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ink/ink2.xml" ContentType="application/inkml+xml"/>
  <Override PartName="/xl/sharedStrings.xml" ContentType="application/vnd.openxmlformats-officedocument.spreadsheetml.sharedStrings+xml"/>
  <Override PartName="/xl/ink/ink1.xml" ContentType="application/inkml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 defaultThemeVersion="124226"/>
  <bookViews>
    <workbookView xWindow="0" yWindow="0" windowWidth="30720" windowHeight="13704" tabRatio="861"/>
  </bookViews>
  <sheets>
    <sheet name="ЗАКАЗ-ФОРМА" sheetId="11" r:id="rId1"/>
    <sheet name="Лилии в упаковке" sheetId="13" r:id="rId2"/>
    <sheet name="Луковичные в упаковке" sheetId="5" r:id="rId3"/>
    <sheet name="Многолетники в упаковке" sheetId="7" r:id="rId4"/>
    <sheet name="ШОУБОКСЫ, ВИТРИНЫ" sheetId="1" r:id="rId5"/>
  </sheets>
  <definedNames>
    <definedName name="_xlnm._FilterDatabase" localSheetId="1" hidden="1">'Лилии в упаковке'!$A$13:$R$1022</definedName>
    <definedName name="_xlnm._FilterDatabase" localSheetId="2" hidden="1">'Луковичные в упаковке'!$A$13:$R$1028</definedName>
    <definedName name="_xlnm._FilterDatabase" localSheetId="3" hidden="1">'Многолетники в упаковке'!$B$13:$T$1661</definedName>
    <definedName name="_xlnm._FilterDatabase" localSheetId="4" hidden="1">'ШОУБОКСЫ, ВИТРИНЫ'!$A$14:$R$1136</definedName>
    <definedName name="_xlnm.Print_Titles" localSheetId="1">'Лилии в упаковке'!$12:$12</definedName>
    <definedName name="_xlnm.Print_Titles" localSheetId="3">'Многолетники в упаковке'!$12:$12</definedName>
    <definedName name="_xlnm.Print_Titles" localSheetId="4">'ШОУБОКСЫ, ВИТРИНЫ'!$13:$13</definedName>
    <definedName name="_xlnm.Print_Area" localSheetId="0">'ЗАКАЗ-ФОРМА'!$A$1:$BO$117</definedName>
    <definedName name="_xlnm.Print_Area" localSheetId="1">'Лилии в упаковке'!$B$1:$N$1031</definedName>
    <definedName name="_xlnm.Print_Area" localSheetId="2">'Луковичные в упаковке'!$B$1:$N$1028</definedName>
    <definedName name="_xlnm.Print_Area" localSheetId="3">'Многолетники в упаковке'!$B$1:$N$1665</definedName>
    <definedName name="_xlnm.Print_Area" localSheetId="4">'ШОУБОКСЫ, ВИТРИНЫ'!$B$1:$N$1136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018" i="5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0"/>
  <c r="H929"/>
  <c r="H928"/>
  <c r="H927"/>
  <c r="H926"/>
  <c r="H925"/>
  <c r="H924"/>
  <c r="H923"/>
  <c r="H922"/>
  <c r="H921"/>
  <c r="H920"/>
  <c r="H919"/>
  <c r="H917"/>
  <c r="H916"/>
  <c r="H915"/>
  <c r="H914"/>
  <c r="H913"/>
  <c r="H912"/>
  <c r="H911"/>
  <c r="H910"/>
  <c r="H909"/>
  <c r="H908"/>
  <c r="H907"/>
  <c r="H906"/>
  <c r="H905"/>
  <c r="H903"/>
  <c r="H902"/>
  <c r="H901"/>
  <c r="H900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5"/>
  <c r="H814"/>
  <c r="H813"/>
  <c r="H812"/>
  <c r="H811"/>
  <c r="H810"/>
  <c r="H808"/>
  <c r="H807"/>
  <c r="H806"/>
  <c r="H805"/>
  <c r="H804"/>
  <c r="H803"/>
  <c r="H802"/>
  <c r="H801"/>
  <c r="H800"/>
  <c r="H799"/>
  <c r="H798"/>
  <c r="H797"/>
  <c r="H796"/>
  <c r="H794"/>
  <c r="H792"/>
  <c r="H790"/>
  <c r="H788"/>
  <c r="H787"/>
  <c r="H786"/>
  <c r="H785"/>
  <c r="H784"/>
  <c r="H783"/>
  <c r="H782"/>
  <c r="H781"/>
  <c r="H780"/>
  <c r="H778"/>
  <c r="H777"/>
  <c r="H776"/>
  <c r="H775"/>
  <c r="H774"/>
  <c r="H773"/>
  <c r="H772"/>
  <c r="H771"/>
  <c r="H770"/>
  <c r="H769"/>
  <c r="H768"/>
  <c r="H767"/>
  <c r="H766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5"/>
  <c r="H554"/>
  <c r="H553"/>
  <c r="H552"/>
  <c r="H548"/>
  <c r="H547"/>
  <c r="H546"/>
  <c r="H545"/>
  <c r="H544"/>
  <c r="H543"/>
  <c r="H542"/>
  <c r="H541"/>
  <c r="H540"/>
  <c r="H539"/>
  <c r="H538"/>
  <c r="H537"/>
  <c r="H536"/>
  <c r="H535"/>
  <c r="H534"/>
  <c r="H533"/>
  <c r="H529"/>
  <c r="H528"/>
  <c r="H527"/>
  <c r="H526"/>
  <c r="H525"/>
  <c r="H524"/>
  <c r="H523"/>
  <c r="H521"/>
  <c r="H520"/>
  <c r="H519"/>
  <c r="H518"/>
  <c r="H517"/>
  <c r="H515"/>
  <c r="H514"/>
  <c r="H513"/>
  <c r="H512"/>
  <c r="H511"/>
  <c r="H510"/>
  <c r="H509"/>
  <c r="H507"/>
  <c r="H506"/>
  <c r="H505"/>
  <c r="H504"/>
  <c r="H503"/>
  <c r="H502"/>
  <c r="H500"/>
  <c r="H499"/>
  <c r="H498"/>
  <c r="H497"/>
  <c r="H496"/>
  <c r="H495"/>
  <c r="H494"/>
  <c r="H492"/>
  <c r="H491"/>
  <c r="H490"/>
  <c r="H489"/>
  <c r="H488"/>
  <c r="H486"/>
  <c r="H485"/>
  <c r="H484"/>
  <c r="H483"/>
  <c r="H482"/>
  <c r="H481"/>
  <c r="H480"/>
  <c r="H479"/>
  <c r="H478"/>
  <c r="H476"/>
  <c r="H475"/>
  <c r="H474"/>
  <c r="H472"/>
  <c r="H471"/>
  <c r="H470"/>
  <c r="H469"/>
  <c r="H468"/>
  <c r="H467"/>
  <c r="H465"/>
  <c r="H464"/>
  <c r="H463"/>
  <c r="H462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0"/>
  <c r="H429"/>
  <c r="H428"/>
  <c r="H427"/>
  <c r="H426"/>
  <c r="H425"/>
  <c r="H424"/>
  <c r="H423"/>
  <c r="H421"/>
  <c r="H420"/>
  <c r="H419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2"/>
  <c r="H371"/>
  <c r="H370"/>
  <c r="H369"/>
  <c r="H368"/>
  <c r="H367"/>
  <c r="H366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3"/>
  <c r="H332"/>
  <c r="H331"/>
  <c r="H330"/>
  <c r="H329"/>
  <c r="H328"/>
  <c r="H327"/>
  <c r="H326"/>
  <c r="H325"/>
  <c r="H324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0"/>
  <c r="H269"/>
  <c r="H268"/>
  <c r="H267"/>
  <c r="H266"/>
  <c r="H265"/>
  <c r="H264"/>
  <c r="H263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O389" i="13" l="1"/>
  <c r="O388"/>
  <c r="O387"/>
  <c r="O386"/>
  <c r="H389"/>
  <c r="H388"/>
  <c r="H387"/>
  <c r="H386"/>
  <c r="O430"/>
  <c r="O424"/>
  <c r="O427"/>
  <c r="O434"/>
  <c r="O423"/>
  <c r="H430"/>
  <c r="H424"/>
  <c r="H427"/>
  <c r="H434"/>
  <c r="H423"/>
  <c r="O443"/>
  <c r="H443"/>
  <c r="O493"/>
  <c r="H493"/>
  <c r="O917"/>
  <c r="H917"/>
  <c r="O40"/>
  <c r="O41"/>
  <c r="O37"/>
  <c r="H40"/>
  <c r="H41"/>
  <c r="H37"/>
  <c r="O111"/>
  <c r="H111"/>
  <c r="O72"/>
  <c r="H72"/>
  <c r="H61" l="1"/>
  <c r="H58"/>
  <c r="H64"/>
  <c r="O61"/>
  <c r="O58"/>
  <c r="O64"/>
  <c r="H234" i="5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4"/>
  <c r="H203"/>
  <c r="H202"/>
  <c r="H201"/>
  <c r="H200"/>
  <c r="H199"/>
  <c r="H198"/>
  <c r="H197"/>
  <c r="H196"/>
  <c r="H195"/>
  <c r="H194"/>
  <c r="H190"/>
  <c r="H189"/>
  <c r="H188"/>
  <c r="H187"/>
  <c r="H186"/>
  <c r="H184"/>
  <c r="H183"/>
  <c r="H182"/>
  <c r="H181"/>
  <c r="H179"/>
  <c r="H178"/>
  <c r="H177"/>
  <c r="H176"/>
  <c r="H175"/>
  <c r="H173"/>
  <c r="H172"/>
  <c r="H171"/>
  <c r="H170"/>
  <c r="H169"/>
  <c r="H167"/>
  <c r="H166"/>
  <c r="H165"/>
  <c r="H164"/>
  <c r="H163"/>
  <c r="H161"/>
  <c r="H160"/>
  <c r="H159"/>
  <c r="H158"/>
  <c r="H156"/>
  <c r="H155"/>
  <c r="H154"/>
  <c r="H153"/>
  <c r="H152"/>
  <c r="H151"/>
  <c r="H149"/>
  <c r="H148"/>
  <c r="H146"/>
  <c r="H145"/>
  <c r="H144"/>
  <c r="H142"/>
  <c r="H141"/>
  <c r="H140"/>
  <c r="H139"/>
  <c r="H138"/>
  <c r="H136"/>
  <c r="H135"/>
  <c r="H134"/>
  <c r="H133"/>
  <c r="H132"/>
  <c r="H131"/>
  <c r="H129"/>
  <c r="H128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O1067" i="1" l="1"/>
  <c r="O1017"/>
  <c r="O812"/>
  <c r="O811"/>
  <c r="O810"/>
  <c r="O809"/>
  <c r="O808"/>
  <c r="O807"/>
  <c r="O806"/>
  <c r="O805"/>
  <c r="O804"/>
  <c r="O803"/>
  <c r="O802"/>
  <c r="O801"/>
  <c r="O800"/>
  <c r="O799"/>
  <c r="O798"/>
  <c r="O797"/>
  <c r="O796"/>
  <c r="O795"/>
  <c r="O794"/>
  <c r="O793"/>
  <c r="O792"/>
  <c r="O791"/>
  <c r="O790"/>
  <c r="O789"/>
  <c r="O788"/>
  <c r="O787"/>
  <c r="O786"/>
  <c r="O785"/>
  <c r="O784"/>
  <c r="O783"/>
  <c r="O782"/>
  <c r="O781"/>
  <c r="O780"/>
  <c r="O779"/>
  <c r="O778"/>
  <c r="O777"/>
  <c r="O776"/>
  <c r="O775"/>
  <c r="O772"/>
  <c r="O771"/>
  <c r="O770"/>
  <c r="O769"/>
  <c r="O768"/>
  <c r="O767"/>
  <c r="O766"/>
  <c r="O765"/>
  <c r="O764"/>
  <c r="O763"/>
  <c r="O762"/>
  <c r="O761"/>
  <c r="O760"/>
  <c r="O759"/>
  <c r="O758"/>
  <c r="O757"/>
  <c r="O756"/>
  <c r="O755"/>
  <c r="O754"/>
  <c r="O753"/>
  <c r="O752"/>
  <c r="O751"/>
  <c r="O750"/>
  <c r="O749"/>
  <c r="O748"/>
  <c r="O747"/>
  <c r="O746"/>
  <c r="O745"/>
  <c r="O744"/>
  <c r="O743"/>
  <c r="O742"/>
  <c r="O741"/>
  <c r="O740"/>
  <c r="O739"/>
  <c r="O738"/>
  <c r="O737"/>
  <c r="O736"/>
  <c r="O735"/>
  <c r="O734"/>
  <c r="O733"/>
  <c r="O732"/>
  <c r="O731"/>
  <c r="O730"/>
  <c r="O729"/>
  <c r="O728"/>
  <c r="O727"/>
  <c r="O724"/>
  <c r="O723"/>
  <c r="O722"/>
  <c r="O721"/>
  <c r="O720"/>
  <c r="O719"/>
  <c r="O718"/>
  <c r="O717"/>
  <c r="O716"/>
  <c r="O715"/>
  <c r="O714"/>
  <c r="O713"/>
  <c r="O711"/>
  <c r="O710"/>
  <c r="O709"/>
  <c r="O708"/>
  <c r="O707"/>
  <c r="O706"/>
  <c r="O705"/>
  <c r="O704"/>
  <c r="O703"/>
  <c r="O702"/>
  <c r="O701"/>
  <c r="O700"/>
  <c r="O699"/>
  <c r="O697"/>
  <c r="O696"/>
  <c r="O695"/>
  <c r="O694"/>
  <c r="O690"/>
  <c r="O689"/>
  <c r="O688"/>
  <c r="O687"/>
  <c r="O686"/>
  <c r="O685"/>
  <c r="O684"/>
  <c r="O683"/>
  <c r="O682"/>
  <c r="O681"/>
  <c r="O680"/>
  <c r="O679"/>
  <c r="O678"/>
  <c r="O677"/>
  <c r="O676"/>
  <c r="O675"/>
  <c r="O674"/>
  <c r="O673"/>
  <c r="O672"/>
  <c r="O671"/>
  <c r="O670"/>
  <c r="O669"/>
  <c r="O668"/>
  <c r="O667"/>
  <c r="O666"/>
  <c r="O665"/>
  <c r="O664"/>
  <c r="O663"/>
  <c r="O662"/>
  <c r="O661"/>
  <c r="O660"/>
  <c r="O659"/>
  <c r="O658"/>
  <c r="O657"/>
  <c r="O656"/>
  <c r="O655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5"/>
  <c r="O634"/>
  <c r="O633"/>
  <c r="O632"/>
  <c r="O631"/>
  <c r="O630"/>
  <c r="O629"/>
  <c r="O628"/>
  <c r="O627"/>
  <c r="O626"/>
  <c r="O625"/>
  <c r="O624"/>
  <c r="O623"/>
  <c r="O622"/>
  <c r="O621"/>
  <c r="O620"/>
  <c r="O619"/>
  <c r="O618"/>
  <c r="O617"/>
  <c r="O616"/>
  <c r="O615"/>
  <c r="O614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4"/>
  <c r="H723"/>
  <c r="H722"/>
  <c r="H721"/>
  <c r="H720"/>
  <c r="H719"/>
  <c r="H718"/>
  <c r="H717"/>
  <c r="H716"/>
  <c r="H715"/>
  <c r="H714"/>
  <c r="H713"/>
  <c r="H711"/>
  <c r="H710"/>
  <c r="H709"/>
  <c r="H708"/>
  <c r="H707"/>
  <c r="H706"/>
  <c r="H705"/>
  <c r="H704"/>
  <c r="H703"/>
  <c r="H702"/>
  <c r="H701"/>
  <c r="H700"/>
  <c r="H699"/>
  <c r="H697"/>
  <c r="H696"/>
  <c r="H695"/>
  <c r="H694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O254"/>
  <c r="O253"/>
  <c r="O252"/>
  <c r="O251"/>
  <c r="O250"/>
  <c r="O249"/>
  <c r="O259"/>
  <c r="O258"/>
  <c r="O257"/>
  <c r="O256"/>
  <c r="O266"/>
  <c r="O265"/>
  <c r="O264"/>
  <c r="O263"/>
  <c r="O262"/>
  <c r="O261"/>
  <c r="O270"/>
  <c r="O269"/>
  <c r="O268"/>
  <c r="O280"/>
  <c r="O279"/>
  <c r="O278"/>
  <c r="O277"/>
  <c r="O276"/>
  <c r="O275"/>
  <c r="O274"/>
  <c r="O273"/>
  <c r="O272"/>
  <c r="O286"/>
  <c r="O285"/>
  <c r="O284"/>
  <c r="O283"/>
  <c r="O282"/>
  <c r="O294"/>
  <c r="O293"/>
  <c r="O292"/>
  <c r="O291"/>
  <c r="O290"/>
  <c r="O289"/>
  <c r="O288"/>
  <c r="O301"/>
  <c r="O300"/>
  <c r="O299"/>
  <c r="O298"/>
  <c r="O297"/>
  <c r="O296"/>
  <c r="O309"/>
  <c r="O308"/>
  <c r="O307"/>
  <c r="O306"/>
  <c r="O305"/>
  <c r="O304"/>
  <c r="O303"/>
  <c r="O315"/>
  <c r="O314"/>
  <c r="O313"/>
  <c r="O312"/>
  <c r="O311"/>
  <c r="O323"/>
  <c r="O322"/>
  <c r="O321"/>
  <c r="O320"/>
  <c r="O319"/>
  <c r="O318"/>
  <c r="O317"/>
  <c r="O342"/>
  <c r="O341"/>
  <c r="O340"/>
  <c r="O339"/>
  <c r="O338"/>
  <c r="O337"/>
  <c r="O336"/>
  <c r="O335"/>
  <c r="O334"/>
  <c r="O333"/>
  <c r="O332"/>
  <c r="O331"/>
  <c r="O330"/>
  <c r="O329"/>
  <c r="O328"/>
  <c r="O327"/>
  <c r="O349"/>
  <c r="O348"/>
  <c r="O347"/>
  <c r="O346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409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463"/>
  <c r="O462"/>
  <c r="O461"/>
  <c r="O460"/>
  <c r="O459"/>
  <c r="O458"/>
  <c r="O457"/>
  <c r="O456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527"/>
  <c r="O526"/>
  <c r="O525"/>
  <c r="O524"/>
  <c r="O523"/>
  <c r="O522"/>
  <c r="O521"/>
  <c r="O520"/>
  <c r="O519"/>
  <c r="O518"/>
  <c r="O517"/>
  <c r="O516"/>
  <c r="O515"/>
  <c r="O514"/>
  <c r="O513"/>
  <c r="O512"/>
  <c r="O511"/>
  <c r="O510"/>
  <c r="O509"/>
  <c r="O508"/>
  <c r="O507"/>
  <c r="O506"/>
  <c r="O505"/>
  <c r="O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558"/>
  <c r="O557"/>
  <c r="O556"/>
  <c r="O555"/>
  <c r="O554"/>
  <c r="O553"/>
  <c r="O552"/>
  <c r="O551"/>
  <c r="O550"/>
  <c r="O549"/>
  <c r="O548"/>
  <c r="O547"/>
  <c r="O546"/>
  <c r="O545"/>
  <c r="O544"/>
  <c r="O543"/>
  <c r="O542"/>
  <c r="O541"/>
  <c r="O540"/>
  <c r="O539"/>
  <c r="O538"/>
  <c r="O537"/>
  <c r="O536"/>
  <c r="O535"/>
  <c r="O534"/>
  <c r="O533"/>
  <c r="O532"/>
  <c r="O531"/>
  <c r="O530"/>
  <c r="O529"/>
  <c r="O572"/>
  <c r="O571"/>
  <c r="O570"/>
  <c r="O569"/>
  <c r="O568"/>
  <c r="O567"/>
  <c r="O566"/>
  <c r="O565"/>
  <c r="O564"/>
  <c r="O563"/>
  <c r="O562"/>
  <c r="O561"/>
  <c r="O560"/>
  <c r="O582"/>
  <c r="O581"/>
  <c r="O580"/>
  <c r="O579"/>
  <c r="O578"/>
  <c r="O577"/>
  <c r="O576"/>
  <c r="O575"/>
  <c r="O574"/>
  <c r="O584"/>
  <c r="O586"/>
  <c r="O588"/>
  <c r="O602"/>
  <c r="O601"/>
  <c r="O600"/>
  <c r="O599"/>
  <c r="O598"/>
  <c r="O597"/>
  <c r="O596"/>
  <c r="O595"/>
  <c r="O594"/>
  <c r="O593"/>
  <c r="O592"/>
  <c r="O591"/>
  <c r="O590"/>
  <c r="O609"/>
  <c r="O608"/>
  <c r="O607"/>
  <c r="O606"/>
  <c r="O605"/>
  <c r="O604"/>
  <c r="H609"/>
  <c r="H608"/>
  <c r="H607"/>
  <c r="H606"/>
  <c r="H605"/>
  <c r="H604"/>
  <c r="H602"/>
  <c r="H601"/>
  <c r="H600"/>
  <c r="H599"/>
  <c r="H598"/>
  <c r="H597"/>
  <c r="H596"/>
  <c r="H595"/>
  <c r="H594"/>
  <c r="H593"/>
  <c r="H592"/>
  <c r="H591"/>
  <c r="H590"/>
  <c r="H588"/>
  <c r="H586"/>
  <c r="H584"/>
  <c r="H582"/>
  <c r="H581"/>
  <c r="H580"/>
  <c r="H579"/>
  <c r="H578"/>
  <c r="H577"/>
  <c r="H576"/>
  <c r="H575"/>
  <c r="H574"/>
  <c r="H572"/>
  <c r="H571"/>
  <c r="H570"/>
  <c r="H569"/>
  <c r="H568"/>
  <c r="H567"/>
  <c r="H566"/>
  <c r="H565"/>
  <c r="H564"/>
  <c r="H563"/>
  <c r="H562"/>
  <c r="H561"/>
  <c r="H560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49"/>
  <c r="H348"/>
  <c r="H347"/>
  <c r="H342"/>
  <c r="H341"/>
  <c r="H340"/>
  <c r="H339"/>
  <c r="H338"/>
  <c r="H337"/>
  <c r="H336"/>
  <c r="H335"/>
  <c r="H334"/>
  <c r="H333"/>
  <c r="H332"/>
  <c r="H331"/>
  <c r="H330"/>
  <c r="H329"/>
  <c r="H328"/>
  <c r="H327"/>
  <c r="H323"/>
  <c r="H322"/>
  <c r="H321"/>
  <c r="H320"/>
  <c r="H319"/>
  <c r="H318"/>
  <c r="H317"/>
  <c r="H315"/>
  <c r="H314"/>
  <c r="H313"/>
  <c r="H312"/>
  <c r="H311"/>
  <c r="H309"/>
  <c r="H308"/>
  <c r="H307"/>
  <c r="H306"/>
  <c r="H305"/>
  <c r="H304"/>
  <c r="H303"/>
  <c r="H301"/>
  <c r="H300"/>
  <c r="H299"/>
  <c r="H298"/>
  <c r="H297"/>
  <c r="H296"/>
  <c r="H294"/>
  <c r="H293"/>
  <c r="H292"/>
  <c r="H291"/>
  <c r="H290"/>
  <c r="H289"/>
  <c r="H288"/>
  <c r="H286"/>
  <c r="H285"/>
  <c r="H284"/>
  <c r="H283"/>
  <c r="H282"/>
  <c r="H280"/>
  <c r="H279"/>
  <c r="H278"/>
  <c r="H277"/>
  <c r="H276"/>
  <c r="H275"/>
  <c r="H274"/>
  <c r="H273"/>
  <c r="H272"/>
  <c r="H270"/>
  <c r="H269"/>
  <c r="H268"/>
  <c r="H266"/>
  <c r="H265"/>
  <c r="H264"/>
  <c r="H263"/>
  <c r="H262"/>
  <c r="H261"/>
  <c r="H259"/>
  <c r="H258"/>
  <c r="H257"/>
  <c r="H256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4"/>
  <c r="H223"/>
  <c r="H222"/>
  <c r="H221"/>
  <c r="H220"/>
  <c r="H219"/>
  <c r="H218"/>
  <c r="H217"/>
  <c r="H215"/>
  <c r="H214"/>
  <c r="H213"/>
  <c r="H209"/>
  <c r="H208"/>
  <c r="H207"/>
  <c r="H206"/>
  <c r="H205"/>
  <c r="H204"/>
  <c r="H203"/>
  <c r="H202"/>
  <c r="H200"/>
  <c r="H199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4"/>
  <c r="H153"/>
  <c r="H152"/>
  <c r="H151"/>
  <c r="H150"/>
  <c r="H149"/>
  <c r="H148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5"/>
  <c r="H114"/>
  <c r="H113"/>
  <c r="H112"/>
  <c r="H111"/>
  <c r="H110"/>
  <c r="H109"/>
  <c r="H108"/>
  <c r="H107"/>
  <c r="H106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2"/>
  <c r="H51"/>
  <c r="H50"/>
  <c r="H49"/>
  <c r="H48"/>
  <c r="H47"/>
  <c r="H46"/>
  <c r="H45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4"/>
  <c r="O223"/>
  <c r="O222"/>
  <c r="O221"/>
  <c r="O220"/>
  <c r="O219"/>
  <c r="O218"/>
  <c r="O217"/>
  <c r="O215"/>
  <c r="O214"/>
  <c r="O213"/>
  <c r="O209"/>
  <c r="O208"/>
  <c r="O207"/>
  <c r="O206"/>
  <c r="O205"/>
  <c r="O204"/>
  <c r="O203"/>
  <c r="O202"/>
  <c r="O200"/>
  <c r="O199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4"/>
  <c r="O153"/>
  <c r="O152"/>
  <c r="O151"/>
  <c r="O150"/>
  <c r="O149"/>
  <c r="O148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5"/>
  <c r="O114"/>
  <c r="O113"/>
  <c r="O112"/>
  <c r="O111"/>
  <c r="O110"/>
  <c r="O109"/>
  <c r="O108"/>
  <c r="O107"/>
  <c r="O106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2"/>
  <c r="O51"/>
  <c r="O50"/>
  <c r="O49"/>
  <c r="O48"/>
  <c r="O47"/>
  <c r="O46"/>
  <c r="O45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1018" i="5" l="1"/>
  <c r="O1017"/>
  <c r="O1016"/>
  <c r="O1015"/>
  <c r="O1014"/>
  <c r="O1013"/>
  <c r="O1012"/>
  <c r="O1011"/>
  <c r="O1010"/>
  <c r="O1009"/>
  <c r="O1008"/>
  <c r="O1007"/>
  <c r="O1006"/>
  <c r="O1005"/>
  <c r="O1004"/>
  <c r="O1003"/>
  <c r="O1002"/>
  <c r="O1001"/>
  <c r="O1000"/>
  <c r="O999"/>
  <c r="O998"/>
  <c r="O997"/>
  <c r="O996"/>
  <c r="O995"/>
  <c r="O994"/>
  <c r="O993"/>
  <c r="O992"/>
  <c r="O991"/>
  <c r="O990"/>
  <c r="O989"/>
  <c r="O988"/>
  <c r="O987"/>
  <c r="O986"/>
  <c r="O985"/>
  <c r="O984"/>
  <c r="O983"/>
  <c r="O982"/>
  <c r="O981"/>
  <c r="O978"/>
  <c r="O977"/>
  <c r="O976"/>
  <c r="O975"/>
  <c r="O974"/>
  <c r="O973"/>
  <c r="O972"/>
  <c r="O971"/>
  <c r="O970"/>
  <c r="O969"/>
  <c r="O968"/>
  <c r="O967"/>
  <c r="O966"/>
  <c r="O965"/>
  <c r="O964"/>
  <c r="O963"/>
  <c r="O962"/>
  <c r="O961"/>
  <c r="O960"/>
  <c r="O959"/>
  <c r="O958"/>
  <c r="O957"/>
  <c r="O956"/>
  <c r="O955"/>
  <c r="O954"/>
  <c r="O953"/>
  <c r="O952"/>
  <c r="O951"/>
  <c r="O950"/>
  <c r="O949"/>
  <c r="O948"/>
  <c r="O947"/>
  <c r="O946"/>
  <c r="O945"/>
  <c r="O944"/>
  <c r="O943"/>
  <c r="O942"/>
  <c r="O941"/>
  <c r="O940"/>
  <c r="O939"/>
  <c r="O938"/>
  <c r="O937"/>
  <c r="O936"/>
  <c r="O935"/>
  <c r="O934"/>
  <c r="O933"/>
  <c r="O930"/>
  <c r="O929"/>
  <c r="O928"/>
  <c r="O927"/>
  <c r="O926"/>
  <c r="O925"/>
  <c r="O924"/>
  <c r="O923"/>
  <c r="O922"/>
  <c r="O921"/>
  <c r="O920"/>
  <c r="O919"/>
  <c r="O917"/>
  <c r="O916"/>
  <c r="O915"/>
  <c r="O914"/>
  <c r="O913"/>
  <c r="O912"/>
  <c r="O911"/>
  <c r="O910"/>
  <c r="O909"/>
  <c r="O908"/>
  <c r="O907"/>
  <c r="O906"/>
  <c r="O905"/>
  <c r="O903"/>
  <c r="O902"/>
  <c r="O901"/>
  <c r="O900"/>
  <c r="O896"/>
  <c r="O895"/>
  <c r="O894"/>
  <c r="O893"/>
  <c r="O892"/>
  <c r="O891"/>
  <c r="O890"/>
  <c r="O889"/>
  <c r="O888"/>
  <c r="O887"/>
  <c r="O886"/>
  <c r="O885"/>
  <c r="O884"/>
  <c r="O883"/>
  <c r="O882"/>
  <c r="O881"/>
  <c r="O880"/>
  <c r="O879"/>
  <c r="O878"/>
  <c r="O877"/>
  <c r="O876"/>
  <c r="O875"/>
  <c r="O874"/>
  <c r="O873"/>
  <c r="O872"/>
  <c r="O871"/>
  <c r="O870"/>
  <c r="O869"/>
  <c r="O868"/>
  <c r="O867"/>
  <c r="O866"/>
  <c r="O865"/>
  <c r="O864"/>
  <c r="O863"/>
  <c r="O862"/>
  <c r="O861"/>
  <c r="O860"/>
  <c r="O859"/>
  <c r="O858"/>
  <c r="O857"/>
  <c r="O856"/>
  <c r="O855"/>
  <c r="O854"/>
  <c r="O853"/>
  <c r="O852"/>
  <c r="O851"/>
  <c r="O850"/>
  <c r="O849"/>
  <c r="O848"/>
  <c r="O847"/>
  <c r="O846"/>
  <c r="O845"/>
  <c r="O844"/>
  <c r="O843"/>
  <c r="O842"/>
  <c r="O841"/>
  <c r="O840"/>
  <c r="O839"/>
  <c r="O838"/>
  <c r="O837"/>
  <c r="O836"/>
  <c r="O835"/>
  <c r="O834"/>
  <c r="O833"/>
  <c r="O832"/>
  <c r="O831"/>
  <c r="O830"/>
  <c r="O829"/>
  <c r="O828"/>
  <c r="O827"/>
  <c r="O826"/>
  <c r="O825"/>
  <c r="O824"/>
  <c r="O823"/>
  <c r="O822"/>
  <c r="O821"/>
  <c r="O820"/>
  <c r="O819"/>
  <c r="O815"/>
  <c r="O814"/>
  <c r="O813"/>
  <c r="O812"/>
  <c r="O811"/>
  <c r="O810"/>
  <c r="O808"/>
  <c r="O807"/>
  <c r="O806"/>
  <c r="O805"/>
  <c r="O804"/>
  <c r="O803"/>
  <c r="O802"/>
  <c r="O801"/>
  <c r="O800"/>
  <c r="O799"/>
  <c r="O798"/>
  <c r="O797"/>
  <c r="O796"/>
  <c r="O794"/>
  <c r="O792"/>
  <c r="O790"/>
  <c r="O788"/>
  <c r="O787"/>
  <c r="O786"/>
  <c r="O785"/>
  <c r="O784"/>
  <c r="O783"/>
  <c r="O782"/>
  <c r="O781"/>
  <c r="O780"/>
  <c r="O778"/>
  <c r="O777"/>
  <c r="O776"/>
  <c r="O775"/>
  <c r="O774"/>
  <c r="O773"/>
  <c r="O772"/>
  <c r="O771"/>
  <c r="O770"/>
  <c r="O769"/>
  <c r="O768"/>
  <c r="O767"/>
  <c r="O766"/>
  <c r="O764"/>
  <c r="O763"/>
  <c r="O762"/>
  <c r="O761"/>
  <c r="O760"/>
  <c r="O759"/>
  <c r="O758"/>
  <c r="O757"/>
  <c r="O756"/>
  <c r="O755"/>
  <c r="O754"/>
  <c r="O753"/>
  <c r="O752"/>
  <c r="O751"/>
  <c r="O750"/>
  <c r="O749"/>
  <c r="O748"/>
  <c r="O747"/>
  <c r="O746"/>
  <c r="O745"/>
  <c r="O744"/>
  <c r="O743"/>
  <c r="O742"/>
  <c r="O741"/>
  <c r="O740"/>
  <c r="O739"/>
  <c r="O738"/>
  <c r="O737"/>
  <c r="O736"/>
  <c r="O735"/>
  <c r="O733"/>
  <c r="O732"/>
  <c r="O731"/>
  <c r="O730"/>
  <c r="O729"/>
  <c r="O728"/>
  <c r="O727"/>
  <c r="O726"/>
  <c r="O725"/>
  <c r="O724"/>
  <c r="O723"/>
  <c r="O722"/>
  <c r="O721"/>
  <c r="O720"/>
  <c r="O719"/>
  <c r="O718"/>
  <c r="O717"/>
  <c r="O716"/>
  <c r="O715"/>
  <c r="O714"/>
  <c r="O713"/>
  <c r="O712"/>
  <c r="O711"/>
  <c r="O710"/>
  <c r="O709"/>
  <c r="O708"/>
  <c r="O707"/>
  <c r="O706"/>
  <c r="O705"/>
  <c r="O704"/>
  <c r="O703"/>
  <c r="O702"/>
  <c r="O701"/>
  <c r="O700"/>
  <c r="O699"/>
  <c r="O698"/>
  <c r="O697"/>
  <c r="O696"/>
  <c r="O695"/>
  <c r="O694"/>
  <c r="O693"/>
  <c r="O692"/>
  <c r="O691"/>
  <c r="O690"/>
  <c r="O689"/>
  <c r="O688"/>
  <c r="O687"/>
  <c r="O686"/>
  <c r="O685"/>
  <c r="O684"/>
  <c r="O683"/>
  <c r="O682"/>
  <c r="O681"/>
  <c r="O680"/>
  <c r="O679"/>
  <c r="O678"/>
  <c r="O677"/>
  <c r="O676"/>
  <c r="O675"/>
  <c r="O674"/>
  <c r="O673"/>
  <c r="O672"/>
  <c r="O671"/>
  <c r="O669"/>
  <c r="O668"/>
  <c r="O667"/>
  <c r="O666"/>
  <c r="O665"/>
  <c r="O664"/>
  <c r="O663"/>
  <c r="O662"/>
  <c r="O661"/>
  <c r="O660"/>
  <c r="O659"/>
  <c r="O658"/>
  <c r="O657"/>
  <c r="O656"/>
  <c r="O655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5"/>
  <c r="O634"/>
  <c r="O633"/>
  <c r="O632"/>
  <c r="O631"/>
  <c r="O630"/>
  <c r="O629"/>
  <c r="O628"/>
  <c r="O627"/>
  <c r="O626"/>
  <c r="O625"/>
  <c r="O624"/>
  <c r="O623"/>
  <c r="O622"/>
  <c r="O621"/>
  <c r="O620"/>
  <c r="O619"/>
  <c r="O618"/>
  <c r="O617"/>
  <c r="O615"/>
  <c r="O614"/>
  <c r="O613"/>
  <c r="O612"/>
  <c r="O611"/>
  <c r="O610"/>
  <c r="O609"/>
  <c r="O608"/>
  <c r="O607"/>
  <c r="O606"/>
  <c r="O605"/>
  <c r="O604"/>
  <c r="O603"/>
  <c r="O602"/>
  <c r="O601"/>
  <c r="O600"/>
  <c r="O599"/>
  <c r="O598"/>
  <c r="O597"/>
  <c r="O596"/>
  <c r="O595"/>
  <c r="O594"/>
  <c r="O593"/>
  <c r="O592"/>
  <c r="O591"/>
  <c r="O590"/>
  <c r="O588"/>
  <c r="O587"/>
  <c r="O586"/>
  <c r="O585"/>
  <c r="O584"/>
  <c r="O583"/>
  <c r="O582"/>
  <c r="O581"/>
  <c r="O580"/>
  <c r="O579"/>
  <c r="O578"/>
  <c r="O577"/>
  <c r="O576"/>
  <c r="O575"/>
  <c r="O574"/>
  <c r="O573"/>
  <c r="O572"/>
  <c r="O571"/>
  <c r="O570"/>
  <c r="O569"/>
  <c r="O568"/>
  <c r="O567"/>
  <c r="O566"/>
  <c r="O565"/>
  <c r="O564"/>
  <c r="O563"/>
  <c r="O562"/>
  <c r="O561"/>
  <c r="O560"/>
  <c r="O559"/>
  <c r="O558"/>
  <c r="O557"/>
  <c r="O555"/>
  <c r="O554"/>
  <c r="O553"/>
  <c r="O552"/>
  <c r="O548"/>
  <c r="O547"/>
  <c r="O546"/>
  <c r="O545"/>
  <c r="O544"/>
  <c r="O543"/>
  <c r="O542"/>
  <c r="O541"/>
  <c r="O540"/>
  <c r="O539"/>
  <c r="O538"/>
  <c r="O537"/>
  <c r="O536"/>
  <c r="O535"/>
  <c r="O534"/>
  <c r="O533"/>
  <c r="O529"/>
  <c r="O528"/>
  <c r="O527"/>
  <c r="O526"/>
  <c r="O525"/>
  <c r="O524"/>
  <c r="O523"/>
  <c r="O521"/>
  <c r="O520"/>
  <c r="O519"/>
  <c r="O518"/>
  <c r="O517"/>
  <c r="O515"/>
  <c r="O514"/>
  <c r="O513"/>
  <c r="O512"/>
  <c r="O511"/>
  <c r="O510"/>
  <c r="O509"/>
  <c r="O507"/>
  <c r="O506"/>
  <c r="O505"/>
  <c r="O504"/>
  <c r="O503"/>
  <c r="O502"/>
  <c r="O500"/>
  <c r="O499"/>
  <c r="O498"/>
  <c r="O497"/>
  <c r="O496"/>
  <c r="O495"/>
  <c r="O494"/>
  <c r="O492"/>
  <c r="O491"/>
  <c r="O490"/>
  <c r="O489"/>
  <c r="O488"/>
  <c r="O486"/>
  <c r="O485"/>
  <c r="O484"/>
  <c r="O483"/>
  <c r="O482"/>
  <c r="O481"/>
  <c r="O480"/>
  <c r="O479"/>
  <c r="O478"/>
  <c r="O476"/>
  <c r="O475"/>
  <c r="O474"/>
  <c r="O472"/>
  <c r="O471"/>
  <c r="O470"/>
  <c r="O469"/>
  <c r="O468"/>
  <c r="O467"/>
  <c r="O465"/>
  <c r="O464"/>
  <c r="O463"/>
  <c r="O462"/>
  <c r="O460"/>
  <c r="O459"/>
  <c r="O458"/>
  <c r="O457"/>
  <c r="O456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0"/>
  <c r="O429"/>
  <c r="O428"/>
  <c r="O427"/>
  <c r="O426"/>
  <c r="O425"/>
  <c r="O424"/>
  <c r="O423"/>
  <c r="O421"/>
  <c r="O420"/>
  <c r="O419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2"/>
  <c r="O371"/>
  <c r="O370"/>
  <c r="O369"/>
  <c r="O368"/>
  <c r="O367"/>
  <c r="O366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3"/>
  <c r="O332"/>
  <c r="O331"/>
  <c r="O330"/>
  <c r="O329"/>
  <c r="O328"/>
  <c r="O327"/>
  <c r="O326"/>
  <c r="O325"/>
  <c r="O324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0"/>
  <c r="O269"/>
  <c r="O268"/>
  <c r="O267"/>
  <c r="O266"/>
  <c r="O265"/>
  <c r="O264"/>
  <c r="O263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4"/>
  <c r="O203"/>
  <c r="O202"/>
  <c r="O201"/>
  <c r="O200"/>
  <c r="O199"/>
  <c r="O198"/>
  <c r="O197"/>
  <c r="O196"/>
  <c r="O195"/>
  <c r="O194"/>
  <c r="O190"/>
  <c r="O189"/>
  <c r="O188"/>
  <c r="O187"/>
  <c r="O186"/>
  <c r="O184"/>
  <c r="O183"/>
  <c r="O182"/>
  <c r="O181"/>
  <c r="O179"/>
  <c r="O178"/>
  <c r="O177"/>
  <c r="O176"/>
  <c r="O175"/>
  <c r="O173"/>
  <c r="O172"/>
  <c r="O171"/>
  <c r="O170"/>
  <c r="O169"/>
  <c r="O167"/>
  <c r="O166"/>
  <c r="O165"/>
  <c r="O164"/>
  <c r="O163"/>
  <c r="O161"/>
  <c r="O160"/>
  <c r="O159"/>
  <c r="O158"/>
  <c r="O156"/>
  <c r="O155"/>
  <c r="O154"/>
  <c r="O153"/>
  <c r="O152"/>
  <c r="O151"/>
  <c r="O149"/>
  <c r="O148"/>
  <c r="O146"/>
  <c r="O145"/>
  <c r="O144"/>
  <c r="O142"/>
  <c r="O141"/>
  <c r="O140"/>
  <c r="O139"/>
  <c r="O138"/>
  <c r="O136"/>
  <c r="O135"/>
  <c r="O134"/>
  <c r="O133"/>
  <c r="O132"/>
  <c r="O131"/>
  <c r="O129"/>
  <c r="O128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H1653" i="7" l="1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088"/>
  <c r="H1087"/>
  <c r="H1115"/>
  <c r="H1082"/>
  <c r="H1110"/>
  <c r="H1111"/>
  <c r="H1107"/>
  <c r="H1106"/>
  <c r="H1109"/>
  <c r="H1108"/>
  <c r="H1105"/>
  <c r="H1104"/>
  <c r="H1103"/>
  <c r="H1102"/>
  <c r="H1100"/>
  <c r="H1098"/>
  <c r="H1099"/>
  <c r="H1097"/>
  <c r="H1096"/>
  <c r="H1095"/>
  <c r="H1085"/>
  <c r="H1086"/>
  <c r="H1113"/>
  <c r="H1084"/>
  <c r="H1083"/>
  <c r="H1112"/>
  <c r="H1094"/>
  <c r="H1093"/>
  <c r="H1091"/>
  <c r="H1090"/>
  <c r="H1089"/>
  <c r="H1092"/>
  <c r="H1081"/>
  <c r="H1080"/>
  <c r="H1079"/>
  <c r="H1078"/>
  <c r="H1077"/>
  <c r="H1114"/>
  <c r="H1101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0"/>
  <c r="H899"/>
  <c r="H898"/>
  <c r="H897"/>
  <c r="H896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1"/>
  <c r="H670"/>
  <c r="H669"/>
  <c r="H668"/>
  <c r="H667"/>
  <c r="H666"/>
  <c r="H665"/>
  <c r="H664"/>
  <c r="H663"/>
  <c r="H662"/>
  <c r="H661"/>
  <c r="H660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5"/>
  <c r="H624"/>
  <c r="H623"/>
  <c r="H622"/>
  <c r="H621"/>
  <c r="H620"/>
  <c r="H619"/>
  <c r="H618"/>
  <c r="H617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2"/>
  <c r="H481"/>
  <c r="H480"/>
  <c r="H479"/>
  <c r="H478"/>
  <c r="H477"/>
  <c r="H476"/>
  <c r="H475"/>
  <c r="H474"/>
  <c r="H473"/>
  <c r="H472"/>
  <c r="H471"/>
  <c r="H470"/>
  <c r="H468"/>
  <c r="H467"/>
  <c r="H466"/>
  <c r="H465"/>
  <c r="H464"/>
  <c r="H463"/>
  <c r="H462"/>
  <c r="H460"/>
  <c r="H459"/>
  <c r="H458"/>
  <c r="H457"/>
  <c r="H456"/>
  <c r="H455"/>
  <c r="H454"/>
  <c r="H453"/>
  <c r="H452"/>
  <c r="H451"/>
  <c r="H450"/>
  <c r="H443"/>
  <c r="H422"/>
  <c r="H442"/>
  <c r="H441"/>
  <c r="H438"/>
  <c r="H437"/>
  <c r="H439"/>
  <c r="H440"/>
  <c r="H435"/>
  <c r="H436"/>
  <c r="H434"/>
  <c r="H432"/>
  <c r="H431"/>
  <c r="H428"/>
  <c r="H430"/>
  <c r="H429"/>
  <c r="H433"/>
  <c r="H427"/>
  <c r="H426"/>
  <c r="H424"/>
  <c r="H425"/>
  <c r="H445"/>
  <c r="H444"/>
  <c r="H446"/>
  <c r="H447"/>
  <c r="H448"/>
  <c r="H423"/>
  <c r="H391"/>
  <c r="H414"/>
  <c r="H409"/>
  <c r="H407"/>
  <c r="H406"/>
  <c r="H412"/>
  <c r="H419"/>
  <c r="H411"/>
  <c r="H410"/>
  <c r="H408"/>
  <c r="H413"/>
  <c r="H405"/>
  <c r="H404"/>
  <c r="H403"/>
  <c r="H402"/>
  <c r="H401"/>
  <c r="H400"/>
  <c r="H399"/>
  <c r="H395"/>
  <c r="H393"/>
  <c r="H392"/>
  <c r="H390"/>
  <c r="H383"/>
  <c r="H417"/>
  <c r="H418"/>
  <c r="H416"/>
  <c r="H385"/>
  <c r="H420"/>
  <c r="H386"/>
  <c r="H387"/>
  <c r="H388"/>
  <c r="H389"/>
  <c r="H394"/>
  <c r="H397"/>
  <c r="H396"/>
  <c r="H398"/>
  <c r="H384"/>
  <c r="H415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08"/>
  <c r="H307"/>
  <c r="H306"/>
  <c r="H305"/>
  <c r="H304"/>
  <c r="H303"/>
  <c r="H302"/>
  <c r="H301"/>
  <c r="H300"/>
  <c r="H299"/>
  <c r="H298"/>
  <c r="H297"/>
  <c r="H296"/>
  <c r="H295"/>
  <c r="H294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O1653"/>
  <c r="O1652"/>
  <c r="O1651"/>
  <c r="O1650"/>
  <c r="O1649"/>
  <c r="O1648"/>
  <c r="O1647"/>
  <c r="O1646"/>
  <c r="O1645"/>
  <c r="O1644"/>
  <c r="O1643"/>
  <c r="O1642"/>
  <c r="O1641"/>
  <c r="O1640"/>
  <c r="O1639"/>
  <c r="O1638"/>
  <c r="O1637"/>
  <c r="O1636"/>
  <c r="O1635"/>
  <c r="O1634"/>
  <c r="O1633"/>
  <c r="O1632"/>
  <c r="O1631"/>
  <c r="O1630"/>
  <c r="O1629"/>
  <c r="O1628"/>
  <c r="O1627"/>
  <c r="O1626"/>
  <c r="O1625"/>
  <c r="O1624"/>
  <c r="O1620"/>
  <c r="O1619"/>
  <c r="O1618"/>
  <c r="O1617"/>
  <c r="O1616"/>
  <c r="O1615"/>
  <c r="O1614"/>
  <c r="O1613"/>
  <c r="O1612"/>
  <c r="O1611"/>
  <c r="O1610"/>
  <c r="O1609"/>
  <c r="O1608"/>
  <c r="O1607"/>
  <c r="O1606"/>
  <c r="O1605"/>
  <c r="O1604"/>
  <c r="O1603"/>
  <c r="O1602"/>
  <c r="O1601"/>
  <c r="O1600"/>
  <c r="O1599"/>
  <c r="O1598"/>
  <c r="O1597"/>
  <c r="O1596"/>
  <c r="O1595"/>
  <c r="O1594"/>
  <c r="O1593"/>
  <c r="O1592"/>
  <c r="O1591"/>
  <c r="O1590"/>
  <c r="O1589"/>
  <c r="O1588"/>
  <c r="O1587"/>
  <c r="O1586"/>
  <c r="O1585"/>
  <c r="O1584"/>
  <c r="O1583"/>
  <c r="O1582"/>
  <c r="O1581"/>
  <c r="O1580"/>
  <c r="O1579"/>
  <c r="O1578"/>
  <c r="O1577"/>
  <c r="O1576"/>
  <c r="O1575"/>
  <c r="O1574"/>
  <c r="O1573"/>
  <c r="O1572"/>
  <c r="O1571"/>
  <c r="O1570"/>
  <c r="O1569"/>
  <c r="O1568"/>
  <c r="O1567"/>
  <c r="O1566"/>
  <c r="O1565"/>
  <c r="O1564"/>
  <c r="O1563"/>
  <c r="O1562"/>
  <c r="O1561"/>
  <c r="O1560"/>
  <c r="O1559"/>
  <c r="O1558"/>
  <c r="O1557"/>
  <c r="O1556"/>
  <c r="O1555"/>
  <c r="O1554"/>
  <c r="O1553"/>
  <c r="O1552"/>
  <c r="O1551"/>
  <c r="O1550"/>
  <c r="O1549"/>
  <c r="O1548"/>
  <c r="O1547"/>
  <c r="O1546"/>
  <c r="O1545"/>
  <c r="O1544"/>
  <c r="O1543"/>
  <c r="O1542"/>
  <c r="O1541"/>
  <c r="O1540"/>
  <c r="O1539"/>
  <c r="O1538"/>
  <c r="O1537"/>
  <c r="O1536"/>
  <c r="O1535"/>
  <c r="O1534"/>
  <c r="O1533"/>
  <c r="O1532"/>
  <c r="O1531"/>
  <c r="O1530"/>
  <c r="O1529"/>
  <c r="O1528"/>
  <c r="O1527"/>
  <c r="O1526"/>
  <c r="O1525"/>
  <c r="O1524"/>
  <c r="O1523"/>
  <c r="O1522"/>
  <c r="O1521"/>
  <c r="O1520"/>
  <c r="O1519"/>
  <c r="O1518"/>
  <c r="O1517"/>
  <c r="O1516"/>
  <c r="O1515"/>
  <c r="O1514"/>
  <c r="O1513"/>
  <c r="O1512"/>
  <c r="O1511"/>
  <c r="O1510"/>
  <c r="O1509"/>
  <c r="O1508"/>
  <c r="O1507"/>
  <c r="O1506"/>
  <c r="O1505"/>
  <c r="O1504"/>
  <c r="O1503"/>
  <c r="O1502"/>
  <c r="O1501"/>
  <c r="O1500"/>
  <c r="O1499"/>
  <c r="O1498"/>
  <c r="O1497"/>
  <c r="O1496"/>
  <c r="O1495"/>
  <c r="O1494"/>
  <c r="O1493"/>
  <c r="O1492"/>
  <c r="O1491"/>
  <c r="O1490"/>
  <c r="O1489"/>
  <c r="O1488"/>
  <c r="O1487"/>
  <c r="O1486"/>
  <c r="O1485"/>
  <c r="O1484"/>
  <c r="O1483"/>
  <c r="O1482"/>
  <c r="O1481"/>
  <c r="O1480"/>
  <c r="O1479"/>
  <c r="O1478"/>
  <c r="O1477"/>
  <c r="O1476"/>
  <c r="O1475"/>
  <c r="O1474"/>
  <c r="O1473"/>
  <c r="O1472"/>
  <c r="O1471"/>
  <c r="O1470"/>
  <c r="O1469"/>
  <c r="O1468"/>
  <c r="O1467"/>
  <c r="O1466"/>
  <c r="O1465"/>
  <c r="O1464"/>
  <c r="O1463"/>
  <c r="O1462"/>
  <c r="O1461"/>
  <c r="O1460"/>
  <c r="O1459"/>
  <c r="O1458"/>
  <c r="O1457"/>
  <c r="O1456"/>
  <c r="O1455"/>
  <c r="O1454"/>
  <c r="O1453"/>
  <c r="O1452"/>
  <c r="O1451"/>
  <c r="O1450"/>
  <c r="O1449"/>
  <c r="O1448"/>
  <c r="O1447"/>
  <c r="O1446"/>
  <c r="O1445"/>
  <c r="O1444"/>
  <c r="O1443"/>
  <c r="O1442"/>
  <c r="O1441"/>
  <c r="O1440"/>
  <c r="O1439"/>
  <c r="O1438"/>
  <c r="O1437"/>
  <c r="O1436"/>
  <c r="O1435"/>
  <c r="O1434"/>
  <c r="O1433"/>
  <c r="O1432"/>
  <c r="O1431"/>
  <c r="O1430"/>
  <c r="O1429"/>
  <c r="O1428"/>
  <c r="O1427"/>
  <c r="O1426"/>
  <c r="O1425"/>
  <c r="O1424"/>
  <c r="O1423"/>
  <c r="O1422"/>
  <c r="O1421"/>
  <c r="O1420"/>
  <c r="O1419"/>
  <c r="O1418"/>
  <c r="O1417"/>
  <c r="O1416"/>
  <c r="O1415"/>
  <c r="O1414"/>
  <c r="O1413"/>
  <c r="O1412"/>
  <c r="O1411"/>
  <c r="O1410"/>
  <c r="O1409"/>
  <c r="O1408"/>
  <c r="O1407"/>
  <c r="O1406"/>
  <c r="O1405"/>
  <c r="O1404"/>
  <c r="O1403"/>
  <c r="O1402"/>
  <c r="O1401"/>
  <c r="O1400"/>
  <c r="O1399"/>
  <c r="O1398"/>
  <c r="O1397"/>
  <c r="O1396"/>
  <c r="O1395"/>
  <c r="O1394"/>
  <c r="O1393"/>
  <c r="O1392"/>
  <c r="O1391"/>
  <c r="O1390"/>
  <c r="O1389"/>
  <c r="O1388"/>
  <c r="O1387"/>
  <c r="O1386"/>
  <c r="O1385"/>
  <c r="O1384"/>
  <c r="O1383"/>
  <c r="O1382"/>
  <c r="O1381"/>
  <c r="O1380"/>
  <c r="O1379"/>
  <c r="O1378"/>
  <c r="O1377"/>
  <c r="O1376"/>
  <c r="O1375"/>
  <c r="O1374"/>
  <c r="O1373"/>
  <c r="O1372"/>
  <c r="O1371"/>
  <c r="O1370"/>
  <c r="O1369"/>
  <c r="O1368"/>
  <c r="O1367"/>
  <c r="O1366"/>
  <c r="O1365"/>
  <c r="O1364"/>
  <c r="O1363"/>
  <c r="O1362"/>
  <c r="O1361"/>
  <c r="O1360"/>
  <c r="O1359"/>
  <c r="O1358"/>
  <c r="O1357"/>
  <c r="O1356"/>
  <c r="O1355"/>
  <c r="O1354"/>
  <c r="O1353"/>
  <c r="O1352"/>
  <c r="O1351"/>
  <c r="O1350"/>
  <c r="O1349"/>
  <c r="O1348"/>
  <c r="O1347"/>
  <c r="O1346"/>
  <c r="O1345"/>
  <c r="O1344"/>
  <c r="O1343"/>
  <c r="O1342"/>
  <c r="O1341"/>
  <c r="O1340"/>
  <c r="O1339"/>
  <c r="O1338"/>
  <c r="O1337"/>
  <c r="O1336"/>
  <c r="O1335"/>
  <c r="O1334"/>
  <c r="O1333"/>
  <c r="O1332"/>
  <c r="O1331"/>
  <c r="O1330"/>
  <c r="O1329"/>
  <c r="O1328"/>
  <c r="O1327"/>
  <c r="O1326"/>
  <c r="O1325"/>
  <c r="O1324"/>
  <c r="O1323"/>
  <c r="O1322"/>
  <c r="O1321"/>
  <c r="O1320"/>
  <c r="O1319"/>
  <c r="O1318"/>
  <c r="O1317"/>
  <c r="O1316"/>
  <c r="O1315"/>
  <c r="O1314"/>
  <c r="O1313"/>
  <c r="O1312"/>
  <c r="O1311"/>
  <c r="O1308"/>
  <c r="O1307"/>
  <c r="O1306"/>
  <c r="O1305"/>
  <c r="O1304"/>
  <c r="O1303"/>
  <c r="O1302"/>
  <c r="O1301"/>
  <c r="O1300"/>
  <c r="O1299"/>
  <c r="O1298"/>
  <c r="O1297"/>
  <c r="O1296"/>
  <c r="O1295"/>
  <c r="O1294"/>
  <c r="O1293"/>
  <c r="O1292"/>
  <c r="O1291"/>
  <c r="O1290"/>
  <c r="O1289"/>
  <c r="O1288"/>
  <c r="O1287"/>
  <c r="O1286"/>
  <c r="O1285"/>
  <c r="O1284"/>
  <c r="O1283"/>
  <c r="O1282"/>
  <c r="O1281"/>
  <c r="O1280"/>
  <c r="O1279"/>
  <c r="O1278"/>
  <c r="O1277"/>
  <c r="O1276"/>
  <c r="O1275"/>
  <c r="O1274"/>
  <c r="O1273"/>
  <c r="O1270"/>
  <c r="O1269"/>
  <c r="O1268"/>
  <c r="O1267"/>
  <c r="O1266"/>
  <c r="O1265"/>
  <c r="O1264"/>
  <c r="O1263"/>
  <c r="O1262"/>
  <c r="O1261"/>
  <c r="O1260"/>
  <c r="O1259"/>
  <c r="O1258"/>
  <c r="O1257"/>
  <c r="O1256"/>
  <c r="O1255"/>
  <c r="O1254"/>
  <c r="O1253"/>
  <c r="O1252"/>
  <c r="O1251"/>
  <c r="O1250"/>
  <c r="O1249"/>
  <c r="O1248"/>
  <c r="O1247"/>
  <c r="O1246"/>
  <c r="O1245"/>
  <c r="O1244"/>
  <c r="O1243"/>
  <c r="O1242"/>
  <c r="O1239"/>
  <c r="O1238"/>
  <c r="O1237"/>
  <c r="O1236"/>
  <c r="O1235"/>
  <c r="O1234"/>
  <c r="O1233"/>
  <c r="O1232"/>
  <c r="O1231"/>
  <c r="O1230"/>
  <c r="O1229"/>
  <c r="O1228"/>
  <c r="O1227"/>
  <c r="O1226"/>
  <c r="O1225"/>
  <c r="O1224"/>
  <c r="O1223"/>
  <c r="O1222"/>
  <c r="O1221"/>
  <c r="O1220"/>
  <c r="O1219"/>
  <c r="O1218"/>
  <c r="O1215"/>
  <c r="O1214"/>
  <c r="O1213"/>
  <c r="O1212"/>
  <c r="O1211"/>
  <c r="O1210"/>
  <c r="O1209"/>
  <c r="O1208"/>
  <c r="O1207"/>
  <c r="O1206"/>
  <c r="O1205"/>
  <c r="O1204"/>
  <c r="O1203"/>
  <c r="O1202"/>
  <c r="O1201"/>
  <c r="O1200"/>
  <c r="O1199"/>
  <c r="O1198"/>
  <c r="O1197"/>
  <c r="O1196"/>
  <c r="O1195"/>
  <c r="O1194"/>
  <c r="O1193"/>
  <c r="O1192"/>
  <c r="O1191"/>
  <c r="O1190"/>
  <c r="O1189"/>
  <c r="O1188"/>
  <c r="O1187"/>
  <c r="O1186"/>
  <c r="O1185"/>
  <c r="O1184"/>
  <c r="O1183"/>
  <c r="O1182"/>
  <c r="O1181"/>
  <c r="O1180"/>
  <c r="O1179"/>
  <c r="O1178"/>
  <c r="O1177"/>
  <c r="O1176"/>
  <c r="O1175"/>
  <c r="O1174"/>
  <c r="O1173"/>
  <c r="O1172"/>
  <c r="O1171"/>
  <c r="O1170"/>
  <c r="O1169"/>
  <c r="O1168"/>
  <c r="O1167"/>
  <c r="O1166"/>
  <c r="O1165"/>
  <c r="O1164"/>
  <c r="O1163"/>
  <c r="O1162"/>
  <c r="O1161"/>
  <c r="O1160"/>
  <c r="O1159"/>
  <c r="O1158"/>
  <c r="O1157"/>
  <c r="O1156"/>
  <c r="O1155"/>
  <c r="O1154"/>
  <c r="O1153"/>
  <c r="O1152"/>
  <c r="O1151"/>
  <c r="O1150"/>
  <c r="O1149"/>
  <c r="O1148"/>
  <c r="O1147"/>
  <c r="O1146"/>
  <c r="O1145"/>
  <c r="O1144"/>
  <c r="O1143"/>
  <c r="O1142"/>
  <c r="O1141"/>
  <c r="O1140"/>
  <c r="O1139"/>
  <c r="O1138"/>
  <c r="O1137"/>
  <c r="O1136"/>
  <c r="O1135"/>
  <c r="O1134"/>
  <c r="O1133"/>
  <c r="O1132"/>
  <c r="O1131"/>
  <c r="O1130"/>
  <c r="O1129"/>
  <c r="O1128"/>
  <c r="O1127"/>
  <c r="O1126"/>
  <c r="O1125"/>
  <c r="O1124"/>
  <c r="O1123"/>
  <c r="O1122"/>
  <c r="O1121"/>
  <c r="O1120"/>
  <c r="O1119"/>
  <c r="O1118"/>
  <c r="O1088"/>
  <c r="O1087"/>
  <c r="O1115"/>
  <c r="O1082"/>
  <c r="O1110"/>
  <c r="O1111"/>
  <c r="O1107"/>
  <c r="O1106"/>
  <c r="O1109"/>
  <c r="O1108"/>
  <c r="O1105"/>
  <c r="O1104"/>
  <c r="O1103"/>
  <c r="O1102"/>
  <c r="O1100"/>
  <c r="O1098"/>
  <c r="O1099"/>
  <c r="O1097"/>
  <c r="O1096"/>
  <c r="O1095"/>
  <c r="O1085"/>
  <c r="O1086"/>
  <c r="O1113"/>
  <c r="O1084"/>
  <c r="O1083"/>
  <c r="O1112"/>
  <c r="O1094"/>
  <c r="O1093"/>
  <c r="O1091"/>
  <c r="O1090"/>
  <c r="O1089"/>
  <c r="O1092"/>
  <c r="O1081"/>
  <c r="O1080"/>
  <c r="O1079"/>
  <c r="O1078"/>
  <c r="O1077"/>
  <c r="O1114"/>
  <c r="O1101"/>
  <c r="O1075"/>
  <c r="O1074"/>
  <c r="O1073"/>
  <c r="O1072"/>
  <c r="O1071"/>
  <c r="O1070"/>
  <c r="O1069"/>
  <c r="O1068"/>
  <c r="O1067"/>
  <c r="O1066"/>
  <c r="O1065"/>
  <c r="O1064"/>
  <c r="O1063"/>
  <c r="O1062"/>
  <c r="O1061"/>
  <c r="O1060"/>
  <c r="O1059"/>
  <c r="O1058"/>
  <c r="O1057"/>
  <c r="O1056"/>
  <c r="O1055"/>
  <c r="O1054"/>
  <c r="O1053"/>
  <c r="O1052"/>
  <c r="O1051"/>
  <c r="O1050"/>
  <c r="O1049"/>
  <c r="O1048"/>
  <c r="O1047"/>
  <c r="O1046"/>
  <c r="O1045"/>
  <c r="O1044"/>
  <c r="O1043"/>
  <c r="O1042"/>
  <c r="O1041"/>
  <c r="O1040"/>
  <c r="O1039"/>
  <c r="O1038"/>
  <c r="O1037"/>
  <c r="O1036"/>
  <c r="O1034"/>
  <c r="O1033"/>
  <c r="O1032"/>
  <c r="O1031"/>
  <c r="O1030"/>
  <c r="O1029"/>
  <c r="O1028"/>
  <c r="O1027"/>
  <c r="O1026"/>
  <c r="O1025"/>
  <c r="O1024"/>
  <c r="O1023"/>
  <c r="O1022"/>
  <c r="O1021"/>
  <c r="O1020"/>
  <c r="O1019"/>
  <c r="O1018"/>
  <c r="O1017"/>
  <c r="O1016"/>
  <c r="O1015"/>
  <c r="O1014"/>
  <c r="O1013"/>
  <c r="O1012"/>
  <c r="O1011"/>
  <c r="O1010"/>
  <c r="O1009"/>
  <c r="O1008"/>
  <c r="O1007"/>
  <c r="O1006"/>
  <c r="O1005"/>
  <c r="O1004"/>
  <c r="O1003"/>
  <c r="O1002"/>
  <c r="O1001"/>
  <c r="O1000"/>
  <c r="O999"/>
  <c r="O998"/>
  <c r="O997"/>
  <c r="O996"/>
  <c r="O995"/>
  <c r="O994"/>
  <c r="O993"/>
  <c r="O992"/>
  <c r="O991"/>
  <c r="O990"/>
  <c r="O989"/>
  <c r="O988"/>
  <c r="O987"/>
  <c r="O986"/>
  <c r="O985"/>
  <c r="O984"/>
  <c r="O983"/>
  <c r="O982"/>
  <c r="O981"/>
  <c r="O980"/>
  <c r="O979"/>
  <c r="O978"/>
  <c r="O977"/>
  <c r="O976"/>
  <c r="O975"/>
  <c r="O974"/>
  <c r="O973"/>
  <c r="O972"/>
  <c r="O971"/>
  <c r="O970"/>
  <c r="O969"/>
  <c r="O968"/>
  <c r="O967"/>
  <c r="O966"/>
  <c r="O965"/>
  <c r="O964"/>
  <c r="O963"/>
  <c r="O962"/>
  <c r="O961"/>
  <c r="O960"/>
  <c r="O959"/>
  <c r="O958"/>
  <c r="O957"/>
  <c r="O956"/>
  <c r="O955"/>
  <c r="O954"/>
  <c r="O953"/>
  <c r="O952"/>
  <c r="O951"/>
  <c r="O950"/>
  <c r="O949"/>
  <c r="O948"/>
  <c r="O947"/>
  <c r="O946"/>
  <c r="O945"/>
  <c r="O944"/>
  <c r="O943"/>
  <c r="O942"/>
  <c r="O941"/>
  <c r="O940"/>
  <c r="O939"/>
  <c r="O938"/>
  <c r="O937"/>
  <c r="O936"/>
  <c r="O935"/>
  <c r="O934"/>
  <c r="O933"/>
  <c r="O932"/>
  <c r="O931"/>
  <c r="O930"/>
  <c r="O929"/>
  <c r="O928"/>
  <c r="O927"/>
  <c r="O926"/>
  <c r="O925"/>
  <c r="O924"/>
  <c r="O923"/>
  <c r="O922"/>
  <c r="O921"/>
  <c r="O920"/>
  <c r="O919"/>
  <c r="O918"/>
  <c r="O917"/>
  <c r="O916"/>
  <c r="O915"/>
  <c r="O914"/>
  <c r="O913"/>
  <c r="O912"/>
  <c r="O911"/>
  <c r="O910"/>
  <c r="O909"/>
  <c r="O908"/>
  <c r="O907"/>
  <c r="O906"/>
  <c r="O905"/>
  <c r="O904"/>
  <c r="O903"/>
  <c r="O902"/>
  <c r="O900"/>
  <c r="O899"/>
  <c r="O898"/>
  <c r="O897"/>
  <c r="O896"/>
  <c r="O893"/>
  <c r="O892"/>
  <c r="O891"/>
  <c r="O890"/>
  <c r="O889"/>
  <c r="O888"/>
  <c r="O887"/>
  <c r="O886"/>
  <c r="O885"/>
  <c r="O884"/>
  <c r="O883"/>
  <c r="O882"/>
  <c r="O881"/>
  <c r="O880"/>
  <c r="O879"/>
  <c r="O878"/>
  <c r="O877"/>
  <c r="O876"/>
  <c r="O875"/>
  <c r="O874"/>
  <c r="O873"/>
  <c r="O872"/>
  <c r="O871"/>
  <c r="O870"/>
  <c r="O869"/>
  <c r="O868"/>
  <c r="O867"/>
  <c r="O866"/>
  <c r="O865"/>
  <c r="O864"/>
  <c r="O863"/>
  <c r="O862"/>
  <c r="O861"/>
  <c r="O860"/>
  <c r="O859"/>
  <c r="O858"/>
  <c r="O857"/>
  <c r="O856"/>
  <c r="O855"/>
  <c r="O854"/>
  <c r="O853"/>
  <c r="O852"/>
  <c r="O851"/>
  <c r="O850"/>
  <c r="O849"/>
  <c r="O848"/>
  <c r="O847"/>
  <c r="O846"/>
  <c r="O845"/>
  <c r="O844"/>
  <c r="O843"/>
  <c r="O842"/>
  <c r="O841"/>
  <c r="O840"/>
  <c r="O839"/>
  <c r="O838"/>
  <c r="O837"/>
  <c r="O836"/>
  <c r="O835"/>
  <c r="O834"/>
  <c r="O833"/>
  <c r="O832"/>
  <c r="O831"/>
  <c r="O830"/>
  <c r="O829"/>
  <c r="O828"/>
  <c r="O827"/>
  <c r="O826"/>
  <c r="O825"/>
  <c r="O824"/>
  <c r="O823"/>
  <c r="O822"/>
  <c r="O821"/>
  <c r="O820"/>
  <c r="O819"/>
  <c r="O818"/>
  <c r="O817"/>
  <c r="O816"/>
  <c r="O815"/>
  <c r="O814"/>
  <c r="O813"/>
  <c r="O812"/>
  <c r="O811"/>
  <c r="O810"/>
  <c r="O809"/>
  <c r="O808"/>
  <c r="O807"/>
  <c r="O806"/>
  <c r="O805"/>
  <c r="O804"/>
  <c r="O803"/>
  <c r="O802"/>
  <c r="O801"/>
  <c r="O800"/>
  <c r="O799"/>
  <c r="O798"/>
  <c r="O797"/>
  <c r="O796"/>
  <c r="O795"/>
  <c r="O794"/>
  <c r="O793"/>
  <c r="O792"/>
  <c r="O791"/>
  <c r="O790"/>
  <c r="O789"/>
  <c r="O788"/>
  <c r="O787"/>
  <c r="O786"/>
  <c r="O785"/>
  <c r="O784"/>
  <c r="O783"/>
  <c r="O782"/>
  <c r="O781"/>
  <c r="O780"/>
  <c r="O779"/>
  <c r="O778"/>
  <c r="O777"/>
  <c r="O776"/>
  <c r="O775"/>
  <c r="O774"/>
  <c r="O773"/>
  <c r="O772"/>
  <c r="O771"/>
  <c r="O770"/>
  <c r="O769"/>
  <c r="O768"/>
  <c r="O767"/>
  <c r="O766"/>
  <c r="O765"/>
  <c r="O764"/>
  <c r="O763"/>
  <c r="O762"/>
  <c r="O761"/>
  <c r="O760"/>
  <c r="O759"/>
  <c r="O758"/>
  <c r="O757"/>
  <c r="O756"/>
  <c r="O755"/>
  <c r="O754"/>
  <c r="O753"/>
  <c r="O752"/>
  <c r="O751"/>
  <c r="O750"/>
  <c r="O749"/>
  <c r="O748"/>
  <c r="O747"/>
  <c r="O746"/>
  <c r="O745"/>
  <c r="O744"/>
  <c r="O743"/>
  <c r="O742"/>
  <c r="O741"/>
  <c r="O740"/>
  <c r="O739"/>
  <c r="O738"/>
  <c r="O737"/>
  <c r="O736"/>
  <c r="O735"/>
  <c r="O734"/>
  <c r="O733"/>
  <c r="O732"/>
  <c r="O731"/>
  <c r="O730"/>
  <c r="O729"/>
  <c r="O728"/>
  <c r="O727"/>
  <c r="O726"/>
  <c r="O725"/>
  <c r="O724"/>
  <c r="O723"/>
  <c r="O722"/>
  <c r="O721"/>
  <c r="O720"/>
  <c r="O719"/>
  <c r="O718"/>
  <c r="O717"/>
  <c r="O716"/>
  <c r="O715"/>
  <c r="O714"/>
  <c r="O713"/>
  <c r="O712"/>
  <c r="O711"/>
  <c r="O710"/>
  <c r="O709"/>
  <c r="O708"/>
  <c r="O707"/>
  <c r="O706"/>
  <c r="O705"/>
  <c r="O704"/>
  <c r="O703"/>
  <c r="O702"/>
  <c r="O701"/>
  <c r="O700"/>
  <c r="O699"/>
  <c r="O698"/>
  <c r="O697"/>
  <c r="O696"/>
  <c r="O695"/>
  <c r="O694"/>
  <c r="O693"/>
  <c r="O692"/>
  <c r="O691"/>
  <c r="O690"/>
  <c r="O689"/>
  <c r="O688"/>
  <c r="O687"/>
  <c r="O686"/>
  <c r="O685"/>
  <c r="O684"/>
  <c r="O683"/>
  <c r="O682"/>
  <c r="O681"/>
  <c r="O680"/>
  <c r="O679"/>
  <c r="O678"/>
  <c r="O677"/>
  <c r="O676"/>
  <c r="O675"/>
  <c r="O674"/>
  <c r="O671"/>
  <c r="O670"/>
  <c r="O669"/>
  <c r="O668"/>
  <c r="O667"/>
  <c r="O666"/>
  <c r="O665"/>
  <c r="O664"/>
  <c r="O663"/>
  <c r="O662"/>
  <c r="O661"/>
  <c r="O660"/>
  <c r="O658"/>
  <c r="O657"/>
  <c r="O656"/>
  <c r="O655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5"/>
  <c r="O634"/>
  <c r="O633"/>
  <c r="O632"/>
  <c r="O631"/>
  <c r="O630"/>
  <c r="O629"/>
  <c r="O628"/>
  <c r="O627"/>
  <c r="O625"/>
  <c r="O624"/>
  <c r="O623"/>
  <c r="O622"/>
  <c r="O621"/>
  <c r="O620"/>
  <c r="O619"/>
  <c r="O618"/>
  <c r="O617"/>
  <c r="O614"/>
  <c r="O613"/>
  <c r="O612"/>
  <c r="O611"/>
  <c r="O610"/>
  <c r="O609"/>
  <c r="O608"/>
  <c r="O607"/>
  <c r="O606"/>
  <c r="O605"/>
  <c r="O604"/>
  <c r="O603"/>
  <c r="O602"/>
  <c r="O601"/>
  <c r="O600"/>
  <c r="O599"/>
  <c r="O598"/>
  <c r="O597"/>
  <c r="O596"/>
  <c r="O595"/>
  <c r="O594"/>
  <c r="O593"/>
  <c r="O592"/>
  <c r="O591"/>
  <c r="O590"/>
  <c r="O589"/>
  <c r="O588"/>
  <c r="O587"/>
  <c r="O586"/>
  <c r="O585"/>
  <c r="O584"/>
  <c r="O583"/>
  <c r="O582"/>
  <c r="O581"/>
  <c r="O580"/>
  <c r="O579"/>
  <c r="O578"/>
  <c r="O577"/>
  <c r="O576"/>
  <c r="O575"/>
  <c r="O574"/>
  <c r="O573"/>
  <c r="O572"/>
  <c r="O571"/>
  <c r="O570"/>
  <c r="O569"/>
  <c r="O568"/>
  <c r="O567"/>
  <c r="O566"/>
  <c r="O565"/>
  <c r="O564"/>
  <c r="O563"/>
  <c r="O562"/>
  <c r="O561"/>
  <c r="O560"/>
  <c r="O559"/>
  <c r="O558"/>
  <c r="O557"/>
  <c r="O556"/>
  <c r="O555"/>
  <c r="O554"/>
  <c r="O553"/>
  <c r="O552"/>
  <c r="O551"/>
  <c r="O550"/>
  <c r="O549"/>
  <c r="O548"/>
  <c r="O547"/>
  <c r="O546"/>
  <c r="O545"/>
  <c r="O544"/>
  <c r="O543"/>
  <c r="O542"/>
  <c r="O541"/>
  <c r="O540"/>
  <c r="O539"/>
  <c r="O538"/>
  <c r="O537"/>
  <c r="O536"/>
  <c r="O535"/>
  <c r="O534"/>
  <c r="O533"/>
  <c r="O532"/>
  <c r="O531"/>
  <c r="O530"/>
  <c r="O529"/>
  <c r="O528"/>
  <c r="O527"/>
  <c r="O526"/>
  <c r="O525"/>
  <c r="O524"/>
  <c r="O523"/>
  <c r="O522"/>
  <c r="O521"/>
  <c r="O520"/>
  <c r="O519"/>
  <c r="O518"/>
  <c r="O517"/>
  <c r="O516"/>
  <c r="O515"/>
  <c r="O514"/>
  <c r="O513"/>
  <c r="O512"/>
  <c r="O511"/>
  <c r="O510"/>
  <c r="O509"/>
  <c r="O508"/>
  <c r="O507"/>
  <c r="O506"/>
  <c r="O505"/>
  <c r="O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2"/>
  <c r="O481"/>
  <c r="O480"/>
  <c r="O479"/>
  <c r="O478"/>
  <c r="O477"/>
  <c r="O476"/>
  <c r="O475"/>
  <c r="O474"/>
  <c r="O473"/>
  <c r="O472"/>
  <c r="O471"/>
  <c r="O470"/>
  <c r="O468"/>
  <c r="O467"/>
  <c r="O466"/>
  <c r="O465"/>
  <c r="O464"/>
  <c r="O463"/>
  <c r="O462"/>
  <c r="O460"/>
  <c r="O459"/>
  <c r="O458"/>
  <c r="O457"/>
  <c r="O456"/>
  <c r="O455"/>
  <c r="O454"/>
  <c r="O453"/>
  <c r="O452"/>
  <c r="O451"/>
  <c r="O450"/>
  <c r="O443"/>
  <c r="O422"/>
  <c r="O442"/>
  <c r="O441"/>
  <c r="O438"/>
  <c r="O437"/>
  <c r="O439"/>
  <c r="O440"/>
  <c r="O435"/>
  <c r="O436"/>
  <c r="O434"/>
  <c r="O432"/>
  <c r="O431"/>
  <c r="O428"/>
  <c r="O430"/>
  <c r="O429"/>
  <c r="O433"/>
  <c r="O427"/>
  <c r="O426"/>
  <c r="O424"/>
  <c r="O425"/>
  <c r="O445"/>
  <c r="O444"/>
  <c r="O446"/>
  <c r="O447"/>
  <c r="O448"/>
  <c r="O423"/>
  <c r="O391"/>
  <c r="O414"/>
  <c r="O409"/>
  <c r="O407"/>
  <c r="O406"/>
  <c r="O412"/>
  <c r="O419"/>
  <c r="O411"/>
  <c r="O410"/>
  <c r="O408"/>
  <c r="O413"/>
  <c r="O405"/>
  <c r="O404"/>
  <c r="O403"/>
  <c r="O402"/>
  <c r="O401"/>
  <c r="O400"/>
  <c r="O399"/>
  <c r="O395"/>
  <c r="O393"/>
  <c r="O392"/>
  <c r="O390"/>
  <c r="O383"/>
  <c r="O417"/>
  <c r="O418"/>
  <c r="O416"/>
  <c r="O385"/>
  <c r="O420"/>
  <c r="O386"/>
  <c r="O387"/>
  <c r="O388"/>
  <c r="O389"/>
  <c r="O394"/>
  <c r="O397"/>
  <c r="O396"/>
  <c r="O398"/>
  <c r="O384"/>
  <c r="O415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08"/>
  <c r="O307"/>
  <c r="O306"/>
  <c r="O305"/>
  <c r="O304"/>
  <c r="O303"/>
  <c r="O302"/>
  <c r="O301"/>
  <c r="O300"/>
  <c r="O299"/>
  <c r="O298"/>
  <c r="O297"/>
  <c r="O296"/>
  <c r="O295"/>
  <c r="O294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M9"/>
  <c r="O1022" i="13" l="1"/>
  <c r="O1021"/>
  <c r="O1020"/>
  <c r="O1019"/>
  <c r="O1018"/>
  <c r="O1017"/>
  <c r="O1016"/>
  <c r="O1014"/>
  <c r="O1013"/>
  <c r="O1012"/>
  <c r="O1011"/>
  <c r="O1010"/>
  <c r="O1009"/>
  <c r="O1008"/>
  <c r="O1007"/>
  <c r="O1006"/>
  <c r="O1005"/>
  <c r="O1004"/>
  <c r="O1003"/>
  <c r="O1002"/>
  <c r="O1001"/>
  <c r="O1000"/>
  <c r="O999"/>
  <c r="O998"/>
  <c r="O997"/>
  <c r="O996"/>
  <c r="O995"/>
  <c r="O994"/>
  <c r="O993"/>
  <c r="O992"/>
  <c r="O991"/>
  <c r="O990"/>
  <c r="O989"/>
  <c r="O988"/>
  <c r="O987"/>
  <c r="O986"/>
  <c r="O985"/>
  <c r="O984"/>
  <c r="O983"/>
  <c r="O982"/>
  <c r="O981"/>
  <c r="O979"/>
  <c r="O978"/>
  <c r="O977"/>
  <c r="O976"/>
  <c r="O975"/>
  <c r="O974"/>
  <c r="O973"/>
  <c r="O972"/>
  <c r="O971"/>
  <c r="O970"/>
  <c r="O969"/>
  <c r="O968"/>
  <c r="O967"/>
  <c r="O966"/>
  <c r="O965"/>
  <c r="O964"/>
  <c r="O963"/>
  <c r="O962"/>
  <c r="O961"/>
  <c r="O960"/>
  <c r="O959"/>
  <c r="O958"/>
  <c r="O957"/>
  <c r="O956"/>
  <c r="O955"/>
  <c r="O954"/>
  <c r="O953"/>
  <c r="O952"/>
  <c r="O951"/>
  <c r="O950"/>
  <c r="O949"/>
  <c r="O948"/>
  <c r="O947"/>
  <c r="O946"/>
  <c r="O945"/>
  <c r="O944"/>
  <c r="O943"/>
  <c r="O942"/>
  <c r="O941"/>
  <c r="O939"/>
  <c r="O938"/>
  <c r="O937"/>
  <c r="O936"/>
  <c r="O935"/>
  <c r="O934"/>
  <c r="O933"/>
  <c r="O932"/>
  <c r="O931"/>
  <c r="O930"/>
  <c r="O929"/>
  <c r="O928"/>
  <c r="O927"/>
  <c r="O926"/>
  <c r="O925"/>
  <c r="O924"/>
  <c r="O923"/>
  <c r="O922"/>
  <c r="O921"/>
  <c r="O919"/>
  <c r="O918"/>
  <c r="O916"/>
  <c r="O915"/>
  <c r="O914"/>
  <c r="O913"/>
  <c r="O912"/>
  <c r="O911"/>
  <c r="O910"/>
  <c r="O909"/>
  <c r="O907"/>
  <c r="O906"/>
  <c r="O905"/>
  <c r="O904"/>
  <c r="O903"/>
  <c r="O902"/>
  <c r="O901"/>
  <c r="O900"/>
  <c r="O899"/>
  <c r="O898"/>
  <c r="O897"/>
  <c r="O896"/>
  <c r="O895"/>
  <c r="O894"/>
  <c r="O892"/>
  <c r="O891"/>
  <c r="O890"/>
  <c r="O889"/>
  <c r="O888"/>
  <c r="O887"/>
  <c r="O884"/>
  <c r="O883"/>
  <c r="O882"/>
  <c r="O881"/>
  <c r="O880"/>
  <c r="O879"/>
  <c r="O878"/>
  <c r="O877"/>
  <c r="O876"/>
  <c r="O875"/>
  <c r="O873"/>
  <c r="O872"/>
  <c r="O871"/>
  <c r="O870"/>
  <c r="O869"/>
  <c r="O868"/>
  <c r="O867"/>
  <c r="O866"/>
  <c r="O865"/>
  <c r="O864"/>
  <c r="O863"/>
  <c r="O862"/>
  <c r="O861"/>
  <c r="O860"/>
  <c r="O859"/>
  <c r="O858"/>
  <c r="O857"/>
  <c r="O856"/>
  <c r="O854"/>
  <c r="O853"/>
  <c r="O852"/>
  <c r="O851"/>
  <c r="O850"/>
  <c r="O849"/>
  <c r="O848"/>
  <c r="O847"/>
  <c r="O846"/>
  <c r="O845"/>
  <c r="O844"/>
  <c r="O843"/>
  <c r="O842"/>
  <c r="O841"/>
  <c r="O840"/>
  <c r="O839"/>
  <c r="O838"/>
  <c r="O837"/>
  <c r="O836"/>
  <c r="O835"/>
  <c r="O834"/>
  <c r="O833"/>
  <c r="O832"/>
  <c r="O831"/>
  <c r="O830"/>
  <c r="O829"/>
  <c r="O828"/>
  <c r="O827"/>
  <c r="O826"/>
  <c r="O825"/>
  <c r="O824"/>
  <c r="O823"/>
  <c r="O822"/>
  <c r="O821"/>
  <c r="O820"/>
  <c r="O819"/>
  <c r="O818"/>
  <c r="O817"/>
  <c r="O816"/>
  <c r="O815"/>
  <c r="O814"/>
  <c r="O813"/>
  <c r="O812"/>
  <c r="O811"/>
  <c r="O810"/>
  <c r="O809"/>
  <c r="O808"/>
  <c r="O807"/>
  <c r="O806"/>
  <c r="O805"/>
  <c r="O804"/>
  <c r="O803"/>
  <c r="O802"/>
  <c r="O801"/>
  <c r="O800"/>
  <c r="O799"/>
  <c r="O798"/>
  <c r="O797"/>
  <c r="O796"/>
  <c r="O795"/>
  <c r="O794"/>
  <c r="O793"/>
  <c r="O792"/>
  <c r="O791"/>
  <c r="O790"/>
  <c r="O789"/>
  <c r="O788"/>
  <c r="O787"/>
  <c r="O786"/>
  <c r="O785"/>
  <c r="O784"/>
  <c r="O783"/>
  <c r="O782"/>
  <c r="O781"/>
  <c r="O780"/>
  <c r="O779"/>
  <c r="O778"/>
  <c r="O777"/>
  <c r="O776"/>
  <c r="O775"/>
  <c r="O774"/>
  <c r="O773"/>
  <c r="O772"/>
  <c r="O771"/>
  <c r="O770"/>
  <c r="O769"/>
  <c r="O768"/>
  <c r="O767"/>
  <c r="O766"/>
  <c r="O765"/>
  <c r="O764"/>
  <c r="O763"/>
  <c r="O762"/>
  <c r="O760"/>
  <c r="O759"/>
  <c r="O758"/>
  <c r="O757"/>
  <c r="O756"/>
  <c r="O755"/>
  <c r="O754"/>
  <c r="O753"/>
  <c r="O752"/>
  <c r="O751"/>
  <c r="O750"/>
  <c r="O749"/>
  <c r="O748"/>
  <c r="O747"/>
  <c r="O746"/>
  <c r="O745"/>
  <c r="O744"/>
  <c r="O743"/>
  <c r="O742"/>
  <c r="O741"/>
  <c r="O740"/>
  <c r="O739"/>
  <c r="O738"/>
  <c r="O737"/>
  <c r="O736"/>
  <c r="O735"/>
  <c r="O734"/>
  <c r="O733"/>
  <c r="O732"/>
  <c r="O731"/>
  <c r="O730"/>
  <c r="O729"/>
  <c r="O728"/>
  <c r="O727"/>
  <c r="O726"/>
  <c r="O725"/>
  <c r="O724"/>
  <c r="O723"/>
  <c r="O722"/>
  <c r="O721"/>
  <c r="O720"/>
  <c r="O719"/>
  <c r="O718"/>
  <c r="O717"/>
  <c r="O716"/>
  <c r="O715"/>
  <c r="O714"/>
  <c r="O713"/>
  <c r="O712"/>
  <c r="O711"/>
  <c r="O710"/>
  <c r="O708"/>
  <c r="O707"/>
  <c r="O706"/>
  <c r="O705"/>
  <c r="O704"/>
  <c r="O703"/>
  <c r="O702"/>
  <c r="O701"/>
  <c r="O700"/>
  <c r="O699"/>
  <c r="O698"/>
  <c r="O697"/>
  <c r="O696"/>
  <c r="O695"/>
  <c r="O694"/>
  <c r="O693"/>
  <c r="O692"/>
  <c r="O691"/>
  <c r="O690"/>
  <c r="O689"/>
  <c r="O688"/>
  <c r="O687"/>
  <c r="O686"/>
  <c r="O685"/>
  <c r="O684"/>
  <c r="O683"/>
  <c r="O682"/>
  <c r="O681"/>
  <c r="O679"/>
  <c r="O678"/>
  <c r="O677"/>
  <c r="O676"/>
  <c r="O675"/>
  <c r="O674"/>
  <c r="O673"/>
  <c r="O672"/>
  <c r="O671"/>
  <c r="O670"/>
  <c r="O668"/>
  <c r="O667"/>
  <c r="O666"/>
  <c r="O665"/>
  <c r="O664"/>
  <c r="O662"/>
  <c r="O661"/>
  <c r="O660"/>
  <c r="O659"/>
  <c r="O658"/>
  <c r="O657"/>
  <c r="O656"/>
  <c r="O655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5"/>
  <c r="O634"/>
  <c r="O633"/>
  <c r="O632"/>
  <c r="O631"/>
  <c r="O630"/>
  <c r="O629"/>
  <c r="O628"/>
  <c r="O627"/>
  <c r="O626"/>
  <c r="O625"/>
  <c r="O624"/>
  <c r="O623"/>
  <c r="O622"/>
  <c r="O621"/>
  <c r="O620"/>
  <c r="O619"/>
  <c r="O618"/>
  <c r="O617"/>
  <c r="O616"/>
  <c r="O615"/>
  <c r="O614"/>
  <c r="O613"/>
  <c r="O612"/>
  <c r="O611"/>
  <c r="O610"/>
  <c r="O609"/>
  <c r="O608"/>
  <c r="O607"/>
  <c r="O606"/>
  <c r="O605"/>
  <c r="O604"/>
  <c r="O603"/>
  <c r="O602"/>
  <c r="O601"/>
  <c r="O600"/>
  <c r="O599"/>
  <c r="O598"/>
  <c r="O596"/>
  <c r="O594"/>
  <c r="O593"/>
  <c r="O592"/>
  <c r="O591"/>
  <c r="O590"/>
  <c r="O589"/>
  <c r="O588"/>
  <c r="O587"/>
  <c r="O586"/>
  <c r="O585"/>
  <c r="O584"/>
  <c r="O583"/>
  <c r="O582"/>
  <c r="O580"/>
  <c r="O579"/>
  <c r="O578"/>
  <c r="O577"/>
  <c r="O576"/>
  <c r="O575"/>
  <c r="O574"/>
  <c r="O573"/>
  <c r="O572"/>
  <c r="O571"/>
  <c r="O570"/>
  <c r="O569"/>
  <c r="O568"/>
  <c r="O566"/>
  <c r="O565"/>
  <c r="O564"/>
  <c r="O563"/>
  <c r="O562"/>
  <c r="O561"/>
  <c r="O559"/>
  <c r="O558"/>
  <c r="O557"/>
  <c r="O556"/>
  <c r="O555"/>
  <c r="O554"/>
  <c r="O553"/>
  <c r="O552"/>
  <c r="O551"/>
  <c r="O550"/>
  <c r="O549"/>
  <c r="O547"/>
  <c r="O546"/>
  <c r="O545"/>
  <c r="O544"/>
  <c r="O543"/>
  <c r="O542"/>
  <c r="O541"/>
  <c r="O540"/>
  <c r="O539"/>
  <c r="O538"/>
  <c r="O537"/>
  <c r="O536"/>
  <c r="O535"/>
  <c r="O534"/>
  <c r="O533"/>
  <c r="O532"/>
  <c r="O531"/>
  <c r="O530"/>
  <c r="O529"/>
  <c r="O528"/>
  <c r="O527"/>
  <c r="O526"/>
  <c r="O525"/>
  <c r="O524"/>
  <c r="O523"/>
  <c r="O522"/>
  <c r="O521"/>
  <c r="O520"/>
  <c r="O519"/>
  <c r="O518"/>
  <c r="O517"/>
  <c r="O516"/>
  <c r="O515"/>
  <c r="O514"/>
  <c r="O513"/>
  <c r="O512"/>
  <c r="O511"/>
  <c r="O510"/>
  <c r="O509"/>
  <c r="O508"/>
  <c r="O507"/>
  <c r="O506"/>
  <c r="O505"/>
  <c r="O504"/>
  <c r="O502"/>
  <c r="O501"/>
  <c r="O500"/>
  <c r="O499"/>
  <c r="O497"/>
  <c r="O496"/>
  <c r="O495"/>
  <c r="O494"/>
  <c r="O492"/>
  <c r="O491"/>
  <c r="O490"/>
  <c r="O489"/>
  <c r="O488"/>
  <c r="O487"/>
  <c r="O486"/>
  <c r="O485"/>
  <c r="O484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6"/>
  <c r="O455"/>
  <c r="O454"/>
  <c r="O453"/>
  <c r="O452"/>
  <c r="O451"/>
  <c r="O449"/>
  <c r="O448"/>
  <c r="O447"/>
  <c r="O446"/>
  <c r="O445"/>
  <c r="O444"/>
  <c r="O442"/>
  <c r="O441"/>
  <c r="O440"/>
  <c r="O439"/>
  <c r="O438"/>
  <c r="O437"/>
  <c r="O436"/>
  <c r="O433"/>
  <c r="O432"/>
  <c r="O431"/>
  <c r="O429"/>
  <c r="O428"/>
  <c r="O426"/>
  <c r="O425"/>
  <c r="O422"/>
  <c r="O421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6"/>
  <c r="O395"/>
  <c r="O394"/>
  <c r="O393"/>
  <c r="O392"/>
  <c r="O391"/>
  <c r="O390"/>
  <c r="O385"/>
  <c r="O384"/>
  <c r="O383"/>
  <c r="O382"/>
  <c r="O381"/>
  <c r="O380"/>
  <c r="O379"/>
  <c r="O378"/>
  <c r="O377"/>
  <c r="O376"/>
  <c r="O375"/>
  <c r="O374"/>
  <c r="O372"/>
  <c r="O371"/>
  <c r="O370"/>
  <c r="O369"/>
  <c r="O368"/>
  <c r="O367"/>
  <c r="O366"/>
  <c r="O365"/>
  <c r="O364"/>
  <c r="H1022"/>
  <c r="H1021"/>
  <c r="H1020"/>
  <c r="H1019"/>
  <c r="H1018"/>
  <c r="H1017"/>
  <c r="H1016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19"/>
  <c r="H918"/>
  <c r="H916"/>
  <c r="H915"/>
  <c r="H914"/>
  <c r="H913"/>
  <c r="H912"/>
  <c r="H911"/>
  <c r="H910"/>
  <c r="H909"/>
  <c r="H907"/>
  <c r="H906"/>
  <c r="H905"/>
  <c r="H904"/>
  <c r="H903"/>
  <c r="H902"/>
  <c r="H901"/>
  <c r="H900"/>
  <c r="H899"/>
  <c r="H898"/>
  <c r="H897"/>
  <c r="H896"/>
  <c r="H895"/>
  <c r="H894"/>
  <c r="H892"/>
  <c r="H891"/>
  <c r="H890"/>
  <c r="H889"/>
  <c r="H888"/>
  <c r="H887"/>
  <c r="H884"/>
  <c r="H883"/>
  <c r="H882"/>
  <c r="H881"/>
  <c r="H880"/>
  <c r="H879"/>
  <c r="H878"/>
  <c r="H877"/>
  <c r="H876"/>
  <c r="H875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79"/>
  <c r="H678"/>
  <c r="H677"/>
  <c r="H676"/>
  <c r="H675"/>
  <c r="H674"/>
  <c r="H673"/>
  <c r="H672"/>
  <c r="H671"/>
  <c r="H670"/>
  <c r="H668"/>
  <c r="H667"/>
  <c r="H666"/>
  <c r="H665"/>
  <c r="H664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6"/>
  <c r="H594"/>
  <c r="H593"/>
  <c r="H592"/>
  <c r="H591"/>
  <c r="H590"/>
  <c r="H589"/>
  <c r="H588"/>
  <c r="H587"/>
  <c r="H586"/>
  <c r="H585"/>
  <c r="H584"/>
  <c r="H583"/>
  <c r="H582"/>
  <c r="H580"/>
  <c r="H579"/>
  <c r="H578"/>
  <c r="H577"/>
  <c r="H576"/>
  <c r="H575"/>
  <c r="H574"/>
  <c r="H573"/>
  <c r="H572"/>
  <c r="H571"/>
  <c r="H570"/>
  <c r="H569"/>
  <c r="H568"/>
  <c r="H566"/>
  <c r="H565"/>
  <c r="H564"/>
  <c r="H563"/>
  <c r="H562"/>
  <c r="H561"/>
  <c r="H559"/>
  <c r="H558"/>
  <c r="H557"/>
  <c r="H556"/>
  <c r="H555"/>
  <c r="H554"/>
  <c r="H553"/>
  <c r="H552"/>
  <c r="H551"/>
  <c r="H550"/>
  <c r="H549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2"/>
  <c r="H501"/>
  <c r="H500"/>
  <c r="H499"/>
  <c r="H497"/>
  <c r="H496"/>
  <c r="H495"/>
  <c r="H494"/>
  <c r="H492"/>
  <c r="H491"/>
  <c r="H490"/>
  <c r="H489"/>
  <c r="H488"/>
  <c r="H487"/>
  <c r="H486"/>
  <c r="H485"/>
  <c r="H484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6"/>
  <c r="H455"/>
  <c r="H454"/>
  <c r="H453"/>
  <c r="H452"/>
  <c r="H451"/>
  <c r="H449"/>
  <c r="H448"/>
  <c r="H447"/>
  <c r="H446"/>
  <c r="H445"/>
  <c r="H444"/>
  <c r="H442"/>
  <c r="H441"/>
  <c r="H440"/>
  <c r="H439"/>
  <c r="H438"/>
  <c r="H437"/>
  <c r="H436"/>
  <c r="H433"/>
  <c r="H432"/>
  <c r="H431"/>
  <c r="H429"/>
  <c r="H428"/>
  <c r="H426"/>
  <c r="H425"/>
  <c r="H422"/>
  <c r="H421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6"/>
  <c r="H395"/>
  <c r="H394"/>
  <c r="H393"/>
  <c r="H392"/>
  <c r="H391"/>
  <c r="H390"/>
  <c r="H385"/>
  <c r="H384"/>
  <c r="H383"/>
  <c r="H382"/>
  <c r="H381"/>
  <c r="H380"/>
  <c r="H379"/>
  <c r="H378"/>
  <c r="H377"/>
  <c r="H376"/>
  <c r="H375"/>
  <c r="H374"/>
  <c r="H372"/>
  <c r="H371"/>
  <c r="O358"/>
  <c r="O357"/>
  <c r="O356"/>
  <c r="O353"/>
  <c r="O352"/>
  <c r="O351"/>
  <c r="O350"/>
  <c r="O349"/>
  <c r="O348"/>
  <c r="O347"/>
  <c r="O346"/>
  <c r="O345"/>
  <c r="O343"/>
  <c r="O342"/>
  <c r="O341"/>
  <c r="O340"/>
  <c r="O339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8"/>
  <c r="O207"/>
  <c r="O206"/>
  <c r="O204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7"/>
  <c r="O166"/>
  <c r="O165"/>
  <c r="O164"/>
  <c r="O163"/>
  <c r="O162"/>
  <c r="O161"/>
  <c r="O159"/>
  <c r="O158"/>
  <c r="O157"/>
  <c r="O156"/>
  <c r="O155"/>
  <c r="O154"/>
  <c r="O153"/>
  <c r="O152"/>
  <c r="O150"/>
  <c r="O149"/>
  <c r="O148"/>
  <c r="O147"/>
  <c r="O146"/>
  <c r="O144"/>
  <c r="O143"/>
  <c r="O142"/>
  <c r="O141"/>
  <c r="O140"/>
  <c r="O139"/>
  <c r="O138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4"/>
  <c r="O113"/>
  <c r="O112"/>
  <c r="O110"/>
  <c r="O109"/>
  <c r="O108"/>
  <c r="O107"/>
  <c r="O106"/>
  <c r="O105"/>
  <c r="O104"/>
  <c r="O103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8"/>
  <c r="O77"/>
  <c r="O76"/>
  <c r="O75"/>
  <c r="O74"/>
  <c r="O73"/>
  <c r="O71"/>
  <c r="O70"/>
  <c r="O69"/>
  <c r="O68"/>
  <c r="O67"/>
  <c r="O66"/>
  <c r="O63"/>
  <c r="O62"/>
  <c r="O60"/>
  <c r="O59"/>
  <c r="O57"/>
  <c r="O55"/>
  <c r="O54"/>
  <c r="O53"/>
  <c r="O52"/>
  <c r="O51"/>
  <c r="O50"/>
  <c r="O49"/>
  <c r="O48"/>
  <c r="O47"/>
  <c r="O46"/>
  <c r="O44"/>
  <c r="O43"/>
  <c r="O42"/>
  <c r="O39"/>
  <c r="O38"/>
  <c r="O36"/>
  <c r="O35"/>
  <c r="O34"/>
  <c r="O33"/>
  <c r="O32"/>
  <c r="O31"/>
  <c r="O30"/>
  <c r="O29"/>
  <c r="O28"/>
  <c r="O27"/>
  <c r="O25"/>
  <c r="O24"/>
  <c r="O23"/>
  <c r="O22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8"/>
  <c r="H77"/>
  <c r="H76"/>
  <c r="H75"/>
  <c r="H74"/>
  <c r="H73"/>
  <c r="H71"/>
  <c r="H70"/>
  <c r="H69"/>
  <c r="H68"/>
  <c r="H67"/>
  <c r="H66"/>
  <c r="H63"/>
  <c r="H62"/>
  <c r="H60"/>
  <c r="H59"/>
  <c r="H57"/>
  <c r="H55"/>
  <c r="H54"/>
  <c r="H53"/>
  <c r="H52"/>
  <c r="H51"/>
  <c r="H50"/>
  <c r="H49"/>
  <c r="H48"/>
  <c r="H47"/>
  <c r="H46"/>
  <c r="H44"/>
  <c r="H43"/>
  <c r="H42"/>
  <c r="H39"/>
  <c r="H38"/>
  <c r="H36"/>
  <c r="H35"/>
  <c r="H34"/>
  <c r="H33"/>
  <c r="H32"/>
  <c r="H31"/>
  <c r="H30"/>
  <c r="H29"/>
  <c r="H28"/>
  <c r="H27"/>
  <c r="H25"/>
  <c r="H24"/>
  <c r="H23"/>
  <c r="H22"/>
  <c r="H150"/>
  <c r="H149"/>
  <c r="H148"/>
  <c r="H147"/>
  <c r="H167"/>
  <c r="H166"/>
  <c r="H165"/>
  <c r="H164"/>
  <c r="H163"/>
  <c r="H162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353"/>
  <c r="H352"/>
  <c r="H351"/>
  <c r="H350"/>
  <c r="H349"/>
  <c r="H348"/>
  <c r="H347"/>
  <c r="H346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672" i="1" l="1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O613"/>
  <c r="H613"/>
  <c r="H346"/>
  <c r="O21"/>
  <c r="H21"/>
  <c r="H370" i="13" l="1"/>
  <c r="H369"/>
  <c r="H368"/>
  <c r="H367"/>
  <c r="H366"/>
  <c r="H365"/>
  <c r="H364"/>
  <c r="H358"/>
  <c r="H357"/>
  <c r="H356"/>
  <c r="H345"/>
  <c r="H343"/>
  <c r="H342"/>
  <c r="H341"/>
  <c r="H340"/>
  <c r="H339"/>
  <c r="H285"/>
  <c r="H238"/>
  <c r="H215"/>
  <c r="H214"/>
  <c r="H213"/>
  <c r="H212"/>
  <c r="H211"/>
  <c r="H210"/>
  <c r="H208"/>
  <c r="H207"/>
  <c r="H206"/>
  <c r="H204"/>
  <c r="H169"/>
  <c r="H161"/>
  <c r="H159"/>
  <c r="H158"/>
  <c r="H157"/>
  <c r="H156"/>
  <c r="H155"/>
  <c r="H154"/>
  <c r="H153"/>
  <c r="H152"/>
  <c r="H146"/>
  <c r="H144"/>
  <c r="H143"/>
  <c r="H142"/>
  <c r="H141"/>
  <c r="H140"/>
  <c r="H139"/>
  <c r="H138"/>
  <c r="H116"/>
  <c r="H114"/>
  <c r="H113"/>
  <c r="H112"/>
  <c r="H110"/>
  <c r="H109"/>
  <c r="H108"/>
  <c r="H107"/>
  <c r="H106"/>
  <c r="H105"/>
  <c r="H104"/>
  <c r="H103"/>
  <c r="H21"/>
  <c r="H20"/>
  <c r="H19"/>
  <c r="O21"/>
  <c r="O20"/>
  <c r="O19"/>
  <c r="O18" i="5" l="1"/>
  <c r="H18"/>
  <c r="M9"/>
  <c r="L2"/>
  <c r="L6" l="1"/>
  <c r="H17" i="7" l="1"/>
  <c r="O17"/>
  <c r="L6" s="1"/>
  <c r="L9" i="13" l="1"/>
  <c r="O363" l="1"/>
  <c r="O1127" i="1"/>
  <c r="O1117"/>
  <c r="O1107"/>
  <c r="M9" l="1"/>
  <c r="H363" i="13" l="1"/>
  <c r="K6" l="1"/>
  <c r="O1097" i="1"/>
  <c r="O1087"/>
  <c r="O1077"/>
  <c r="O1057"/>
  <c r="O1047"/>
  <c r="O1037"/>
  <c r="O1027"/>
  <c r="O1007"/>
  <c r="O997"/>
  <c r="O987"/>
  <c r="O977"/>
  <c r="O967"/>
  <c r="O957"/>
  <c r="O947"/>
  <c r="O937"/>
  <c r="O927"/>
  <c r="O917"/>
  <c r="O907"/>
  <c r="O897"/>
  <c r="O887"/>
  <c r="O877"/>
  <c r="O867"/>
  <c r="O857"/>
  <c r="O847"/>
  <c r="O837"/>
  <c r="O827"/>
  <c r="O817"/>
  <c r="L2" i="7" l="1"/>
  <c r="K2" i="13"/>
  <c r="AR24" i="11" l="1"/>
  <c r="L6" i="1"/>
  <c r="AR18" i="11"/>
  <c r="AR21" l="1"/>
  <c r="K2" i="1" l="1"/>
  <c r="AR27" i="11" l="1"/>
  <c r="AR29" l="1"/>
</calcChain>
</file>

<file path=xl/sharedStrings.xml><?xml version="1.0" encoding="utf-8"?>
<sst xmlns="http://schemas.openxmlformats.org/spreadsheetml/2006/main" count="31713" uniqueCount="12033">
  <si>
    <t>TINY ROCKET</t>
  </si>
  <si>
    <t>ТАЙНИ РОКЕТ</t>
  </si>
  <si>
    <t>CHIANTI</t>
  </si>
  <si>
    <t>КЬЯНТИ</t>
  </si>
  <si>
    <t>MAPIRA</t>
  </si>
  <si>
    <t>МАПИРА</t>
  </si>
  <si>
    <t>MONA</t>
  </si>
  <si>
    <t>BLOOD BROTHERS</t>
  </si>
  <si>
    <t>БЛООД БРАЗЕРС</t>
  </si>
  <si>
    <t>ALBUFEIRA</t>
  </si>
  <si>
    <t>АЛЬБУФЕЙРА</t>
  </si>
  <si>
    <t>ШАМПАНЬ ДИАМОНД</t>
  </si>
  <si>
    <t>13/14</t>
  </si>
  <si>
    <t>ANAIS ANAIS</t>
  </si>
  <si>
    <t>АНАИС АНАИС</t>
  </si>
  <si>
    <t>BEBOP</t>
  </si>
  <si>
    <t>БЕБОП</t>
  </si>
  <si>
    <t>COMMITMENT</t>
  </si>
  <si>
    <t>КОММИТМЕНТ</t>
  </si>
  <si>
    <t>BELLSONG</t>
  </si>
  <si>
    <t>БЕЛЛСОНГ</t>
  </si>
  <si>
    <t>EAGLE</t>
  </si>
  <si>
    <t>ИГЛ</t>
  </si>
  <si>
    <t>FLAVIA</t>
  </si>
  <si>
    <t>ФЛАВИЯ</t>
  </si>
  <si>
    <t>Цвет, 
краткое описание</t>
  </si>
  <si>
    <t>ШТРИХКОД</t>
  </si>
  <si>
    <t>Asiatic Hybrids / Азиатские гибриды / Серия Танго</t>
  </si>
  <si>
    <t>красный</t>
  </si>
  <si>
    <t>АМЕРИКА</t>
  </si>
  <si>
    <t>AMERICA</t>
  </si>
  <si>
    <t>АРОЗА ДЖУЕЛ</t>
  </si>
  <si>
    <t>AROSA JEWEL</t>
  </si>
  <si>
    <t>ярко-розовый</t>
  </si>
  <si>
    <t>БЛЕК АУТ</t>
  </si>
  <si>
    <t>BLACK OUT</t>
  </si>
  <si>
    <t>БЛЭК ДЖЕК</t>
  </si>
  <si>
    <t>BLACK JACK</t>
  </si>
  <si>
    <t>ЛАНДИНИ</t>
  </si>
  <si>
    <t>LANDINI</t>
  </si>
  <si>
    <t>МОНА</t>
  </si>
  <si>
    <t>НАВОННА</t>
  </si>
  <si>
    <t>NAVONA</t>
  </si>
  <si>
    <t>ПОЛИАННА</t>
  </si>
  <si>
    <t>POLLYANNA</t>
  </si>
  <si>
    <t>ЛЕДИ ЭЛИАН</t>
  </si>
  <si>
    <t>LADY ELIANE</t>
  </si>
  <si>
    <t>ЛОЛЛИПОП</t>
  </si>
  <si>
    <t>LOLLYPOP</t>
  </si>
  <si>
    <t>МАРЛЕН</t>
  </si>
  <si>
    <t>MARLENE</t>
  </si>
  <si>
    <t>НЭТТИЗ ПРАЙД</t>
  </si>
  <si>
    <t>NETTY'S PRIDE</t>
  </si>
  <si>
    <t>Условия размещения предварительного заказа:</t>
  </si>
  <si>
    <t>Возможно отсутствие некоторых сортов после подтверждения заявки по результатам сбора и обработки урожая.</t>
  </si>
  <si>
    <t>руб.</t>
  </si>
  <si>
    <t>MISTER CAS</t>
  </si>
  <si>
    <t>МИСТЕР КАС</t>
  </si>
  <si>
    <t>О.Т. ГИБРИДЫ</t>
  </si>
  <si>
    <t>WHISTLER</t>
  </si>
  <si>
    <t>УИСТЛЕР</t>
  </si>
  <si>
    <t>темно-фиолетовый</t>
  </si>
  <si>
    <t>13/15</t>
  </si>
  <si>
    <t>АННАМАРИ ДРИМ</t>
  </si>
  <si>
    <t>АФРОДИТА</t>
  </si>
  <si>
    <t>APHRODITE</t>
  </si>
  <si>
    <t>РЕД ТВИН</t>
  </si>
  <si>
    <t>RED TWIN</t>
  </si>
  <si>
    <t>розовый</t>
  </si>
  <si>
    <t>ФАТА МОРГАНА</t>
  </si>
  <si>
    <t>FATA MORGANA</t>
  </si>
  <si>
    <t>ЭЛОДИ</t>
  </si>
  <si>
    <t>ELODIE</t>
  </si>
  <si>
    <t>АЙЛИНЕР</t>
  </si>
  <si>
    <t>EYELINER</t>
  </si>
  <si>
    <t>АРБАТАКС</t>
  </si>
  <si>
    <t>ARBATAX</t>
  </si>
  <si>
    <t>АРКАХОН</t>
  </si>
  <si>
    <t>ARCACHON</t>
  </si>
  <si>
    <t>белый</t>
  </si>
  <si>
    <t>БАХ</t>
  </si>
  <si>
    <t>BACH</t>
  </si>
  <si>
    <t>БРАЙТ ДИАМОНД</t>
  </si>
  <si>
    <t>BRIGHT DIAMOND</t>
  </si>
  <si>
    <t>БРИНДИЗИ</t>
  </si>
  <si>
    <t>BRINDISI</t>
  </si>
  <si>
    <t>КАРМИН ДИАМОНД</t>
  </si>
  <si>
    <t>CARMINE DIAMOND</t>
  </si>
  <si>
    <t>чисто-белый</t>
  </si>
  <si>
    <t>ЛИТВА</t>
  </si>
  <si>
    <t>LITOUWEN</t>
  </si>
  <si>
    <t>сиренево-розовый</t>
  </si>
  <si>
    <t>ПУРПЛ ДИАМОНД</t>
  </si>
  <si>
    <t>PURPLE DIAMOND</t>
  </si>
  <si>
    <t>РЕД АЛЕРТ</t>
  </si>
  <si>
    <t>RED ALERT</t>
  </si>
  <si>
    <t>ФАНЖИО</t>
  </si>
  <si>
    <t>FANGIO</t>
  </si>
  <si>
    <t>CHAMPAGNE DIAMOND</t>
  </si>
  <si>
    <t>ЭЛЬ ДИВО</t>
  </si>
  <si>
    <t>EL DIVO</t>
  </si>
  <si>
    <t>ЭРКОЛАНО</t>
  </si>
  <si>
    <t>ERCOLANO</t>
  </si>
  <si>
    <t>ДИСТАНТ ДРАМ</t>
  </si>
  <si>
    <t>DISTANT DRUM</t>
  </si>
  <si>
    <t>МЭДЖИК СТАР</t>
  </si>
  <si>
    <t>MAGIC STAR</t>
  </si>
  <si>
    <t>АРЕНА</t>
  </si>
  <si>
    <t>ARENA</t>
  </si>
  <si>
    <t>БАККАРДИ</t>
  </si>
  <si>
    <t>BACCARDI</t>
  </si>
  <si>
    <t>ДИЗЗИ</t>
  </si>
  <si>
    <t>DIZZY</t>
  </si>
  <si>
    <t>ЖОЗЕФИНА</t>
  </si>
  <si>
    <t>JOSEPHINE</t>
  </si>
  <si>
    <t>ЛЕГЕНДА</t>
  </si>
  <si>
    <t>LEGEND</t>
  </si>
  <si>
    <t>ЛЕЙК МИЧИГАН</t>
  </si>
  <si>
    <t>LAKE MICHIGAN</t>
  </si>
  <si>
    <t>САНКЕТЧЕР</t>
  </si>
  <si>
    <t>SUNCATCHER</t>
  </si>
  <si>
    <t>СИБИРЬ</t>
  </si>
  <si>
    <t>SIBERIA</t>
  </si>
  <si>
    <t>СТАРФАЙТЕР</t>
  </si>
  <si>
    <t>STARFIGHTER</t>
  </si>
  <si>
    <t>ЦИРАНО</t>
  </si>
  <si>
    <t>CYRANO</t>
  </si>
  <si>
    <t>ЭЛЕГАНТ ЛЕДИ</t>
  </si>
  <si>
    <t>ELEGANT LADY</t>
  </si>
  <si>
    <t>ДОЛЬЧЕТТО</t>
  </si>
  <si>
    <t>DOLCETTO</t>
  </si>
  <si>
    <t>БРАЙТ БРИЛЛИАНТ</t>
  </si>
  <si>
    <t>НЮАНС</t>
  </si>
  <si>
    <t>САННИ КРАУН</t>
  </si>
  <si>
    <t>SUNNY CROWN</t>
  </si>
  <si>
    <t>АЛТАРИ</t>
  </si>
  <si>
    <t>ALTARI</t>
  </si>
  <si>
    <t>БЕВЕРЛИ ДРИМ</t>
  </si>
  <si>
    <t>BEVERLY'S DREAM</t>
  </si>
  <si>
    <t>лимонно-жёлтый</t>
  </si>
  <si>
    <t>ЙЕЛЛОУИН</t>
  </si>
  <si>
    <t>YELLOWEEN</t>
  </si>
  <si>
    <t>CONCA D'OR</t>
  </si>
  <si>
    <t>ЛАВОН</t>
  </si>
  <si>
    <t>LAVON</t>
  </si>
  <si>
    <t>ЛЕСЛИ ВУДРИФ</t>
  </si>
  <si>
    <t>LESLEY WOODRIFF</t>
  </si>
  <si>
    <t>МИСС ФЕЯ</t>
  </si>
  <si>
    <t>MISS FEYA</t>
  </si>
  <si>
    <t>МОНТЕГО БЭЙ</t>
  </si>
  <si>
    <t>MONTEGO BAY</t>
  </si>
  <si>
    <t>НИМФА</t>
  </si>
  <si>
    <t>ОН СТЕЙДЖ</t>
  </si>
  <si>
    <t>ON STAGE</t>
  </si>
  <si>
    <t>ПРИТТИ ВУМЕН</t>
  </si>
  <si>
    <t>ПУРПЛ ПРИНС</t>
  </si>
  <si>
    <t>PURPLE PRINCE</t>
  </si>
  <si>
    <t>РЕД ДАТЧ</t>
  </si>
  <si>
    <t>RED DUTCH</t>
  </si>
  <si>
    <t>РОБЕРТ ГРИЗБАХ</t>
  </si>
  <si>
    <t>ROBERT GRIESBACH</t>
  </si>
  <si>
    <t>РОБЕРТ СУОНСОН</t>
  </si>
  <si>
    <t>ROBERT SWANSON</t>
  </si>
  <si>
    <t>РОССЕЛИНИ</t>
  </si>
  <si>
    <t>ROSSELINI</t>
  </si>
  <si>
    <t>САБАНЕТА</t>
  </si>
  <si>
    <t>SABANETA</t>
  </si>
  <si>
    <t>ФЛЭШПОИНТ</t>
  </si>
  <si>
    <t>FLASHPOINT</t>
  </si>
  <si>
    <t>ФРИЗО</t>
  </si>
  <si>
    <t>FRISO</t>
  </si>
  <si>
    <t>ХОЛЛАНД БЬЮТИ</t>
  </si>
  <si>
    <t>HOLLAND BEAUTY</t>
  </si>
  <si>
    <t>АФРИКАН КУИН</t>
  </si>
  <si>
    <t>AFRICAN QUEEN</t>
  </si>
  <si>
    <t>ГОЛДЕН СПЛЕНДОР</t>
  </si>
  <si>
    <t>GOLDEN SPLENDOUR</t>
  </si>
  <si>
    <t>ПИНК ПЕРФЕКШН</t>
  </si>
  <si>
    <t>PINK PERFECTION</t>
  </si>
  <si>
    <t>РЕГАЛЕ</t>
  </si>
  <si>
    <t>РЕГАЛЕ АЛБУМ</t>
  </si>
  <si>
    <t>REGALE ALBUM</t>
  </si>
  <si>
    <t>ФЛОРА ПЛЕНА</t>
  </si>
  <si>
    <t>БЛЭК БЬЮТИ</t>
  </si>
  <si>
    <t>BLACK BEAUTY</t>
  </si>
  <si>
    <t>ГЕНРИ</t>
  </si>
  <si>
    <t>HENRYI</t>
  </si>
  <si>
    <t>LADY ALICE</t>
  </si>
  <si>
    <t>ЛУКОВИЦЫ БОЛЬШОГО РАЗМЕРА ДЛЯ ВЫГОНКИ</t>
  </si>
  <si>
    <t>Л.О. ГИБРИДЫ</t>
  </si>
  <si>
    <t>Предложение без обязательств до момента подтверждения заказа.</t>
  </si>
  <si>
    <t>Некоторые сорта доступны в ограниченном количестве.</t>
  </si>
  <si>
    <t>ЗАКАЗ-ФОРМА</t>
  </si>
  <si>
    <t>Покупатель:</t>
  </si>
  <si>
    <t>предв.сумма без уч. %</t>
  </si>
  <si>
    <t>11/12</t>
  </si>
  <si>
    <t>10/12</t>
  </si>
  <si>
    <t>кремовый</t>
  </si>
  <si>
    <t>12/14</t>
  </si>
  <si>
    <t>14/16</t>
  </si>
  <si>
    <t>18/20</t>
  </si>
  <si>
    <t>5/+</t>
  </si>
  <si>
    <t>5/6</t>
  </si>
  <si>
    <t>I</t>
  </si>
  <si>
    <t>6/+</t>
  </si>
  <si>
    <t>7/8</t>
  </si>
  <si>
    <t>8/+</t>
  </si>
  <si>
    <t>4/5</t>
  </si>
  <si>
    <t>6/7</t>
  </si>
  <si>
    <t>голубой</t>
  </si>
  <si>
    <t>сиреневый</t>
  </si>
  <si>
    <t>ярко-сиреневый</t>
  </si>
  <si>
    <t>жёлтый</t>
  </si>
  <si>
    <t>сиренево-красный</t>
  </si>
  <si>
    <t>карминно-красный</t>
  </si>
  <si>
    <t>данные считаются автоматически</t>
  </si>
  <si>
    <t>индекс, почтовый адрес</t>
  </si>
  <si>
    <t>телефоны (с кодом города!)</t>
  </si>
  <si>
    <t>1.</t>
  </si>
  <si>
    <t>2.</t>
  </si>
  <si>
    <t>3.</t>
  </si>
  <si>
    <t>e-mail</t>
  </si>
  <si>
    <t>7/+</t>
  </si>
  <si>
    <r>
      <t xml:space="preserve">Colorline </t>
    </r>
    <r>
      <rPr>
        <b/>
        <sz val="20"/>
        <color indexed="10"/>
        <rFont val="Times New Roman"/>
        <family val="1"/>
        <charset val="204"/>
      </rPr>
      <t>™</t>
    </r>
  </si>
  <si>
    <t>новинка</t>
  </si>
  <si>
    <t>лиловый</t>
  </si>
  <si>
    <t>темно-розовый</t>
  </si>
  <si>
    <t>белый с красными полосками</t>
  </si>
  <si>
    <t>кремово-белый</t>
  </si>
  <si>
    <t>нежно-розовый</t>
  </si>
  <si>
    <t>синий</t>
  </si>
  <si>
    <t>MY WEDDING</t>
  </si>
  <si>
    <t>МАЙ ВЕДДИНГ</t>
  </si>
  <si>
    <t>COLOR PARADE</t>
  </si>
  <si>
    <t>КОЛОР ПАРАД</t>
  </si>
  <si>
    <t>CONCORDIA</t>
  </si>
  <si>
    <t>КОНКОРДИЯ</t>
  </si>
  <si>
    <t>FOREVER</t>
  </si>
  <si>
    <t>ФОРЕВЕ</t>
  </si>
  <si>
    <t>PALAZZO</t>
  </si>
  <si>
    <t>ПАЛАЦЦО</t>
  </si>
  <si>
    <t>16/18</t>
  </si>
  <si>
    <t>PASSION MOON</t>
  </si>
  <si>
    <t>ПАШШН МУН</t>
  </si>
  <si>
    <t>нежно-лососево-розовый</t>
  </si>
  <si>
    <t>ORANGE PLANET</t>
  </si>
  <si>
    <t>ОРАНЖ ПЛАНЕТ</t>
  </si>
  <si>
    <t>YELLOW PLANET</t>
  </si>
  <si>
    <t>ЙЕЛЛОУ ПЛАНЕТ</t>
  </si>
  <si>
    <t>Lilium Tiny Rocket</t>
  </si>
  <si>
    <t>Lilium Arosa Jewel</t>
  </si>
  <si>
    <t>Lilium Black Jack</t>
  </si>
  <si>
    <t>Lilium Black Out</t>
  </si>
  <si>
    <t>Lilium Chianti</t>
  </si>
  <si>
    <t>Lilium Landini</t>
  </si>
  <si>
    <t>Lilium Mapira</t>
  </si>
  <si>
    <t>Lilium Mona</t>
  </si>
  <si>
    <t>Lilium Navona</t>
  </si>
  <si>
    <t>Lilium Polyanna</t>
  </si>
  <si>
    <t>Lilium Lady Eliane</t>
  </si>
  <si>
    <t>Lilium Marlene</t>
  </si>
  <si>
    <t>Lilium Nettys Pride</t>
  </si>
  <si>
    <t>Lilium Annemarie Dream</t>
  </si>
  <si>
    <t>Lilium Aphrodite</t>
  </si>
  <si>
    <t>Lilium Blood Brothers</t>
  </si>
  <si>
    <t>Lilium Double Pleasure</t>
  </si>
  <si>
    <t>Lilium Elodie</t>
  </si>
  <si>
    <t>Lilium Fata Morgana</t>
  </si>
  <si>
    <t>Lilium Red Twin</t>
  </si>
  <si>
    <t>Lilium Arbatax</t>
  </si>
  <si>
    <t>Lilium Arcachon</t>
  </si>
  <si>
    <t>Lilium Bach</t>
  </si>
  <si>
    <t>Lilium Bright Diamond</t>
  </si>
  <si>
    <t>Lilium Brindisi</t>
  </si>
  <si>
    <t>Lilium Carmine Diamond</t>
  </si>
  <si>
    <t>Lilium Champagne Diamond</t>
  </si>
  <si>
    <t>Lilium El Divo</t>
  </si>
  <si>
    <t>Lilium Ercolano</t>
  </si>
  <si>
    <t>Lilium Eyeliner</t>
  </si>
  <si>
    <t>Lilium Fangio</t>
  </si>
  <si>
    <t>Lilium Litouwen</t>
  </si>
  <si>
    <t>Lilium Purple Diamond</t>
  </si>
  <si>
    <t>Lilium Distant Drum</t>
  </si>
  <si>
    <t>Lilium Magic Star</t>
  </si>
  <si>
    <t>Lilium My Wedding</t>
  </si>
  <si>
    <t>Lilium Anais Anais</t>
  </si>
  <si>
    <t>Lilium Arena</t>
  </si>
  <si>
    <t>Lilium Baccardi</t>
  </si>
  <si>
    <t>Lilium Bebop</t>
  </si>
  <si>
    <t>Lilium Color Parade</t>
  </si>
  <si>
    <t>Lilium Commitment</t>
  </si>
  <si>
    <t>Lilium Dizzy</t>
  </si>
  <si>
    <t>Lilium Josephine</t>
  </si>
  <si>
    <t>Lilium Lake Michigan</t>
  </si>
  <si>
    <t>Lilium Legend</t>
  </si>
  <si>
    <t>Lilium Mero Star</t>
  </si>
  <si>
    <t>Lilium Siberia</t>
  </si>
  <si>
    <t>Lilium Suncatcher</t>
  </si>
  <si>
    <t>Lilium Cyrano</t>
  </si>
  <si>
    <t>Lilium Elegant Lady</t>
  </si>
  <si>
    <t>Lilium Bellsong</t>
  </si>
  <si>
    <t>Lilium Dolcetto</t>
  </si>
  <si>
    <t>Lilium Bright Brilliant</t>
  </si>
  <si>
    <t>Lilium Eagle</t>
  </si>
  <si>
    <t>Lilium Nuance</t>
  </si>
  <si>
    <t>Lilium Sunny Crown</t>
  </si>
  <si>
    <t>Lilium Altari</t>
  </si>
  <si>
    <t>Lilium Beverlys Dream</t>
  </si>
  <si>
    <t>Lilium Flashpoint</t>
  </si>
  <si>
    <t>Lilium Flavia</t>
  </si>
  <si>
    <t>Lilium Friso</t>
  </si>
  <si>
    <t>Lilium Holland Beauty</t>
  </si>
  <si>
    <t>Lilium Lavon</t>
  </si>
  <si>
    <t>Lilium Lesley Woodriff</t>
  </si>
  <si>
    <t>Lilium Miss Feya</t>
  </si>
  <si>
    <t>Lilium Montego Bay</t>
  </si>
  <si>
    <t>Lilium On Stage</t>
  </si>
  <si>
    <t>Lilium Pretty Women</t>
  </si>
  <si>
    <t>Lilium Purple Prince</t>
  </si>
  <si>
    <t>Lilium Red Dutch</t>
  </si>
  <si>
    <t>Lilium Robert Griesbach</t>
  </si>
  <si>
    <t>Lilium Robert Swanson</t>
  </si>
  <si>
    <t>Lilium Robina</t>
  </si>
  <si>
    <t>Lilium Rosselini</t>
  </si>
  <si>
    <t>Lilium Sabaneta</t>
  </si>
  <si>
    <t>Lilium Yelloween</t>
  </si>
  <si>
    <t>Lilium African Queen</t>
  </si>
  <si>
    <t>Lilium Golden Splendour</t>
  </si>
  <si>
    <t>Lilium Up. Orange Planet</t>
  </si>
  <si>
    <t>Lilium Pink Perfection</t>
  </si>
  <si>
    <t>Lilium Regale</t>
  </si>
  <si>
    <t>Lilium Regale Album</t>
  </si>
  <si>
    <t>Lilium Up. Yellow Planet</t>
  </si>
  <si>
    <t>Lilium Black Beauty</t>
  </si>
  <si>
    <t>Lilium Lady Alice</t>
  </si>
  <si>
    <t>Iris hollandica Autumn Princess</t>
  </si>
  <si>
    <t>Iris hollandica Red Ember</t>
  </si>
  <si>
    <t>Iris hollandica Sky Beauty</t>
  </si>
  <si>
    <t>Eremurus Cleopatra</t>
  </si>
  <si>
    <t>Hippeastrum Apple Blossom</t>
  </si>
  <si>
    <t>Hippeastrum Red Lion</t>
  </si>
  <si>
    <t>Hippeastrum Exposure</t>
  </si>
  <si>
    <t>Hippeastrum Gervase</t>
  </si>
  <si>
    <t>Hippeastrum Dancing Queen</t>
  </si>
  <si>
    <t>Anemone blanda Blue Shades</t>
  </si>
  <si>
    <t>Anemone blanda White Splendour</t>
  </si>
  <si>
    <t>Allium sphaerocephalon</t>
  </si>
  <si>
    <t>Allium moly</t>
  </si>
  <si>
    <t>Ranunculus White</t>
  </si>
  <si>
    <t>Ranunculus Yellow</t>
  </si>
  <si>
    <t>Ranunculus Red</t>
  </si>
  <si>
    <t>Ranunculus Orange</t>
  </si>
  <si>
    <t>Ranunculus Pink</t>
  </si>
  <si>
    <t>Ranunculus Mixed</t>
  </si>
  <si>
    <t>Sparaxis tricolor mixed</t>
  </si>
  <si>
    <t>Triteleia Rudy</t>
  </si>
  <si>
    <t>Freesia Double White</t>
  </si>
  <si>
    <t>Freesia Double Yellow</t>
  </si>
  <si>
    <t>Freesia Double Blue</t>
  </si>
  <si>
    <t>Freesia Single Mixed</t>
  </si>
  <si>
    <t>Freesia Double Mixed</t>
  </si>
  <si>
    <t>Cyclamen Hederifolium</t>
  </si>
  <si>
    <t>ИРИСЫ</t>
  </si>
  <si>
    <t>Iris germanica Amsterdam</t>
  </si>
  <si>
    <t>Iris germanica Arpege</t>
  </si>
  <si>
    <t>белый с сине-фиолетовым</t>
  </si>
  <si>
    <t>Iris germanica Attention Please</t>
  </si>
  <si>
    <t>темно-лиловый с желтым напылением</t>
  </si>
  <si>
    <t>Iris germanica Batik</t>
  </si>
  <si>
    <t>ярко-синий с частыми белыми прожилками</t>
  </si>
  <si>
    <t>Iris germanica Berkeley Gold</t>
  </si>
  <si>
    <t>Iris germanica Black Knight</t>
  </si>
  <si>
    <t>тёмно-фиолетовый, почти чёрный</t>
  </si>
  <si>
    <t>Iris germanica Bluebird Wine</t>
  </si>
  <si>
    <t>верх сиреневый, низ-тёмно-лиловый</t>
  </si>
  <si>
    <t>Iris germanica Brown Lasso</t>
  </si>
  <si>
    <t>верх-канареечно-жёлтый, низ-светло-сиреневый с тёмно-жёлтой каймой</t>
  </si>
  <si>
    <t>Iris germanica Burgundy Brown</t>
  </si>
  <si>
    <t>красно-коричневый верх, низ-кремово-жёлтый с красно-коричневой каймой</t>
  </si>
  <si>
    <t>Iris germanica Vanity</t>
  </si>
  <si>
    <t>Iris germanica Natchez Trace</t>
  </si>
  <si>
    <t>оранжевый с красной губой</t>
  </si>
  <si>
    <t>Iris germanica Pink Horizon</t>
  </si>
  <si>
    <t>нежнейший  бледно-розовый</t>
  </si>
  <si>
    <t>Iris germanica Ride Joy</t>
  </si>
  <si>
    <t>верх-бордовый с жёлтым напылением, низ-бордовый с большим жёлтым пятном</t>
  </si>
  <si>
    <t>Iris germanica Sultans Palace</t>
  </si>
  <si>
    <t>коричнево-красный с жёлтым центром</t>
  </si>
  <si>
    <t>Iris germanica Echo De France</t>
  </si>
  <si>
    <t>верх-белый, низ-жёлтый</t>
  </si>
  <si>
    <t>Iris pumila Banbury Ruffles</t>
  </si>
  <si>
    <t>ГОФРИР. Бархатно-фиолетовый</t>
  </si>
  <si>
    <t>Iris louisiana Black Gamecock</t>
  </si>
  <si>
    <t>очень тёмный фиолетовый с жёлтыми полосками в центре</t>
  </si>
  <si>
    <t>Iris pumila Black Cherry Delight</t>
  </si>
  <si>
    <t>белый с лиловым пятном</t>
  </si>
  <si>
    <t>Iris pumila Bluedenim</t>
  </si>
  <si>
    <t>нежно-голубой с синими прожилками</t>
  </si>
  <si>
    <t>Iris pumila Cherry Garden</t>
  </si>
  <si>
    <t>бархатно-лиловый</t>
  </si>
  <si>
    <t>MASCARA</t>
  </si>
  <si>
    <t>МАСКАРА</t>
  </si>
  <si>
    <t>YELLOW COUNTY</t>
  </si>
  <si>
    <t>ЙЕЛЛОУ КАУНТИ</t>
  </si>
  <si>
    <t>CEB LATTE</t>
  </si>
  <si>
    <t>КЕБ ЛАТТЕ</t>
  </si>
  <si>
    <t>CRAZY TWIN</t>
  </si>
  <si>
    <t>КРЕЙЗИ ТВИН</t>
  </si>
  <si>
    <t>FUNNY TWIN</t>
  </si>
  <si>
    <t>ФАННИ ТВИН</t>
  </si>
  <si>
    <t>POLAR STAR</t>
  </si>
  <si>
    <t>ПОЛАР СТАР</t>
  </si>
  <si>
    <t>BAFFERARI</t>
  </si>
  <si>
    <t>БАФФЕРАРИ</t>
  </si>
  <si>
    <t>CHELSEA</t>
  </si>
  <si>
    <t>ЧЕЛСИ</t>
  </si>
  <si>
    <t>CRATER</t>
  </si>
  <si>
    <t>КРЭЙТЕР</t>
  </si>
  <si>
    <t>DYNAMITE</t>
  </si>
  <si>
    <t>ДИНАМИТ</t>
  </si>
  <si>
    <t>MONTEZUMA</t>
  </si>
  <si>
    <t>МОНТЕСУМА</t>
  </si>
  <si>
    <t>DIVINE</t>
  </si>
  <si>
    <t>ДИВАЙН</t>
  </si>
  <si>
    <t>WHITE SEA</t>
  </si>
  <si>
    <t>УАЙТ СИ</t>
  </si>
  <si>
    <t>BIG BROTHER</t>
  </si>
  <si>
    <t>БИГ БРАЗЕР</t>
  </si>
  <si>
    <t>DALIAN</t>
  </si>
  <si>
    <t>ДАЛИАН</t>
  </si>
  <si>
    <t>EXOTIC SUN</t>
  </si>
  <si>
    <t>ЭКЗОТИК САН</t>
  </si>
  <si>
    <t>SOLANGE</t>
  </si>
  <si>
    <t>СОЛАНЖ</t>
  </si>
  <si>
    <t>МАХРОВЫЙ жёлтый</t>
  </si>
  <si>
    <t>Lilium Whistler</t>
  </si>
  <si>
    <t>Lilium Yellow County</t>
  </si>
  <si>
    <t>Lilium Ceb Latte</t>
  </si>
  <si>
    <t>Lilium Polar Star</t>
  </si>
  <si>
    <t>Lilium Bafferari</t>
  </si>
  <si>
    <t>Lilium Chelsea</t>
  </si>
  <si>
    <t>Lilium Montezuma</t>
  </si>
  <si>
    <t>Lilium Divine</t>
  </si>
  <si>
    <t>Lilium Big Brother</t>
  </si>
  <si>
    <t>Lilium Dalian</t>
  </si>
  <si>
    <t>Lilium Forever</t>
  </si>
  <si>
    <t>Lilium Mister Cas</t>
  </si>
  <si>
    <t>Lilium Palazzo</t>
  </si>
  <si>
    <t>Lilium Passion Moon</t>
  </si>
  <si>
    <t>Гиппеаструм Сонатини</t>
  </si>
  <si>
    <t>РАЗНОЛУКОВИЧНЫЕ</t>
  </si>
  <si>
    <t>МАХРОВЫЙ красный</t>
  </si>
  <si>
    <t>МАХРОВЫЙ белый</t>
  </si>
  <si>
    <t>Ranunculus Purple</t>
  </si>
  <si>
    <t>ПИОН</t>
  </si>
  <si>
    <t>АМСТЕРДАМ</t>
  </si>
  <si>
    <t>АПАЧИ УОРРИОР</t>
  </si>
  <si>
    <t>АРПЕЖ</t>
  </si>
  <si>
    <t>АТТЕНШН ПЛИЗ</t>
  </si>
  <si>
    <t>ОТУМН СИРКУС</t>
  </si>
  <si>
    <t>БАТИК</t>
  </si>
  <si>
    <t>БЕРКЛИ ГОЛД</t>
  </si>
  <si>
    <t>БИАНКА</t>
  </si>
  <si>
    <t>БЛЭК НАЙТ</t>
  </si>
  <si>
    <t>БЛЭК ТАФЕТТА</t>
  </si>
  <si>
    <t>БЛЮБЕРД ВАЙН</t>
  </si>
  <si>
    <t>БЛАШИНГ ПИНК</t>
  </si>
  <si>
    <t>БРАУН ЛАССО</t>
  </si>
  <si>
    <t>БУРГУНДИ БРАУН</t>
  </si>
  <si>
    <t>ДАРКНЕСС</t>
  </si>
  <si>
    <t>ЭХО ДЕ ФРАНС</t>
  </si>
  <si>
    <t>ЭДИТ УОЛФОРД</t>
  </si>
  <si>
    <t>ИНТИ ГРЕЙСХАН</t>
  </si>
  <si>
    <t>ЛУП ЗЕ ЛУП</t>
  </si>
  <si>
    <t>НАТЧИЗ ТРЕЙС</t>
  </si>
  <si>
    <t>ПИНК ГОРИЗОНТ</t>
  </si>
  <si>
    <t>РАЙД ДЖОЙ</t>
  </si>
  <si>
    <t>САМУРАЙ УОРРИОР</t>
  </si>
  <si>
    <t>СУЛТАН ПАЛАС</t>
  </si>
  <si>
    <t>ВАНИТИ</t>
  </si>
  <si>
    <t>ВИКТОРИЯ ФОЛЛС</t>
  </si>
  <si>
    <t>КОНКОРД КРАШ</t>
  </si>
  <si>
    <t>ДЭНС БАЛЕРИНА ДЭНС</t>
  </si>
  <si>
    <t>ДИАР ДЕЛАЙТ</t>
  </si>
  <si>
    <t>ДАБЛ СТАНДАРТ</t>
  </si>
  <si>
    <t>ХАРПСВИЛ ХЭППИНЕСС</t>
  </si>
  <si>
    <t>ИМПЕРИАЛ ОПАЛ</t>
  </si>
  <si>
    <t>КАБЛУИ</t>
  </si>
  <si>
    <t>КАБУУМ</t>
  </si>
  <si>
    <t>ЛЕМОН ВЕЙЛ</t>
  </si>
  <si>
    <t>МУН СИЛК</t>
  </si>
  <si>
    <t>ПИНК ПАРФЕЙТ</t>
  </si>
  <si>
    <t>САММЕР РЕВЕЛС</t>
  </si>
  <si>
    <t>ТАМБЛ БАГ</t>
  </si>
  <si>
    <t>ЭНН ЧАУНИНГ</t>
  </si>
  <si>
    <t>БЛЭК ГЕЙМКОК</t>
  </si>
  <si>
    <t>БАНБУРИ РАФФЛС</t>
  </si>
  <si>
    <t>БЛЭК ЧЕРРИ ДЕЛАЙТ</t>
  </si>
  <si>
    <t>БЛЮ ДЕНИМ</t>
  </si>
  <si>
    <t>КЭТС АЙ</t>
  </si>
  <si>
    <t>ЧЕРРИ ГАРДЕН</t>
  </si>
  <si>
    <t>АДОЛЬФ РУССО</t>
  </si>
  <si>
    <t>БОУЛ ДЕ НЕЖЕ</t>
  </si>
  <si>
    <t>БАКАЙ БЕЛЛЕ</t>
  </si>
  <si>
    <t>ЧАРЛИЗ УАЙТ</t>
  </si>
  <si>
    <t>КОРАЛ ШАРМ</t>
  </si>
  <si>
    <t>КОРАЛ САНСЕТ</t>
  </si>
  <si>
    <t>КОРАЛ СУПРИМ</t>
  </si>
  <si>
    <t>Д-Р АЛЕКСАНДР ФЛЭМИНГ</t>
  </si>
  <si>
    <t>ДЮШЕСС ДЕ НЕМОРОУЗ</t>
  </si>
  <si>
    <t>ФЕЛИКС КРАУСС</t>
  </si>
  <si>
    <t>ГЕНЕРАЛ МАК МЭХОН</t>
  </si>
  <si>
    <t>ГЕНРИ БОКСТОК</t>
  </si>
  <si>
    <t>ИНСПЕКТОР ЛАВЕРНЬЕ</t>
  </si>
  <si>
    <t>КАРЛ РОЗЕНФЕЛЬД</t>
  </si>
  <si>
    <t>КОНИНГИН ВИЛЬГЕЛЬМИНА</t>
  </si>
  <si>
    <t>ПЕЧЕР</t>
  </si>
  <si>
    <t>РЕД МЕДЖИК</t>
  </si>
  <si>
    <t>САРА БЕРНАР</t>
  </si>
  <si>
    <t>ШИРЛИ ТЕМПЛ</t>
  </si>
  <si>
    <t>СОРБЕТ</t>
  </si>
  <si>
    <t>золотистый с красно-коричневым и темно-красным</t>
  </si>
  <si>
    <t>Фиолетовая кайма по краю лепестков и интенсивное фиолетовое жилеование по всей поверхности лепестков</t>
  </si>
  <si>
    <t>розовый, с темно-розовым пунктиром</t>
  </si>
  <si>
    <t>верх фиолетовый, низ-чёрный, бархатный</t>
  </si>
  <si>
    <t>жёлтый с синей губой</t>
  </si>
  <si>
    <t>темно-синий со светлыми прожилками-полосками по лепесткам (похож. Батик)</t>
  </si>
  <si>
    <t>фиолетовый с белой губой и фиолетовой каймой</t>
  </si>
  <si>
    <t>малиново-красный с небольшой жёлтой сеточкой</t>
  </si>
  <si>
    <t>МАХРОВЫЙ насыщенно-синий с жёлтоватым с синими прожилками  пятном</t>
  </si>
  <si>
    <t>тёмно-розовые внешние лепестки, бледно-розовые внутренние</t>
  </si>
  <si>
    <t>МАХРОВЫЙ ярко-фиолетовый с жёлтым центром</t>
  </si>
  <si>
    <t>белый с желтовато-зеленым основанием</t>
  </si>
  <si>
    <t>МАХРОВЫЙ фиолетовый с жёлто-белым пятном</t>
  </si>
  <si>
    <t>МАХРОВЫЙ, фиолетовый с бело-жёлтым пятном</t>
  </si>
  <si>
    <t>МАХРОВЫЙ, фиолетовый с кремовым пятном</t>
  </si>
  <si>
    <t>палево-розовый с желтым пятном</t>
  </si>
  <si>
    <t>верхние лепестки белые, нижние зеленовато-желтые</t>
  </si>
  <si>
    <t>лимонно-желтый</t>
  </si>
  <si>
    <t>МАХРОВЫЙ  темно-сиреневый с небольшим кремово-желтым пятном</t>
  </si>
  <si>
    <t>ярко-красный с желтым пятном</t>
  </si>
  <si>
    <t>необычная темно розовая окраска с большим темно-винно-вишневым пятном, Н-38см</t>
  </si>
  <si>
    <t>МАХРОВЫЙ красный с сиреневым отливом</t>
  </si>
  <si>
    <t>2/3 n</t>
  </si>
  <si>
    <t>ПОЛУМАХРОВЫЙ тёмно-бордовый, глянцевый</t>
  </si>
  <si>
    <t>МАХРОВЫЙ белый с переходом в кремовый</t>
  </si>
  <si>
    <t>ПОЛУМАХРОВЫЙ кораллово-персиково-розовый</t>
  </si>
  <si>
    <t>МАХРОВЫЙ кораллово-красный</t>
  </si>
  <si>
    <t>ПОЛУМАХРОВЫЙ кораллово-розовый, перламутровый</t>
  </si>
  <si>
    <t>МАХРОВЫЙ насыщенный, электрически-розовый</t>
  </si>
  <si>
    <t>МАХРОВЫЙ карминно-красный</t>
  </si>
  <si>
    <t>МАХРОВЫЙ Большие карминно-красные цветки</t>
  </si>
  <si>
    <t>МАХРОВЫЙ винно-красный</t>
  </si>
  <si>
    <t>МАХРОВЫЙ бледно-перламутрово-розовый</t>
  </si>
  <si>
    <t>МАХРОВЫЙ белый с желтоватым отсветом</t>
  </si>
  <si>
    <t>МАХРОВЫЙ ярко-красный</t>
  </si>
  <si>
    <t>МАХРОВЫЙ жемчужно-розовый</t>
  </si>
  <si>
    <t>МАХРОВЫЙбелый с розовой серединкой</t>
  </si>
  <si>
    <t>ЭКСТРА МАХРОВЫЙ нежно-светло-розовый</t>
  </si>
  <si>
    <t>МАХРОВЫЙ ТРЁХСЛОЙНЫЙ нежно-роэовый с кремовой"юбочкой" посередине</t>
  </si>
  <si>
    <t>Iris germanica Bianca</t>
  </si>
  <si>
    <t>Iris germanica Blushing Pink</t>
  </si>
  <si>
    <t>Iris germanica Black Tafetta</t>
  </si>
  <si>
    <t>Iris germanica Victoria Falls</t>
  </si>
  <si>
    <t>Iris germanica Darkness</t>
  </si>
  <si>
    <t>Iris germanica Inty Greyshum</t>
  </si>
  <si>
    <t>Iris germanica Loop The Loop</t>
  </si>
  <si>
    <t>Iris germanica Samurai Warrior</t>
  </si>
  <si>
    <t>Iris germanica Edith Wolford</t>
  </si>
  <si>
    <t>Iris sibirica Double Standard</t>
  </si>
  <si>
    <t>Iris sibirica Dear Delight</t>
  </si>
  <si>
    <t>Iris sibirica Dance Balerina Dance</t>
  </si>
  <si>
    <t>Iris sibirica Imperial Opal</t>
  </si>
  <si>
    <t>Iris sibirica Kabluey</t>
  </si>
  <si>
    <t>Iris sibirica Lemon Veil</t>
  </si>
  <si>
    <t>Iris sibirica Moon Silk</t>
  </si>
  <si>
    <t>Iris sibirica Summer Revels</t>
  </si>
  <si>
    <t>Iris sibirica Tumble Bug</t>
  </si>
  <si>
    <t>Iris sibirica Harpswell Happiness</t>
  </si>
  <si>
    <t>Iris pumila Cat's Eye</t>
  </si>
  <si>
    <t>Paeonia Adolphe Rousseau</t>
  </si>
  <si>
    <t>Paeonia Buckeye Bell</t>
  </si>
  <si>
    <t>Paeonia Boule De Neige</t>
  </si>
  <si>
    <t>Paeonia General Macmahon</t>
  </si>
  <si>
    <t>Paeonia Henry Bockstoce</t>
  </si>
  <si>
    <t>Paeonia Dr Alexandr Fleming</t>
  </si>
  <si>
    <t>Paeonia Duchesse De Nemours</t>
  </si>
  <si>
    <t>Paeonia Inspecteur Lavergne</t>
  </si>
  <si>
    <t>Paeonia Karl Rosenfield</t>
  </si>
  <si>
    <t>Paeonia Koningin Wilhelmina</t>
  </si>
  <si>
    <t>Paeonia Coral Sunset</t>
  </si>
  <si>
    <t>Paeonia Coral Supreme</t>
  </si>
  <si>
    <t>Paeonia Coral Charm</t>
  </si>
  <si>
    <t>Paeonia Pecher</t>
  </si>
  <si>
    <t>Paeonia Red Magic</t>
  </si>
  <si>
    <t>Paeonia Sarah Bernhardt</t>
  </si>
  <si>
    <t>Paeonia Solange</t>
  </si>
  <si>
    <t>Paeonia Sorbet</t>
  </si>
  <si>
    <t>Paeonia Felix Crousse</t>
  </si>
  <si>
    <t>Paeonia Charles White</t>
  </si>
  <si>
    <t>Paeonia Shirley Temple</t>
  </si>
  <si>
    <t>Iris germanica Apache Warrior</t>
  </si>
  <si>
    <t>Lilium Mascara</t>
  </si>
  <si>
    <t>Lilium Forever Susan</t>
  </si>
  <si>
    <t>FOREVER SUSAN</t>
  </si>
  <si>
    <t>ФОРЕВЕ СЬЮЗАН</t>
  </si>
  <si>
    <t>Lilium Crazy Twin</t>
  </si>
  <si>
    <t>Lilium Funny Twin</t>
  </si>
  <si>
    <t>Lilium Party Diamond</t>
  </si>
  <si>
    <t>PARTY DIAMOND</t>
  </si>
  <si>
    <t>ПАРТИ ДИАМОНД</t>
  </si>
  <si>
    <t>Lilium Ravello</t>
  </si>
  <si>
    <t>RAVELLO</t>
  </si>
  <si>
    <t>РАВЕЛЛО</t>
  </si>
  <si>
    <t>RED ROCK</t>
  </si>
  <si>
    <t>BIG BEN</t>
  </si>
  <si>
    <t>БИГ БЕН</t>
  </si>
  <si>
    <t>BIG NEWS</t>
  </si>
  <si>
    <t>БИГ НЬЮС</t>
  </si>
  <si>
    <t>BONANZA</t>
  </si>
  <si>
    <t>БОНАНЗА</t>
  </si>
  <si>
    <t>Lilium Crater</t>
  </si>
  <si>
    <t>МОСКВА</t>
  </si>
  <si>
    <t>МАЗЕРС ЧОИС</t>
  </si>
  <si>
    <t>Lilium Muscadet</t>
  </si>
  <si>
    <t>MUSCADET</t>
  </si>
  <si>
    <t>МУСКАДЕТ</t>
  </si>
  <si>
    <t>Lilium Solution</t>
  </si>
  <si>
    <t>SOLUTION</t>
  </si>
  <si>
    <t>СОЛЮШН</t>
  </si>
  <si>
    <t>Lilium Special News</t>
  </si>
  <si>
    <t>SPECIAL NEWS</t>
  </si>
  <si>
    <t>СПЕШЛ НЬЮС</t>
  </si>
  <si>
    <t>Lilium Sumatra</t>
  </si>
  <si>
    <t>SUMATRA</t>
  </si>
  <si>
    <t>СУМАТРА</t>
  </si>
  <si>
    <t>Lilium Va Banque</t>
  </si>
  <si>
    <t>VA BANQUE</t>
  </si>
  <si>
    <t>ВА-БАНК</t>
  </si>
  <si>
    <t>Lilium Concordia</t>
  </si>
  <si>
    <t>Lilium Deliana</t>
  </si>
  <si>
    <t>DELIANA</t>
  </si>
  <si>
    <t>ДЕЛИАНА</t>
  </si>
  <si>
    <t>Lilium Lincoln</t>
  </si>
  <si>
    <t>LINCOLN</t>
  </si>
  <si>
    <t>ЛИНКОЛЬН</t>
  </si>
  <si>
    <t>Lilium White Heaven</t>
  </si>
  <si>
    <t>WHITE HEAVEN</t>
  </si>
  <si>
    <t>УАЙТ ХЕВЕН</t>
  </si>
  <si>
    <t>Lilium White Sea</t>
  </si>
  <si>
    <t>Lilium Exotic Sun</t>
  </si>
  <si>
    <t>ШЕХЕРЕЗАДА</t>
  </si>
  <si>
    <t>Lilium Tabledance</t>
  </si>
  <si>
    <t>TABLEDANCE</t>
  </si>
  <si>
    <t>ТЕЙБЛДАНС</t>
  </si>
  <si>
    <t>Lilium Zelmira</t>
  </si>
  <si>
    <t>ZELMIRA</t>
  </si>
  <si>
    <t>ЗЕЛМИРА</t>
  </si>
  <si>
    <t>Hippeastrum Sonatini Alasca</t>
  </si>
  <si>
    <t>Hippeastrum Sonatini Eye Catcher</t>
  </si>
  <si>
    <t>Hippeastrum Samba</t>
  </si>
  <si>
    <t>Hippeastrum Marilyn</t>
  </si>
  <si>
    <t>ИРИС ГЕРМАНСКИЙ</t>
  </si>
  <si>
    <t>Iris germanica</t>
  </si>
  <si>
    <t>AMSTERDAM</t>
  </si>
  <si>
    <t>APACHE WARRIOR</t>
  </si>
  <si>
    <t>ARPEGE</t>
  </si>
  <si>
    <t>ATTENTION PLEASE</t>
  </si>
  <si>
    <t>Iris germanica Autumn Circus</t>
  </si>
  <si>
    <t>AUTUMN CIRCUS</t>
  </si>
  <si>
    <t>BATIK</t>
  </si>
  <si>
    <t>BERKELEY GOLD</t>
  </si>
  <si>
    <t>BIANCA</t>
  </si>
  <si>
    <t>BLACK KNIGHT</t>
  </si>
  <si>
    <t>BLACK TAFFETA</t>
  </si>
  <si>
    <t>BLUEBIRD WINE</t>
  </si>
  <si>
    <t>BLUSHING PINK</t>
  </si>
  <si>
    <t>BROWN LASSO</t>
  </si>
  <si>
    <t>BURGUNDY BROWN</t>
  </si>
  <si>
    <t>DARKNESS</t>
  </si>
  <si>
    <t>ECHO DE FRANCE</t>
  </si>
  <si>
    <t>EDITH WOLFORD</t>
  </si>
  <si>
    <t>INTY GREYSHUN</t>
  </si>
  <si>
    <t>Iris germanica Lemon Pop</t>
  </si>
  <si>
    <t>ЛЕМОН ПОП</t>
  </si>
  <si>
    <t>LEMON POP</t>
  </si>
  <si>
    <t>жёлтый с белым пятном</t>
  </si>
  <si>
    <t>LOOP THE LOOP</t>
  </si>
  <si>
    <t>NATCHEZ TRACE</t>
  </si>
  <si>
    <t>PINK HORIZON</t>
  </si>
  <si>
    <t>Iris germanica Provencal</t>
  </si>
  <si>
    <t>ПРОВАНСАЛЬ</t>
  </si>
  <si>
    <t>PROVENCAL</t>
  </si>
  <si>
    <t>жёлтый с фиолетово-лиловой широкой каймой</t>
  </si>
  <si>
    <t>RIDE JOY</t>
  </si>
  <si>
    <t>SAMURAI WARRIOR</t>
  </si>
  <si>
    <t>SULTAN'S PALACE</t>
  </si>
  <si>
    <t>VANITY</t>
  </si>
  <si>
    <t>VICTORIA FALLS</t>
  </si>
  <si>
    <t>ИРИС СИБИРСКИЙ</t>
  </si>
  <si>
    <t>Iris sibirica</t>
  </si>
  <si>
    <t>CONCORD CRUSH</t>
  </si>
  <si>
    <t>DANCE BALLERINA DANCE</t>
  </si>
  <si>
    <t>DEAR DELIGHT</t>
  </si>
  <si>
    <t>DOUBLE STANDARD</t>
  </si>
  <si>
    <t>HARPSWELL HAPPINESS</t>
  </si>
  <si>
    <t>IMPERIAL OPAL</t>
  </si>
  <si>
    <t>KABLUEY</t>
  </si>
  <si>
    <t>Iris sibirica Kaboom</t>
  </si>
  <si>
    <t>KABOOM</t>
  </si>
  <si>
    <t>LEMON VEIL</t>
  </si>
  <si>
    <t>MOON SILK</t>
  </si>
  <si>
    <t>Iris sibirica Pink Parfait</t>
  </si>
  <si>
    <t>PINK PARFAIT</t>
  </si>
  <si>
    <t>SUMMER REVELS</t>
  </si>
  <si>
    <t>TUMBLE BUG</t>
  </si>
  <si>
    <t>Iris louisiana Ann Chowning</t>
  </si>
  <si>
    <t>ANN CHOWNING</t>
  </si>
  <si>
    <t>Iris louisiana</t>
  </si>
  <si>
    <t>BLACK GAMECOCK</t>
  </si>
  <si>
    <t>BANBURY RUFFLES</t>
  </si>
  <si>
    <t>Iris pumila</t>
  </si>
  <si>
    <t>BLACK CHERRY DELIGHT</t>
  </si>
  <si>
    <t>BLUE DENIM</t>
  </si>
  <si>
    <t>CAT'S EYE</t>
  </si>
  <si>
    <t>CHERRY GARDEN</t>
  </si>
  <si>
    <t>Paeonia Red</t>
  </si>
  <si>
    <t>Paeonia lactiflora</t>
  </si>
  <si>
    <t>Paeonia White</t>
  </si>
  <si>
    <t>Paeonia Pink</t>
  </si>
  <si>
    <t>МАХРОВЫЙ розовый</t>
  </si>
  <si>
    <t>ADOLPHE ROUSSEAU</t>
  </si>
  <si>
    <t>Paeonia Barbara</t>
  </si>
  <si>
    <t>БАРБАРА</t>
  </si>
  <si>
    <t>BARBARA</t>
  </si>
  <si>
    <t>МАХРОВЫЙ пурпурно-красный</t>
  </si>
  <si>
    <t>Paeonia Big Ben</t>
  </si>
  <si>
    <t>МАХРОВЫЙ лиловый</t>
  </si>
  <si>
    <t>BOULE DE NEIGE</t>
  </si>
  <si>
    <t>Paeonia Bowl Of Beauty</t>
  </si>
  <si>
    <t>БОУЛ ОФ БЬЮТИ</t>
  </si>
  <si>
    <t>BOWL OF BEAUTY</t>
  </si>
  <si>
    <t>множество кремовых трубчатых лепестков в окружении ярко-розовых нежных лепестков. В центре ярко-розовые точки</t>
  </si>
  <si>
    <t>BUCKEYE BELLE</t>
  </si>
  <si>
    <t>Paeonia Bunker Hill</t>
  </si>
  <si>
    <t>БУНКЕР ХИЛЛ</t>
  </si>
  <si>
    <t>BUNKER HILL</t>
  </si>
  <si>
    <t>МАХРОВЫЙ сиренево-розовый</t>
  </si>
  <si>
    <t>Paeonia Carol</t>
  </si>
  <si>
    <t>КАРОЛ</t>
  </si>
  <si>
    <t>CAROL</t>
  </si>
  <si>
    <t>Paeonia hybrid</t>
  </si>
  <si>
    <t>Paeonia Catarina Fontijn</t>
  </si>
  <si>
    <t>КАТАРИНА ФОНТАЙН</t>
  </si>
  <si>
    <t>CATHARINA FONTYN</t>
  </si>
  <si>
    <t>МАХРОВЫЙ нежно-сиреневый с белым</t>
  </si>
  <si>
    <t>CHARLIES WHITE</t>
  </si>
  <si>
    <t>CORAL CHARM</t>
  </si>
  <si>
    <t>CORAL SUNSET</t>
  </si>
  <si>
    <t>CORAL SUPREME</t>
  </si>
  <si>
    <t>Paeonia Do Tell</t>
  </si>
  <si>
    <t>ДУ ТЕЛЛ</t>
  </si>
  <si>
    <t>DO TELL</t>
  </si>
  <si>
    <t>ПОЛУМАХРОВЫЙ бледно-розовый, центр ярко-розовый</t>
  </si>
  <si>
    <t>DUCHESSE DE NEMOURS</t>
  </si>
  <si>
    <t>Paeonia Eden's Perfume</t>
  </si>
  <si>
    <t>ЭДЕНС ПАРФЮМ</t>
  </si>
  <si>
    <t>EDEN'S PERFUME</t>
  </si>
  <si>
    <t>МАХРОВЫЙ нежно-розовый с белым переливом</t>
  </si>
  <si>
    <t>МАХРОВЫЙ тёмно-розовый</t>
  </si>
  <si>
    <t>FELIX CROUSSE</t>
  </si>
  <si>
    <t>GENERAL MAC MAHON</t>
  </si>
  <si>
    <t>HENRY BOCKSTOCE</t>
  </si>
  <si>
    <t>Paeonia Honey Gold</t>
  </si>
  <si>
    <t>ХАНИ ГОЛД</t>
  </si>
  <si>
    <t>HONEY GOLD</t>
  </si>
  <si>
    <t>МАХРОВЫЙНежнейше-роз. внешние леп. и верх +жёлт.центр</t>
  </si>
  <si>
    <t>INSPECTEUR LAVERGNE</t>
  </si>
  <si>
    <t>Paeonia Kansas</t>
  </si>
  <si>
    <t>КАНЗАС</t>
  </si>
  <si>
    <t>KANSAS</t>
  </si>
  <si>
    <t>МАХРОВЫЙ чисто-красный</t>
  </si>
  <si>
    <t>KARL ROSENFIELD</t>
  </si>
  <si>
    <t>KONINGIN WILHELMINA</t>
  </si>
  <si>
    <t>Paeonia Louis Van Houtte</t>
  </si>
  <si>
    <t>ЛУИС ВАН ХОТТ</t>
  </si>
  <si>
    <t>LOUIS VAN HOUTTE</t>
  </si>
  <si>
    <t>Paeonia Madame Emile Debatene</t>
  </si>
  <si>
    <t>МАДАМ ЭМИЛЬ ДЕБАТЕН</t>
  </si>
  <si>
    <t>MADAME EMILE DEBATENE</t>
  </si>
  <si>
    <t>МАХРОВЫЙ розовый с кремовым центром</t>
  </si>
  <si>
    <t>Paeonia Marie Lemoine</t>
  </si>
  <si>
    <t>МАРИ ЛЕМОЙН</t>
  </si>
  <si>
    <t>MARIE LEMOINE</t>
  </si>
  <si>
    <t>Paeonia Nymphe</t>
  </si>
  <si>
    <t>NYMPHE</t>
  </si>
  <si>
    <t>кораллово-розовый с жёлтой сердцевинкой</t>
  </si>
  <si>
    <t>PECHER</t>
  </si>
  <si>
    <t>Paeonia Pink Hawaiian Coral</t>
  </si>
  <si>
    <t>ПИНК ГАВАЙАН КОРАЛ</t>
  </si>
  <si>
    <t>PINK HAWAIIAN CORAL</t>
  </si>
  <si>
    <t>МАХРОВЫЙ коралловый с переливом в нежно-розовый</t>
  </si>
  <si>
    <t>Paeonia Red Charm</t>
  </si>
  <si>
    <t>РЕД ШАРМ</t>
  </si>
  <si>
    <t>RED CHARM</t>
  </si>
  <si>
    <t>ЭКСТРА МАХРОВЫЙкроваво-красный</t>
  </si>
  <si>
    <t>RED MAGIC</t>
  </si>
  <si>
    <t>SARAH BERNHARDT</t>
  </si>
  <si>
    <t>Paeonia Sebastiaan Maas</t>
  </si>
  <si>
    <t>СЕБАСТИАН МААС</t>
  </si>
  <si>
    <t>SEBASTIAAN MAAS</t>
  </si>
  <si>
    <t>SHIRLEY TEMPLE</t>
  </si>
  <si>
    <t>SORBET</t>
  </si>
  <si>
    <t>Paeonia White Sara Bernard</t>
  </si>
  <si>
    <t>УАЙТ САРА БЕРНАРД</t>
  </si>
  <si>
    <t>WHITE SARAH BERNHARDT</t>
  </si>
  <si>
    <t>Paeonia White Wings</t>
  </si>
  <si>
    <t>УАЙТ ВИНГЗ</t>
  </si>
  <si>
    <t>WHITE WINGS</t>
  </si>
  <si>
    <t>хорошо выраженная жёлтая серединка в обрамлении нежнейших белых лепестков с ярко-розовыми мазками</t>
  </si>
  <si>
    <t>Paeonia Candy Striped</t>
  </si>
  <si>
    <t>КЭНДИ СТРАЙПЕД</t>
  </si>
  <si>
    <t>CANDY STRIPED</t>
  </si>
  <si>
    <t>МАХРОВЫЙ белый с малиновыми линиями и штрихами</t>
  </si>
  <si>
    <t>Paeonia Command Performance</t>
  </si>
  <si>
    <t>КОММАНД ПЕРФОРМАНС</t>
  </si>
  <si>
    <t>COMMAND PERFORMANCE</t>
  </si>
  <si>
    <t>МАХРОВЫЙ, малиново-красный, внешние лепестки как чаша для многочисленных внутренних</t>
  </si>
  <si>
    <t>Paeonia Green Lotus</t>
  </si>
  <si>
    <t>ГРИН ЛОТОС</t>
  </si>
  <si>
    <t>GREEN LOTUS</t>
  </si>
  <si>
    <t>ПОЛУМАХРОВЫЙ очень живописный, белый с светло-зелёноватым перистым рисунком  и розовым мазком по краю лепестка, центр цветка -жёлтый</t>
  </si>
  <si>
    <t>МАХРОВЫЙ кумачовый</t>
  </si>
  <si>
    <t>Paeonia The Fawn</t>
  </si>
  <si>
    <t>ЗЕ ФАУН</t>
  </si>
  <si>
    <t>THE FAWN</t>
  </si>
  <si>
    <t>МАХРОВЫЙ кремово-розовый, на некоторых лепестках тонкий красный кант</t>
  </si>
  <si>
    <t>Латинское название</t>
  </si>
  <si>
    <t>Предв. Сумма заказа</t>
  </si>
  <si>
    <t>4.</t>
  </si>
  <si>
    <t>Lilium Tiny Parrot</t>
  </si>
  <si>
    <t>TINY PARROT</t>
  </si>
  <si>
    <t>ТАЙНИ ПЭРРОТ</t>
  </si>
  <si>
    <t>Lilium Tiny Shadow</t>
  </si>
  <si>
    <t>TINY SHADOW</t>
  </si>
  <si>
    <t>ТАЙНИ ШЭДОУ</t>
  </si>
  <si>
    <t>Lilium Black Charm</t>
  </si>
  <si>
    <t>BLACK CHARM</t>
  </si>
  <si>
    <t>БЛЭК ШАРМ</t>
  </si>
  <si>
    <t>Lilium Arsenal</t>
  </si>
  <si>
    <t>ARSENAL</t>
  </si>
  <si>
    <t>АРСЕНАЛ</t>
  </si>
  <si>
    <t>Lilium Tribal Dance</t>
  </si>
  <si>
    <t>TRIBAL DANCE</t>
  </si>
  <si>
    <t>ТРИБАЛ ДАНС</t>
  </si>
  <si>
    <t>Lilium Tribal Kiss</t>
  </si>
  <si>
    <t>TRIBAL KISS</t>
  </si>
  <si>
    <t>ТРИБАЛ КИСС</t>
  </si>
  <si>
    <t>Lilium Bentley</t>
  </si>
  <si>
    <t>BENTLEY</t>
  </si>
  <si>
    <t>БЕНТЛИ</t>
  </si>
  <si>
    <t>Lilium Sphinx</t>
  </si>
  <si>
    <t>SPHINX</t>
  </si>
  <si>
    <t>СФИНКС</t>
  </si>
  <si>
    <t>Lilium Soft Music</t>
  </si>
  <si>
    <t>SOFT MUSIC</t>
  </si>
  <si>
    <t>СОФТ МЬЮЗИК</t>
  </si>
  <si>
    <t>Lilium Big News</t>
  </si>
  <si>
    <t>Lilium Brasilia</t>
  </si>
  <si>
    <t>BRASILIA</t>
  </si>
  <si>
    <t>БРАЗИЛИЯ</t>
  </si>
  <si>
    <t>MERO STAR</t>
  </si>
  <si>
    <t>МЕРО СТАР</t>
  </si>
  <si>
    <t>Lilium Pink Brilliant</t>
  </si>
  <si>
    <t>ПИНК БРИЛЛИАНТ</t>
  </si>
  <si>
    <t>Lilium Anastasia</t>
  </si>
  <si>
    <t>ANASTASIA</t>
  </si>
  <si>
    <t>АНАСТАСИЯ</t>
  </si>
  <si>
    <t>APRICOT FUDGE</t>
  </si>
  <si>
    <t>АПРИКОТ ФЬЮДЖ</t>
  </si>
  <si>
    <t>Lilium Baywatch</t>
  </si>
  <si>
    <t>BAYWATCH</t>
  </si>
  <si>
    <t>БЭЙУОТЧ</t>
  </si>
  <si>
    <t>Lilium Beijing Moon</t>
  </si>
  <si>
    <t>BEIJING MOON</t>
  </si>
  <si>
    <t>ПЕКИН МУН</t>
  </si>
  <si>
    <t>HIGH TEA</t>
  </si>
  <si>
    <t>ХАЙ ТИ</t>
  </si>
  <si>
    <t>Lilium Honeymoon</t>
  </si>
  <si>
    <t>HONEYMOON</t>
  </si>
  <si>
    <t>ХАНИМУН</t>
  </si>
  <si>
    <t>Lilium Imprato</t>
  </si>
  <si>
    <t>IMPRATO</t>
  </si>
  <si>
    <t>ИМПРАТО</t>
  </si>
  <si>
    <t>OLYMPIC TORCH</t>
  </si>
  <si>
    <t>ОЛИМПИК ТОРЧ</t>
  </si>
  <si>
    <t>ЗАМБЕЗИ</t>
  </si>
  <si>
    <t>Lilium Up. White Planet</t>
  </si>
  <si>
    <t>WHITE PLANET</t>
  </si>
  <si>
    <t>УАЙТ ПЛАНЕТ</t>
  </si>
  <si>
    <t>Lilium Pieton</t>
  </si>
  <si>
    <t>PIETON</t>
  </si>
  <si>
    <t>ПАЙТОН</t>
  </si>
  <si>
    <t>Lilium Arabian Night</t>
  </si>
  <si>
    <t>АРАБИАН НАЙТ</t>
  </si>
  <si>
    <t>CLAUDE SHRIDE</t>
  </si>
  <si>
    <t>КЛОД ШРАЙД</t>
  </si>
  <si>
    <t>Hippeastrum Antarctica</t>
  </si>
  <si>
    <t>Hippeastrum Double Delicious</t>
  </si>
  <si>
    <t>Cyclamen Coum Hybriden</t>
  </si>
  <si>
    <t>КАЙЮН РИТМ</t>
  </si>
  <si>
    <t>ДАЗЗЛИНГ ГОЛД</t>
  </si>
  <si>
    <t>ЭЛИЗАБЕТ ПОЛДАРК</t>
  </si>
  <si>
    <t>ЭВЕР АФТЕР</t>
  </si>
  <si>
    <t>ФЛОРЕНС ДЭЙТОН</t>
  </si>
  <si>
    <t>ФРЕНЧ КАНКАН</t>
  </si>
  <si>
    <t>ГЛИТТЕР РЕПИНК</t>
  </si>
  <si>
    <t>КИССИНГ СЁРКЛ</t>
  </si>
  <si>
    <t>ПАМПКИН ЧИЗКЕЙК</t>
  </si>
  <si>
    <t>РИНГ ЭРАУНД РОУЗИ</t>
  </si>
  <si>
    <t>РИНГО</t>
  </si>
  <si>
    <t>ВИНТРИ СКАЙ</t>
  </si>
  <si>
    <t>ХЭВИНГ ФАН</t>
  </si>
  <si>
    <t>PAEONIA / ПИОН (транспортировка и хранение до посадки при темп. 0+5ºС)</t>
  </si>
  <si>
    <t>КРАСНЫЙ</t>
  </si>
  <si>
    <t>БЕЛЫЙ</t>
  </si>
  <si>
    <t>РОЗОВЫЙ</t>
  </si>
  <si>
    <t>АЛЬБЕРТ КРАУСС</t>
  </si>
  <si>
    <t>АВАЛАНЧ</t>
  </si>
  <si>
    <t>ГАРДЕНИЯ</t>
  </si>
  <si>
    <t>ЛАУРА ДЕСЕРТ</t>
  </si>
  <si>
    <t>НИППОН БЬЮТИ</t>
  </si>
  <si>
    <t>ПИТЕР БРЕНД</t>
  </si>
  <si>
    <t>РЭСПБЕРРИ САНДАЕ</t>
  </si>
  <si>
    <t>УАЙТ КЭП</t>
  </si>
  <si>
    <t>PAEONIA / ПИОН серия "Коллекционер" (транспортировка и хранение до посадки при темп. 0+5ºС)</t>
  </si>
  <si>
    <t>ЭТЧЕД САЛМОН</t>
  </si>
  <si>
    <t>ГРИН ХАЛО</t>
  </si>
  <si>
    <t>КИРИНМАРУ</t>
  </si>
  <si>
    <t>МИСС АМЕРИКА</t>
  </si>
  <si>
    <t>КАРНАВАЛ</t>
  </si>
  <si>
    <t>CAJUN RHYTHM</t>
  </si>
  <si>
    <t>DAZZLING GOLD</t>
  </si>
  <si>
    <t>ELIZABETH POLDARK</t>
  </si>
  <si>
    <t>EVER AFTER</t>
  </si>
  <si>
    <t>FLORENCE DAYTON</t>
  </si>
  <si>
    <t>FRENCH CANCAN</t>
  </si>
  <si>
    <t>GLITTER REPINK</t>
  </si>
  <si>
    <t>KISSING CIRCLE</t>
  </si>
  <si>
    <t>PUMPKIN CHEESECAKE</t>
  </si>
  <si>
    <t>RING AROUND ROSIE</t>
  </si>
  <si>
    <t>RINGO</t>
  </si>
  <si>
    <t>WINTRY SKY</t>
  </si>
  <si>
    <t>HAVING FUN</t>
  </si>
  <si>
    <t>RED</t>
  </si>
  <si>
    <t>WHITE</t>
  </si>
  <si>
    <t>PINK</t>
  </si>
  <si>
    <t>ALBERT CROUSSE</t>
  </si>
  <si>
    <t>AVALANCHE</t>
  </si>
  <si>
    <t>GARDENIA</t>
  </si>
  <si>
    <t>LAURA DESSERT</t>
  </si>
  <si>
    <t>MOTHERS CHOICE</t>
  </si>
  <si>
    <t>NIPPON BEAUTY</t>
  </si>
  <si>
    <t>PETER BRAND</t>
  </si>
  <si>
    <t>RASPBERRY SUNDAE</t>
  </si>
  <si>
    <t>W.F. TURNER</t>
  </si>
  <si>
    <t>WHITE CAP</t>
  </si>
  <si>
    <t>ETCHED SALMON</t>
  </si>
  <si>
    <t>GREEN HALO</t>
  </si>
  <si>
    <t>KIRINMARU</t>
  </si>
  <si>
    <t>MISS AMERICA</t>
  </si>
  <si>
    <t>CARNIVAL</t>
  </si>
  <si>
    <t>верхние лепестки абрикосово-оранжевые, нижние лепестки того же цвета, но с обширным белым пятном и абрикосово-оранжевой каймой, лепестки гофрированные</t>
  </si>
  <si>
    <t>верх-канареечно-желтый, низ-бронзовый с желтой каймой</t>
  </si>
  <si>
    <t>чисто-белый, гофрированный, желтый центр, желтая бородка</t>
  </si>
  <si>
    <t>ярко-лиловый с осветленным центром на нижних лепестках, бородка оранжевая, гофрированный</t>
  </si>
  <si>
    <t>верх-белый с желтоватым центром, низ- фиолетово-лиловый с тонкой белой каймой и бело-лиловой сеточкой у центра</t>
  </si>
  <si>
    <t>верх-розовато-кремовый, низ-голубой с оранжевой бородкой</t>
  </si>
  <si>
    <t>нежнейший "тающий" светло-розовый, с центром кораллового цвета</t>
  </si>
  <si>
    <t>верх-фиолетовый с белым центром, в котором многочисленные фиолетовые вкрапления, низ- белый с тонкой фиолетовой каймой</t>
  </si>
  <si>
    <t>верх- кремовый с розовыми перьями по центру,низ- ярко-оранжевый</t>
  </si>
  <si>
    <t>верх белый с желтой каймой, низ с белым пятном и обширным темно-лиловым напылением  и широкой желтой каймой по гофрированному краю</t>
  </si>
  <si>
    <t>верх- белый, низ-лиловый с тонкой белой каймой, бородка оранжевая</t>
  </si>
  <si>
    <t>верх - темно- синий (цвет грозовой тучи), низ - белый</t>
  </si>
  <si>
    <t>МАХРОВЫЙ нежно-сиреневый с ярко-желтым центром</t>
  </si>
  <si>
    <t>МАХРОВЫЙ, сиреневато-розовый</t>
  </si>
  <si>
    <t xml:space="preserve">МАХРОВЫЙ белый с розовым отливом </t>
  </si>
  <si>
    <t>малиновый с махровым центром, у которого  белый кант по краю</t>
  </si>
  <si>
    <t>МАХРОВЫЙ гранатовый</t>
  </si>
  <si>
    <t>МАХРОВЫЙ нежно-розовый с жёлтым</t>
  </si>
  <si>
    <t>МАХРОВЫЙ, по краям розовый, к центру более перламутровый</t>
  </si>
  <si>
    <t>МАХРОВЫЙ нижние малиновые лепестки слегка отогнуты вниз, "шапочка махровая кремовая</t>
  </si>
  <si>
    <t>МАХРОВЫЙ тёмно-лососевый, переливистый</t>
  </si>
  <si>
    <t>МАХРОВЫЙ белый с салатовой юбочкой</t>
  </si>
  <si>
    <t>МАХРОВЫЙ белый с малиновыми широкими мазками и линиями</t>
  </si>
  <si>
    <t>ОЧЕНЬ КРУПНЫЙ дтаметр цветка до 25 см, белоснежный, стаминодии желтые</t>
  </si>
  <si>
    <t>Iris germanica Dazzling Gold</t>
  </si>
  <si>
    <t>Iris germanica Elizabeth Poldark</t>
  </si>
  <si>
    <t>Iris germanica Ever After</t>
  </si>
  <si>
    <t>Iris germanica Florence Dayton</t>
  </si>
  <si>
    <t>Iris germanica French Cancan</t>
  </si>
  <si>
    <t>Iris germanica Glitter Repink</t>
  </si>
  <si>
    <t>Iris germanica Kissing Circle</t>
  </si>
  <si>
    <t>Iris germanica Pumpkin Cheesecake</t>
  </si>
  <si>
    <t>Iris germanica Ring Around Rosie</t>
  </si>
  <si>
    <t>Iris germanica Ringo</t>
  </si>
  <si>
    <t>Iris germanica Wintry Sky</t>
  </si>
  <si>
    <t>Iris sibirica Having Fun</t>
  </si>
  <si>
    <t>Paeonia Albert Crousse</t>
  </si>
  <si>
    <t>Paeonia Avalanche</t>
  </si>
  <si>
    <t>Paeonia Gardenia</t>
  </si>
  <si>
    <t>Paeonia Laura Dessert</t>
  </si>
  <si>
    <t>Paeonia Mother's Choice</t>
  </si>
  <si>
    <t>Paeonia Nippon Beauty</t>
  </si>
  <si>
    <t>Paeonia Peter Brand</t>
  </si>
  <si>
    <t>Paeonia Raspberry Sundae</t>
  </si>
  <si>
    <t>Paeonia W.F. Turner</t>
  </si>
  <si>
    <t>Paeonia White Cap</t>
  </si>
  <si>
    <t>Paeonia Etched Salmon</t>
  </si>
  <si>
    <t>Paeonia Green Halo</t>
  </si>
  <si>
    <t>Paeonia Miss America</t>
  </si>
  <si>
    <t>Paeonia Kirinmaru</t>
  </si>
  <si>
    <t>Iris germanica Cajun Rhythm</t>
  </si>
  <si>
    <t>Lilium Bumblebee</t>
  </si>
  <si>
    <t>BUMBLEBEE</t>
  </si>
  <si>
    <t>БАМБЛБИ</t>
  </si>
  <si>
    <t>Lilium Pink Brush</t>
  </si>
  <si>
    <t>PINK BRUSH</t>
  </si>
  <si>
    <t>ПИНК БРАШ</t>
  </si>
  <si>
    <t>Lilium Tiny Diamond</t>
  </si>
  <si>
    <t>TINY DIAMOND</t>
  </si>
  <si>
    <t>ТАЙНИ ДИАМОНД</t>
  </si>
  <si>
    <t>Lilium Tiny Ghost</t>
  </si>
  <si>
    <t>TINY GHOST</t>
  </si>
  <si>
    <t>ТАЙНИ ГОСТ</t>
  </si>
  <si>
    <t>Lilium Tiny Nugget</t>
  </si>
  <si>
    <t>TINY NUGGET</t>
  </si>
  <si>
    <t>ТАЙНИ НАГГЕТ</t>
  </si>
  <si>
    <t>Lilium Brunello</t>
  </si>
  <si>
    <t>BRUNELLO</t>
  </si>
  <si>
    <t>БРУНЕЛЛО</t>
  </si>
  <si>
    <t>Lilium Nightrider</t>
  </si>
  <si>
    <t>NIGHTRIDER</t>
  </si>
  <si>
    <t>НАЙТРАЙДЕР</t>
  </si>
  <si>
    <t>Lilium Centerfold</t>
  </si>
  <si>
    <t>CENTERFOLD</t>
  </si>
  <si>
    <t>ЦЕНТЕРФОЛЬД</t>
  </si>
  <si>
    <t>Lilium Canary Warf</t>
  </si>
  <si>
    <t>CANARY WHARF</t>
  </si>
  <si>
    <t>КАНАРИ ВАРФ</t>
  </si>
  <si>
    <t>Lilium Cocktail Twins</t>
  </si>
  <si>
    <t>COCKTAIL TWINS</t>
  </si>
  <si>
    <t>КОКТЕЙЛЬ ТВИНС</t>
  </si>
  <si>
    <t>Lilium Gold Twin</t>
  </si>
  <si>
    <t>GOLD TWIN</t>
  </si>
  <si>
    <t>ГОЛД ТВИН</t>
  </si>
  <si>
    <t>МИСТЕРИ ДРИМ</t>
  </si>
  <si>
    <t>Lilium Kamsberg</t>
  </si>
  <si>
    <t>KAMSBERG</t>
  </si>
  <si>
    <t>КАМСБЕРГ</t>
  </si>
  <si>
    <t>Lilium Kent</t>
  </si>
  <si>
    <t>KENT</t>
  </si>
  <si>
    <t>КЕНТ</t>
  </si>
  <si>
    <t>Lilium Pokerface</t>
  </si>
  <si>
    <t>POKERFACE</t>
  </si>
  <si>
    <t>ПОКЕРФЕЙС</t>
  </si>
  <si>
    <t>Lilium Sweet Zanica</t>
  </si>
  <si>
    <t>SWEET ZANICA</t>
  </si>
  <si>
    <t>СВИТ ЗАНИКА</t>
  </si>
  <si>
    <t>Lilium Tsjaikowski</t>
  </si>
  <si>
    <t>TSJAIKOWSKI</t>
  </si>
  <si>
    <t>ЧАЙКОВСКИЙ</t>
  </si>
  <si>
    <t>Lilium Snowboard</t>
  </si>
  <si>
    <t>Lilium Asterian</t>
  </si>
  <si>
    <t>ASTERIAN</t>
  </si>
  <si>
    <t>АСТЕРИАН</t>
  </si>
  <si>
    <t>Lilium Firebolt</t>
  </si>
  <si>
    <t>FIREBOLT</t>
  </si>
  <si>
    <t>ФАЙРБОЛТ</t>
  </si>
  <si>
    <t>Lilium Full Moon</t>
  </si>
  <si>
    <t>FULL MOON</t>
  </si>
  <si>
    <t>ФУЛЛ МУН</t>
  </si>
  <si>
    <t>Lilium Praiano</t>
  </si>
  <si>
    <t>PRAIANO</t>
  </si>
  <si>
    <t>ПРАЙАНО</t>
  </si>
  <si>
    <t>Lilium Tom Pouce</t>
  </si>
  <si>
    <t>TOM POUCE</t>
  </si>
  <si>
    <t>ТОМ ПУС</t>
  </si>
  <si>
    <t>Lilium Xotika</t>
  </si>
  <si>
    <t>XOTIKA</t>
  </si>
  <si>
    <t>ЭКЗОТИКА</t>
  </si>
  <si>
    <t>Lilium Magny Cours</t>
  </si>
  <si>
    <t>MAGNY COURS</t>
  </si>
  <si>
    <t>МАГНИ КОРЗ</t>
  </si>
  <si>
    <t>Lilium Pink Heaven</t>
  </si>
  <si>
    <t>PINK HEAVEN</t>
  </si>
  <si>
    <t>ПИНК ХЕВЕН</t>
  </si>
  <si>
    <t>Lilium White Triumphator</t>
  </si>
  <si>
    <t>WHITE TRIUMPHATOR</t>
  </si>
  <si>
    <t>УАЙТ ТРИУМФАТОР</t>
  </si>
  <si>
    <t>Lilium Bonbini</t>
  </si>
  <si>
    <t>BONBINI</t>
  </si>
  <si>
    <t>БОНБИНИ</t>
  </si>
  <si>
    <t>Lilium Borrello</t>
  </si>
  <si>
    <t>BORRELLO</t>
  </si>
  <si>
    <t>БОРРЕЛЛО</t>
  </si>
  <si>
    <t>КОНКА Д'Ор</t>
  </si>
  <si>
    <t>Lilium Eastern Moon</t>
  </si>
  <si>
    <t>EASTERN MOON</t>
  </si>
  <si>
    <t>ИСТЕРН МУН</t>
  </si>
  <si>
    <t>Lilium Eldoret</t>
  </si>
  <si>
    <t>ELDORET</t>
  </si>
  <si>
    <t>ЭЛДОРЕТ</t>
  </si>
  <si>
    <t>Lilium Fraulein Cornelia</t>
  </si>
  <si>
    <t>FRAULEIN CORNELIA</t>
  </si>
  <si>
    <t>ФРОЙЛЯЙН КОРНЕЛИЯ</t>
  </si>
  <si>
    <t>Lilium Frontera</t>
  </si>
  <si>
    <t>FRONTERA</t>
  </si>
  <si>
    <t>ФРОНТЕРА</t>
  </si>
  <si>
    <t>Lilium Fujian</t>
  </si>
  <si>
    <t>FUJIAN</t>
  </si>
  <si>
    <t>ФУДЗИАН</t>
  </si>
  <si>
    <t>Lilium High Tea</t>
  </si>
  <si>
    <t>Lilium Judith Saffigna</t>
  </si>
  <si>
    <t>JUDITH SAFFIGNA</t>
  </si>
  <si>
    <t>ДЖУДИТ САФФИНЬЯ</t>
  </si>
  <si>
    <t>Lilium Miss Marple</t>
  </si>
  <si>
    <t>MISS MARPLE</t>
  </si>
  <si>
    <t>МИСС МАРПЛ</t>
  </si>
  <si>
    <t>Lilium Miss Peculiar</t>
  </si>
  <si>
    <t>MISS PECULIAR</t>
  </si>
  <si>
    <t>МИСС ПЕКУЛИЯР</t>
  </si>
  <si>
    <t>Lilium Nymph</t>
  </si>
  <si>
    <t>NYMPH</t>
  </si>
  <si>
    <t>Lilium Rising Moon</t>
  </si>
  <si>
    <t>RISING MOON</t>
  </si>
  <si>
    <t>РАЙЗИНГ МУН</t>
  </si>
  <si>
    <t>Lilium Saltarello</t>
  </si>
  <si>
    <t>SALTARELLO</t>
  </si>
  <si>
    <t>САЛТАРЕЛЛО</t>
  </si>
  <si>
    <t>VILLA BLANCA</t>
  </si>
  <si>
    <t>ВИЛЛА БЛАНКА</t>
  </si>
  <si>
    <t>Lilium Pink Giant</t>
  </si>
  <si>
    <t>PINK GIANT</t>
  </si>
  <si>
    <t>ПИНК ДЖИАНТ</t>
  </si>
  <si>
    <t>Lilium White Twinkle</t>
  </si>
  <si>
    <t>WHITE TWINKLE</t>
  </si>
  <si>
    <t>УАЙТ ТВИНКЛ</t>
  </si>
  <si>
    <t>Lilium Fusion</t>
  </si>
  <si>
    <t>FUSION</t>
  </si>
  <si>
    <t>ФЬЮЖН</t>
  </si>
  <si>
    <t>Lilium Speciosum Rubrum</t>
  </si>
  <si>
    <t>SPECIOSUM RUBRUM</t>
  </si>
  <si>
    <t>СП. РУБРУМ</t>
  </si>
  <si>
    <t>Hippeastrum Clown</t>
  </si>
  <si>
    <t>Ranunculus Picotee Cafe au Lait</t>
  </si>
  <si>
    <t>Ranunculus Picotee Orange</t>
  </si>
  <si>
    <t>Ranunculus Picotee Pink</t>
  </si>
  <si>
    <t>Ranunculus Picotee Mixed</t>
  </si>
  <si>
    <t>Iris germanica Ambroisia</t>
  </si>
  <si>
    <t>АМБРОЗИЯ</t>
  </si>
  <si>
    <t>Iris germanica Braggadocio</t>
  </si>
  <si>
    <t>БРАГГАДОЧЬО</t>
  </si>
  <si>
    <t>BRAGGADOCIO</t>
  </si>
  <si>
    <t xml:space="preserve">верх- бледно-палево-розовый, низ -фиолетовые с красной бородкой </t>
  </si>
  <si>
    <t>Iris sibirica Bundle of Joy</t>
  </si>
  <si>
    <t>БАНДЛ ОФ ДЖОЙ</t>
  </si>
  <si>
    <t>BUNDLE OF JOY</t>
  </si>
  <si>
    <t>МАХРОВЫЙ, фиолетово-лиловый с белыми прожилками Н=85см</t>
  </si>
  <si>
    <t>Iris sibirica Careless Sally</t>
  </si>
  <si>
    <t>КЭЕРЛЕСС САЛЛИ</t>
  </si>
  <si>
    <t>CARELESS SALLY</t>
  </si>
  <si>
    <t>лиловый с желто-синим пятном Н-65см</t>
  </si>
  <si>
    <t>Iris sibirica Currier</t>
  </si>
  <si>
    <t>КАРРЬЕР</t>
  </si>
  <si>
    <t>CURRIER</t>
  </si>
  <si>
    <t>фиолетово-лиловый с белым пятном Н 85см</t>
  </si>
  <si>
    <t>Iris sibirica Esther C.D.M.</t>
  </si>
  <si>
    <t>ЭСТЕР С.Д.М.</t>
  </si>
  <si>
    <t>ESTHER C.D.M.</t>
  </si>
  <si>
    <t>белый с желтым пятном Н-100см</t>
  </si>
  <si>
    <t>Iris sibirica How Audacious</t>
  </si>
  <si>
    <t>ХАУ АУДЕЙШИОС</t>
  </si>
  <si>
    <t>HOW AUDACIOUS</t>
  </si>
  <si>
    <t>фолсы темно-фиолетовые с желтым сигналом и фиолетовой сеточкой, стандарты сиреневые, Н=70см</t>
  </si>
  <si>
    <t>АЙ СИ СТАРЗ</t>
  </si>
  <si>
    <t>I SEE STARS</t>
  </si>
  <si>
    <t>васильково-синий с белым жилкованием у центра Н-75см</t>
  </si>
  <si>
    <t>Iris sibirica See Ya Later</t>
  </si>
  <si>
    <t>СИ Я ЛЕЙТЕР</t>
  </si>
  <si>
    <t>SEE YA LATER</t>
  </si>
  <si>
    <t>ярко-лиловый с желтым пятном и фиолетовым жилкованием Н-80см</t>
  </si>
  <si>
    <t>Paeonia Cytherea</t>
  </si>
  <si>
    <t>ЦИТЕРИЯ</t>
  </si>
  <si>
    <t>CYTHEREA</t>
  </si>
  <si>
    <t>ПОЛУМАХРОВЫЙ красный с сиреневым отливом</t>
  </si>
  <si>
    <t>Paeonia Bowl of Cream</t>
  </si>
  <si>
    <t>БОУЛ ОФ КРЕМ</t>
  </si>
  <si>
    <t>BOWL OF CREAM</t>
  </si>
  <si>
    <t>МАХРОВЫЙ, бело-кремовый</t>
  </si>
  <si>
    <t xml:space="preserve">Механические повреждения, полученные посадочным материалом при уборке или расфасовке, </t>
  </si>
  <si>
    <t>В зависимости от результатов урожая, иногда, мы вынуждены изменить цену, размеры, фасовку.</t>
  </si>
  <si>
    <t xml:space="preserve">При этом поставщик не несет ответственность за любые убытки, которые могут возникнуть, если поставщик не был в </t>
  </si>
  <si>
    <t>состоянии поставить скомплектованный заказ по независящим от него причинам.</t>
  </si>
  <si>
    <t>заполнить обязательно!</t>
  </si>
  <si>
    <t>Мин.заказ - кратно 1 коробке</t>
  </si>
  <si>
    <t xml:space="preserve">Допустимое количество брака на единовременную поставку - 2%. </t>
  </si>
  <si>
    <t>не влияющие на качество цветения, браком не считаются.</t>
  </si>
  <si>
    <t>способ доставки</t>
  </si>
  <si>
    <t>название, ИП/ФЛ, № клиента</t>
  </si>
  <si>
    <t>Группы товара, на который скидки распространяются</t>
  </si>
  <si>
    <t>STRACCIATELLA EVENT</t>
  </si>
  <si>
    <t>СТРАКЬЯТЕЛЛА ЕВЕНТ</t>
  </si>
  <si>
    <t>STRAWBERRY EVENT</t>
  </si>
  <si>
    <t>СТРОБЕРРИ ЕВЕНТ</t>
  </si>
  <si>
    <t>TINY COMFORT</t>
  </si>
  <si>
    <t>ТАЙНИ КОМФОРТ</t>
  </si>
  <si>
    <t>ДАРК СЕКРЕТ</t>
  </si>
  <si>
    <t>РЭД КАУНТИ</t>
  </si>
  <si>
    <t>RED HIGHLAND</t>
  </si>
  <si>
    <t>РЭД ХАЙЛЕНД</t>
  </si>
  <si>
    <t>YETI</t>
  </si>
  <si>
    <t>ЙЕТИ</t>
  </si>
  <si>
    <t>HEARTSTRINGS</t>
  </si>
  <si>
    <t>ХЕРТСТРИНГС</t>
  </si>
  <si>
    <t>BALD EAGLE</t>
  </si>
  <si>
    <t>БОЛД ИГЛ</t>
  </si>
  <si>
    <t>REGENT'S PARK</t>
  </si>
  <si>
    <t>РЕГЕНТС ПАРК</t>
  </si>
  <si>
    <t>AVALON SUNSET</t>
  </si>
  <si>
    <t>АВАЛОН САНСЕТ</t>
  </si>
  <si>
    <t>CHILD IN TIME</t>
  </si>
  <si>
    <t>ЧАЙЛД ИН ТАЙМ</t>
  </si>
  <si>
    <t>HOTEL CALIFORNIA</t>
  </si>
  <si>
    <t>ОТЕЛЬ КАЛИФОРНИЯ</t>
  </si>
  <si>
    <t>VIVA LA VIDA</t>
  </si>
  <si>
    <t>ВИВА ЛА ВИДА</t>
  </si>
  <si>
    <t>CAYENNE</t>
  </si>
  <si>
    <t>КАЙЕНН</t>
  </si>
  <si>
    <t>LOTUS DREAM</t>
  </si>
  <si>
    <t>ЛОТУС ДРИМ</t>
  </si>
  <si>
    <t>LOTUS ELEGANCE</t>
  </si>
  <si>
    <t>ЛОТУС ЭЛЕГАНС</t>
  </si>
  <si>
    <t>LOTUS QUEEN</t>
  </si>
  <si>
    <t>ЛОТУС КУИН</t>
  </si>
  <si>
    <t>EXCELSIOR</t>
  </si>
  <si>
    <t>ЭКСЕЛЬСИОР</t>
  </si>
  <si>
    <t>FRONT PAGE</t>
  </si>
  <si>
    <t>ФРОНТ ПЕЙДЖ</t>
  </si>
  <si>
    <t>VANGELIS</t>
  </si>
  <si>
    <t>ВАНГЕЛИС</t>
  </si>
  <si>
    <t>БЕЛЬВИЛЛЬ</t>
  </si>
  <si>
    <t>FEDORA</t>
  </si>
  <si>
    <t>ФЕДОРА</t>
  </si>
  <si>
    <t>CORSAGE</t>
  </si>
  <si>
    <t>КОРСАЖ</t>
  </si>
  <si>
    <t>LEICHTLINII</t>
  </si>
  <si>
    <t>ЛЕЙХТЛИНА</t>
  </si>
  <si>
    <t>SPECIOSUM UCHIDA</t>
  </si>
  <si>
    <t>СП. УШИДА</t>
  </si>
  <si>
    <t>BIG BROTHER 18/20</t>
  </si>
  <si>
    <t>БИГ БРАЗЕР 18/20</t>
  </si>
  <si>
    <t>HIGH TEA 18/20</t>
  </si>
  <si>
    <t>ХАЙ ТИ 18/20</t>
  </si>
  <si>
    <t>ON STAGE 18/20</t>
  </si>
  <si>
    <t>ОН СТЕЙДЖ 18/20</t>
  </si>
  <si>
    <t>Lilium Stracciatella Event</t>
  </si>
  <si>
    <t>Lilium Strawberry Event</t>
  </si>
  <si>
    <t>Lilium Tiny Comfort</t>
  </si>
  <si>
    <t>Lilium Dark Secret</t>
  </si>
  <si>
    <t>Lilium Red County</t>
  </si>
  <si>
    <t>Lilium Red Highland</t>
  </si>
  <si>
    <t>Lilium Yeti</t>
  </si>
  <si>
    <t>Lilium Heartstrings</t>
  </si>
  <si>
    <t>Lilium Bald Eagle</t>
  </si>
  <si>
    <t>Lilium Regents Park</t>
  </si>
  <si>
    <t>Lilium Avalon Sunset</t>
  </si>
  <si>
    <t>Lilium Child In Time</t>
  </si>
  <si>
    <t>Lilium Hotel California</t>
  </si>
  <si>
    <t>Lilium Viva La Vida</t>
  </si>
  <si>
    <t>Lilium Cayenne</t>
  </si>
  <si>
    <t>Lilium Bowl of Beauty</t>
  </si>
  <si>
    <t>Lilium Diantha</t>
  </si>
  <si>
    <t>Lilium Lotus Dream</t>
  </si>
  <si>
    <t>Lilium Lotus Elegance</t>
  </si>
  <si>
    <t>Lilium Lotus Queen</t>
  </si>
  <si>
    <t>Lilium Excelsior</t>
  </si>
  <si>
    <t>Lilium Vangelis</t>
  </si>
  <si>
    <t>Lilium Apricot Fudge</t>
  </si>
  <si>
    <t>Lilium Fedora</t>
  </si>
  <si>
    <t>Lilium Gaucho</t>
  </si>
  <si>
    <t>Lilium leichtlinii</t>
  </si>
  <si>
    <t>Lilium Speciosum Uchida</t>
  </si>
  <si>
    <t>ярко-желтый</t>
  </si>
  <si>
    <t>малиновый</t>
  </si>
  <si>
    <t>14/+</t>
  </si>
  <si>
    <t>7/9</t>
  </si>
  <si>
    <t>Iris hollandica Alaska</t>
  </si>
  <si>
    <t>Iris hollandica Discovery</t>
  </si>
  <si>
    <t>Hippeastrum Sonatini Balentino</t>
  </si>
  <si>
    <t>Hippeastrum Sonatini Pink Rascal</t>
  </si>
  <si>
    <t>Hippeastrum Picasso</t>
  </si>
  <si>
    <t>IRIS GERMANICA / ИРИС ГЕРМАНСКИЙ (транспортировка и хранение до посадки при темп. 0+5ºС)</t>
  </si>
  <si>
    <t>AMBROISIA</t>
  </si>
  <si>
    <t>БАБЛИНГ БРУК</t>
  </si>
  <si>
    <t>BABBLING BROOK</t>
  </si>
  <si>
    <t>БОЛД ВИЖИОН</t>
  </si>
  <si>
    <t>BOLD VISION</t>
  </si>
  <si>
    <t>БРЕЙКЕРС</t>
  </si>
  <si>
    <t>BREAKERS</t>
  </si>
  <si>
    <t>КАРНАБИ</t>
  </si>
  <si>
    <t>CARNABY</t>
  </si>
  <si>
    <t>ЦИМАРРОН СТРИП</t>
  </si>
  <si>
    <t>CIMARRON STRIP</t>
  </si>
  <si>
    <t>ФЭШШНАБЛ ЛЕЙТ</t>
  </si>
  <si>
    <t>FASHIONABLY LATE</t>
  </si>
  <si>
    <t>ФЬЮ ДУ СЕЙЛ</t>
  </si>
  <si>
    <t>FEU DU CIEL</t>
  </si>
  <si>
    <t>ХЭППЕНСТАНС</t>
  </si>
  <si>
    <t>HAPPENSTANCE</t>
  </si>
  <si>
    <t>ДЖУРАСИК ПАРК</t>
  </si>
  <si>
    <t>JURASSIC PARK</t>
  </si>
  <si>
    <t>ПРИНЦЕСС КАРОЛИН ДЕ МОНАКО</t>
  </si>
  <si>
    <t>PRINCESSE CAROLINE DE MONACO</t>
  </si>
  <si>
    <t>РЕД ЗИНГЕР</t>
  </si>
  <si>
    <t>RED ZINGER</t>
  </si>
  <si>
    <t>ШАЗАМ</t>
  </si>
  <si>
    <t>SHAZAM</t>
  </si>
  <si>
    <t>МИСС ЭППЛ</t>
  </si>
  <si>
    <t>MISS APPLE</t>
  </si>
  <si>
    <t>САН ГРУВЗ</t>
  </si>
  <si>
    <t>SUN GROOVES</t>
  </si>
  <si>
    <t>ТИППЕД ИН БЛЮ</t>
  </si>
  <si>
    <t>TIPPED IN BLUE</t>
  </si>
  <si>
    <t>САРА ТИФФАНИ</t>
  </si>
  <si>
    <t>SARAH TIFFANY</t>
  </si>
  <si>
    <t>IRIS ENSATA / ИРИС МЕЧЕВИДНЫЙ (транспортировка и хранение до посадки при темп. 0+5ºС)</t>
  </si>
  <si>
    <t xml:space="preserve">ИРИС МЕЧЕВИДНЫЙ </t>
  </si>
  <si>
    <t>ДИНЕРПЛЕЙТ БЛЮБЕРРИ ПАЙ</t>
  </si>
  <si>
    <t>Dinner Plate™ Blueberry Pie</t>
  </si>
  <si>
    <t>ДИНЕРПЛЕЙТ ЧИЗКЕЙК КЕЙК</t>
  </si>
  <si>
    <t>Dinner Plate™ Cheese Cake</t>
  </si>
  <si>
    <t>ДИНЕРПЛЕЙТ АЙС КРИМ</t>
  </si>
  <si>
    <t>Dinner Plate™ Ice Cream</t>
  </si>
  <si>
    <t>ДИНЕРПЛЕЙТ ДЖЕЛЛ-О</t>
  </si>
  <si>
    <t>Dinner Plate™ Jell-O</t>
  </si>
  <si>
    <t>ДИНЕРПЛЕЙТ ТИРАМИСУ</t>
  </si>
  <si>
    <t>Dinner Plate™ Tirimasu</t>
  </si>
  <si>
    <t>ГРЕЙВУДС КАТРИНА</t>
  </si>
  <si>
    <t>GREYWOODS CATRINA</t>
  </si>
  <si>
    <t>УАЙТ ЛЕЙДИЗ</t>
  </si>
  <si>
    <t>WHITE LADIES</t>
  </si>
  <si>
    <t>IRIS / ИРИС (транспортировка и хранение до посадки при темп. 0+5ºС)</t>
  </si>
  <si>
    <t>Ирис луизианский</t>
  </si>
  <si>
    <t>ВАРИЕГАТА</t>
  </si>
  <si>
    <t>Ирис карликовый</t>
  </si>
  <si>
    <t>АЙБРАЙТ</t>
  </si>
  <si>
    <t>EYEBRIGHT</t>
  </si>
  <si>
    <t>ОРАНДЖ КАПЕР</t>
  </si>
  <si>
    <t>ORANGE CAPER</t>
  </si>
  <si>
    <t>АНГЕЛ ЧИКС</t>
  </si>
  <si>
    <t>ANGEL CHEEKS</t>
  </si>
  <si>
    <t>БИГ РЕД БУМЕР СУНЕР</t>
  </si>
  <si>
    <t>BIG RED BOOMER SOONER</t>
  </si>
  <si>
    <t>КУККОЗ НЕСТ</t>
  </si>
  <si>
    <t>CUCKOOS NEST</t>
  </si>
  <si>
    <t>ДЭЙДРИМ</t>
  </si>
  <si>
    <t>DAYDREAM</t>
  </si>
  <si>
    <t>ГАЙ ПЭРИ</t>
  </si>
  <si>
    <t>GAY PAREE</t>
  </si>
  <si>
    <t>ИММАКУЛЕ</t>
  </si>
  <si>
    <t>IMMACULÉE</t>
  </si>
  <si>
    <t>РЕД САРА БЕРНАРД</t>
  </si>
  <si>
    <t>RED SARAH BERNHARDT</t>
  </si>
  <si>
    <t>РИЧЕЗ ЭНД ФЭЙМ</t>
  </si>
  <si>
    <t>RICHES AND FAME</t>
  </si>
  <si>
    <t>САНТА ФЕ</t>
  </si>
  <si>
    <t>SANTA FAY</t>
  </si>
  <si>
    <t>ЭЛИЗА ЛУНДИ</t>
  </si>
  <si>
    <t>ELIZA LUNDY</t>
  </si>
  <si>
    <t>ЛЕМОН ШИФФОН</t>
  </si>
  <si>
    <t>LEMON CHIFFON</t>
  </si>
  <si>
    <t>МУН ОВЕР БАРРИНГТОН</t>
  </si>
  <si>
    <t>MOON OVER BARRINGTON</t>
  </si>
  <si>
    <t>небесно-голубой , с желтой бородкой, сильногофрированный, Н 90см</t>
  </si>
  <si>
    <t>верхние лепестки ярко-желтые. Нижние- палево-желтые с медно-лиловой каймой</t>
  </si>
  <si>
    <t>сиренево-голубой с легким гофре и заметным жилкованием, Н-75-90см</t>
  </si>
  <si>
    <t>верх персиково-розовый, нижние лепестки темно-пурпурные, бородка оранжевая, Н-!00см</t>
  </si>
  <si>
    <t>светло-лиловый, гофрированный, бородка оранжево-красная, Н-90см</t>
  </si>
  <si>
    <t>лососево=желтый с оранжевой бородкой, Н-100см</t>
  </si>
  <si>
    <t>палево-розовато-кремовый, бородка мандаринового цвета, Н-60см</t>
  </si>
  <si>
    <t>верх (стандарты) кремово-желтый, низ (фолсы) темно-фиолетовые, повторное цветение, Н-75см</t>
  </si>
  <si>
    <t>небесно-голубой с переливистым осветлением, гофре, оранжевая бородка, Н-90см</t>
  </si>
  <si>
    <t>красный с чёрным напылением</t>
  </si>
  <si>
    <t>причудливый окрас сиренево-голубой меланж из штрихо, пятен, линий и мазков, бородка желто-голубая, Н-60см</t>
  </si>
  <si>
    <t>фолсы ярко-лиловые с ярко-желтым пятном и фиолетовой сеточкой, стандарты сиренево-розоватые (новый цвет в колористике ирисов)</t>
  </si>
  <si>
    <t>бронзово-желтый с желтым пятном, центральные лепестки светло-желтые, палевые с голубыми полосками, Н-70см</t>
  </si>
  <si>
    <t>желтый с голубыми пятнами и голубыми стандартами, выглядят как мотыльки, Н-60см</t>
  </si>
  <si>
    <t>фолсы бронзово-лиловые с желтой каймой и пятном, стандарты сиренево-кремовые</t>
  </si>
  <si>
    <t>МАХРОВЫЙ темно-лиловый с фиолетовым пятном и желтым центром, цветок 15см, Н-60см</t>
  </si>
  <si>
    <t>МАХРОВЫЙ нежно-сиреневый с темно-сиреневым пятном и сеточкой, центр желтый, цветок 15см, Н-70см</t>
  </si>
  <si>
    <t>МАХРОВЫЙ лавандово-голубой с желтым центром, цветок 15см, Н-60см</t>
  </si>
  <si>
    <t>МАХРОВЫЙ пурпурно-лиловый с белой сеточкой и желтым центром, цветок 15см, Н-50см</t>
  </si>
  <si>
    <t>МАХРОВЫЙ белый с сиренево-розовой каймой, цветок 15см, Н-60см</t>
  </si>
  <si>
    <t>голубой с фиолетовыми прожилками, желтый центр, стандарты фиолетовые</t>
  </si>
  <si>
    <t>белый с еле заметной розоватостью и с желтыми лучами от центра</t>
  </si>
  <si>
    <t>желтый с бронзово-пурпурными мазками и штрихами, Н-20см</t>
  </si>
  <si>
    <t>лососево-оранжевый Н-20см</t>
  </si>
  <si>
    <t>тёмно-розовый</t>
  </si>
  <si>
    <t>МАХРОВЫЙ нежнейший бледно-розовый с белым</t>
  </si>
  <si>
    <t>ПОЛУМАХРОВЫЙ ярко-коралловый, постепенно меняет цвет на лососево-коралловый, центр из желтых тычинок, Н-90см цветок 18см</t>
  </si>
  <si>
    <t>ПОЛУМАХРОВЫЙ, японская форма цветка, яркий, малиново-рубиновый, стаминодии с кремовыми кончиками, Н-70см, цветок 16см</t>
  </si>
  <si>
    <t>МАХРОВЫЙ белый с лиловым</t>
  </si>
  <si>
    <t>МАХРОВЫЙ ярко-розовый с белой "юбочкой"</t>
  </si>
  <si>
    <t>(японский) МАХРОВЫЙ белый</t>
  </si>
  <si>
    <t>МАХРОВЫЙ тёмно-красный</t>
  </si>
  <si>
    <t>Сиренево-розовая юбка, белый центр</t>
  </si>
  <si>
    <t>МАХРОВЫЙ красный, плотный, лучший пейзажный Н-60см</t>
  </si>
  <si>
    <t>МАХРОВЫЙ , желтовато-кремовы, легкий и воздушный, как шифоновый платок</t>
  </si>
  <si>
    <t>МАХРОВЫЙ цветы цвета сливок. Очень крупный. Диаметр цветка 20 см. Умеренно ароматный (пряный). Хорошо подходит для срезки.
Высота растения 75 см.
Среднего срока цветения.</t>
  </si>
  <si>
    <t>Iris ensata</t>
  </si>
  <si>
    <t>Iris germanica Babbling Brook</t>
  </si>
  <si>
    <t>Iris germanica Bold Vision</t>
  </si>
  <si>
    <t>Iris germanica Breakers</t>
  </si>
  <si>
    <t>Iris germanica Cimarron Strip</t>
  </si>
  <si>
    <t>Iris germanica Fashionably Late</t>
  </si>
  <si>
    <t>Iris germanica Feu Du Ciel</t>
  </si>
  <si>
    <t>Iris germanica Happenstance</t>
  </si>
  <si>
    <t>Iris germanica Jurassic Park</t>
  </si>
  <si>
    <t>Iris germanica Princesse Caroline De Monaco</t>
  </si>
  <si>
    <t>Iris germanica Red Zinger</t>
  </si>
  <si>
    <t>Iris germanica Shazam</t>
  </si>
  <si>
    <t>Iris sibirica Miss Apple</t>
  </si>
  <si>
    <t>Iris sibirica Sun Grooves</t>
  </si>
  <si>
    <t>Iris sibirica Tipped In Blue</t>
  </si>
  <si>
    <t>Iris sibirica I See Stars</t>
  </si>
  <si>
    <t>Iris sibirica Sarah Tiffany</t>
  </si>
  <si>
    <t>Iris ensata Dinnerplate Cheese Cake</t>
  </si>
  <si>
    <t>Iris ensata Dinnerplate Ice Cream</t>
  </si>
  <si>
    <t>Iris ensata Dinnerplate Jell-O</t>
  </si>
  <si>
    <t>Iris ensata Dinnerplate Tiramisu</t>
  </si>
  <si>
    <t>Iris ensata Greywoods Catrina</t>
  </si>
  <si>
    <t>Iris ensata White Ladies</t>
  </si>
  <si>
    <t>Iris pumila Eyebright</t>
  </si>
  <si>
    <t>Iris pumila Orange Caper</t>
  </si>
  <si>
    <t>Paeonia Angel Cheeks</t>
  </si>
  <si>
    <t>Paeonia Big Red Boomer Summer</t>
  </si>
  <si>
    <t>Paeonia Cuckoo's Nest</t>
  </si>
  <si>
    <t>Paeonia Gay Paree</t>
  </si>
  <si>
    <t>Paeonia Immaculee</t>
  </si>
  <si>
    <t>Paeonia Red Sarah Bernhardt</t>
  </si>
  <si>
    <t>Paeonia Riches And Fame</t>
  </si>
  <si>
    <t>Paeonia Santa Fe</t>
  </si>
  <si>
    <t>Paeonia Eliza Lundy</t>
  </si>
  <si>
    <t>Paeonia Lemon Chiffon</t>
  </si>
  <si>
    <t>Paeonia Moon Over Barrington</t>
  </si>
  <si>
    <t>ПОДЫТОГ</t>
  </si>
  <si>
    <t>Lilium Bicolour Mix</t>
  </si>
  <si>
    <t>BICOLOUR MIX</t>
  </si>
  <si>
    <t>БИКОЛОР МИКС</t>
  </si>
  <si>
    <t>Lilium Chocolate Event</t>
  </si>
  <si>
    <t>CHOCOLATE EVENT</t>
  </si>
  <si>
    <t>ЧОКОЛЕЙТ ЕВЕНТ</t>
  </si>
  <si>
    <t>Lilium Tiny Ranger</t>
  </si>
  <si>
    <t>TINY RANGER</t>
  </si>
  <si>
    <t>ТАЙНИ РЕЙНДЖЕР</t>
  </si>
  <si>
    <t>Lilium Tiny Sorbet Mix</t>
  </si>
  <si>
    <t>TINY SORBET MIX</t>
  </si>
  <si>
    <t>ТАЙНИ СОРБЕТ МИКС</t>
  </si>
  <si>
    <t>Lilium Joy's Mix</t>
  </si>
  <si>
    <t>JOY'S MIX</t>
  </si>
  <si>
    <t>ДЖОЙЗ МИКС</t>
  </si>
  <si>
    <t>Lilium Sparkling Joy</t>
  </si>
  <si>
    <t>SPARKLING JOY</t>
  </si>
  <si>
    <t>СПРАКЛИНГ ДЖОЙ</t>
  </si>
  <si>
    <t>БЛЭК ЭНД БРАЙТ, микс</t>
  </si>
  <si>
    <t>DARK SECRET</t>
  </si>
  <si>
    <t>RED COUNTY</t>
  </si>
  <si>
    <t>Lilium Trendy Dakota</t>
  </si>
  <si>
    <t>TRENDY DAKOTA</t>
  </si>
  <si>
    <t>ТРЕНДИ ДАКОТА</t>
  </si>
  <si>
    <t>Lilium Trendy Nicosia</t>
  </si>
  <si>
    <t>TRENDY NICOSIA</t>
  </si>
  <si>
    <t>ТРЕНДИ НИКОСИЯ</t>
  </si>
  <si>
    <t>ANNEMARIE'S DREAM</t>
  </si>
  <si>
    <t>Lilium Double Asiatic Mix</t>
  </si>
  <si>
    <t>DOUBLE ASIATIC MIX</t>
  </si>
  <si>
    <t>ДАБЛ АЗИАТИК МИКС</t>
  </si>
  <si>
    <t>MISTERY DREAM</t>
  </si>
  <si>
    <t>Lilium Orange Twins</t>
  </si>
  <si>
    <t>ORANGE TWINS</t>
  </si>
  <si>
    <t>ОРАНЖ ТВИНC</t>
  </si>
  <si>
    <t>Lilium Aoa Hybrids Mix</t>
  </si>
  <si>
    <t>AOA HYBRIDS MIX</t>
  </si>
  <si>
    <t>АОА ГИБРИДС МИКС</t>
  </si>
  <si>
    <t>Lilium November Rain</t>
  </si>
  <si>
    <t>NOVEMBER RAIN</t>
  </si>
  <si>
    <t>НОВЕМБЕР РЕЙН</t>
  </si>
  <si>
    <t>Lilium Astillo</t>
  </si>
  <si>
    <t>ASTILLO</t>
  </si>
  <si>
    <t>АСТИЛЛО</t>
  </si>
  <si>
    <t>Lilium Atacama</t>
  </si>
  <si>
    <t>ATACAMA</t>
  </si>
  <si>
    <t>АТАКАМА</t>
  </si>
  <si>
    <t>Lilium Cortona</t>
  </si>
  <si>
    <t>CORTONA</t>
  </si>
  <si>
    <t>КОРТОНА</t>
  </si>
  <si>
    <t>Lilium Ducati</t>
  </si>
  <si>
    <t>DUCATI</t>
  </si>
  <si>
    <t>ДУКАТИ</t>
  </si>
  <si>
    <t>Lilium Gerrit Zalm</t>
  </si>
  <si>
    <t>GERRIT ZALM</t>
  </si>
  <si>
    <t>ГЕРРИТ ЗАЛМ</t>
  </si>
  <si>
    <t>Lilium Maywonder</t>
  </si>
  <si>
    <t>MAYWONDER</t>
  </si>
  <si>
    <t>МЭЙУАНДЕР</t>
  </si>
  <si>
    <t>Lilium Sweet Sugar</t>
  </si>
  <si>
    <t>SWEET SUGAR</t>
  </si>
  <si>
    <t>СВИТ ШУГАР</t>
  </si>
  <si>
    <t>Lilium Toscanini</t>
  </si>
  <si>
    <t>TOSCANINI</t>
  </si>
  <si>
    <t>ТОСКАНИНИ</t>
  </si>
  <si>
    <t>Lilium Accolade</t>
  </si>
  <si>
    <t>Lilium Magic Princess</t>
  </si>
  <si>
    <t>MAGIC PRINCESS</t>
  </si>
  <si>
    <t>МЭДЖИК ПРИНЦЕСС</t>
  </si>
  <si>
    <t>SNOWBOARD</t>
  </si>
  <si>
    <t>СНОУБОРД</t>
  </si>
  <si>
    <t>Lilium Lotus Beauty</t>
  </si>
  <si>
    <t>LOTUS BEAUTY</t>
  </si>
  <si>
    <t>ЛОТУС БЬЮТИ</t>
  </si>
  <si>
    <t>Lilium Lotus Pure</t>
  </si>
  <si>
    <t>LOTUS PURE</t>
  </si>
  <si>
    <t>ЛОТУС ПЬЮР</t>
  </si>
  <si>
    <t>Lilium Lotus Wonder</t>
  </si>
  <si>
    <t>LOTUS WONDER</t>
  </si>
  <si>
    <t>ЛОТУС УАНДЕР</t>
  </si>
  <si>
    <t>Lilium Roselily Mix</t>
  </si>
  <si>
    <t>ROSELILY MIX</t>
  </si>
  <si>
    <t>ROSELILY СМЕСЬ</t>
  </si>
  <si>
    <t>Lilium Roselily Natalia</t>
  </si>
  <si>
    <t>ROSELILY NATALIA</t>
  </si>
  <si>
    <t>ROSELILY НАТАЛИЯ</t>
  </si>
  <si>
    <t>Lilium Acapulco</t>
  </si>
  <si>
    <t>ACAPULCO</t>
  </si>
  <si>
    <t>АКАПУЛЬКО</t>
  </si>
  <si>
    <t>Lilium Avinger</t>
  </si>
  <si>
    <t>AVINGER</t>
  </si>
  <si>
    <t>АВИНЬЕР</t>
  </si>
  <si>
    <t>Lilium Captain Tricolor</t>
  </si>
  <si>
    <t>CAPTAIN TRICOLOR</t>
  </si>
  <si>
    <t>КАПИТАН ТРИКОЛОР</t>
  </si>
  <si>
    <t>Lilium Fragrance Mix</t>
  </si>
  <si>
    <t>FRAGRANCE MIX</t>
  </si>
  <si>
    <t>ФРАГРАНС МИКС</t>
  </si>
  <si>
    <t>Lilium Front Page</t>
  </si>
  <si>
    <t>малиново-красный</t>
  </si>
  <si>
    <t>Lilium Hachi (P492)</t>
  </si>
  <si>
    <t>ХИАЧИ</t>
  </si>
  <si>
    <t>Lilium Hotline</t>
  </si>
  <si>
    <t>HOTLINE</t>
  </si>
  <si>
    <t>ХОТЛАЙН</t>
  </si>
  <si>
    <t>Lilium Indiana</t>
  </si>
  <si>
    <t>INDIANA</t>
  </si>
  <si>
    <t>ИНДИАНА</t>
  </si>
  <si>
    <t>Lilium Jaybird</t>
  </si>
  <si>
    <t>JAYBIRD</t>
  </si>
  <si>
    <t>ДЖЕЙБЁРД</t>
  </si>
  <si>
    <t>Lilium Playtime</t>
  </si>
  <si>
    <t>PLAYTIME</t>
  </si>
  <si>
    <t>ПЛЕЙТАЙМ</t>
  </si>
  <si>
    <t>Lilium The Edge</t>
  </si>
  <si>
    <t>THE EDGE</t>
  </si>
  <si>
    <t>ЗЕ ЭДЖ</t>
  </si>
  <si>
    <t>Lilium Trio Mix</t>
  </si>
  <si>
    <t>TRIO MIX</t>
  </si>
  <si>
    <t>ТРИО МИКС</t>
  </si>
  <si>
    <t>NUANCE</t>
  </si>
  <si>
    <t>Lilium African Lady</t>
  </si>
  <si>
    <t>AFRICAN LADY</t>
  </si>
  <si>
    <t>АФРИКАН ЛЕЙДИ</t>
  </si>
  <si>
    <t>BELLVILLE</t>
  </si>
  <si>
    <t>Lilium Brancusi</t>
  </si>
  <si>
    <t>BRANCUSI</t>
  </si>
  <si>
    <t>БРАНКУЗИ</t>
  </si>
  <si>
    <t>Lilium Candy Club</t>
  </si>
  <si>
    <t>CANDY CLUB</t>
  </si>
  <si>
    <t>КЭНДИ КЛАБ</t>
  </si>
  <si>
    <t>Lilium Gracefull</t>
  </si>
  <si>
    <t>GRACEFULL</t>
  </si>
  <si>
    <t>ГРЕЙСФУЛ</t>
  </si>
  <si>
    <t>Lilium Ot Hybrids Mix</t>
  </si>
  <si>
    <t>OT HYBRIDS MIX</t>
  </si>
  <si>
    <t>ОТ ГИБРИДС МИКС</t>
  </si>
  <si>
    <t>PRETTY WOMAN</t>
  </si>
  <si>
    <t>Lilium Red Desire</t>
  </si>
  <si>
    <t>RED DESIRE</t>
  </si>
  <si>
    <t>РЕД ДЕЗАЕР</t>
  </si>
  <si>
    <t>Lilium Redford</t>
  </si>
  <si>
    <t>REDFORD</t>
  </si>
  <si>
    <t>РЭФОРД</t>
  </si>
  <si>
    <t>Lilium Zambezi</t>
  </si>
  <si>
    <t>Lilium Zeba</t>
  </si>
  <si>
    <t>ZEBA</t>
  </si>
  <si>
    <t>ЗЕБА</t>
  </si>
  <si>
    <t>FLORE PLENO</t>
  </si>
  <si>
    <t>Lilium Tiger Mix</t>
  </si>
  <si>
    <t>TIGER MIX</t>
  </si>
  <si>
    <t>СМЕСЬ ТИГРОВЫХ ЛИЛИЙ</t>
  </si>
  <si>
    <t>Lilium Up. Pink Planet</t>
  </si>
  <si>
    <t>PINK PLANET</t>
  </si>
  <si>
    <t>ПИНК ПЛАНЕТ</t>
  </si>
  <si>
    <t>REGALE</t>
  </si>
  <si>
    <t>Lilium Trumpet Mix</t>
  </si>
  <si>
    <t>TRUMPET MIX</t>
  </si>
  <si>
    <t>СМЕСЬ ТРУБЧАТЫХ ЛИЛИЙ</t>
  </si>
  <si>
    <t>ARABIAN KNIGHT</t>
  </si>
  <si>
    <t>ЛЕДИ АЛИСА</t>
  </si>
  <si>
    <t>Lilium Peppard Gold</t>
  </si>
  <si>
    <t>PEPPARD GOLD</t>
  </si>
  <si>
    <t>ПЕППАРД ГОЛД</t>
  </si>
  <si>
    <t>Lilium Sunny Morning</t>
  </si>
  <si>
    <t>SUNNY MORNING</t>
  </si>
  <si>
    <t>САННИ МОРНИНГ</t>
  </si>
  <si>
    <t>Lilium Amistad</t>
  </si>
  <si>
    <t>AMISTAD 16/18</t>
  </si>
  <si>
    <t>АМИСТАД 16/18</t>
  </si>
  <si>
    <t>DIANTHA 16/18</t>
  </si>
  <si>
    <t>ДИАНТА 16/18</t>
  </si>
  <si>
    <t>LOTUS ELEGANCE 16/18</t>
  </si>
  <si>
    <t>ЛОТУС ЭЛЕГАНС 16/18</t>
  </si>
  <si>
    <t>MAGIC PRINCESS 16/18</t>
  </si>
  <si>
    <t>МЭДЖИК ПРИНЦЕСС 16/18</t>
  </si>
  <si>
    <t>Lilium Twyford</t>
  </si>
  <si>
    <t>Lilium Bombastic</t>
  </si>
  <si>
    <t>Lilium Conca D'Or</t>
  </si>
  <si>
    <t>Lilium Pretty Woman</t>
  </si>
  <si>
    <t>ROBINA 18/20</t>
  </si>
  <si>
    <t>РОБИНА 18/20</t>
  </si>
  <si>
    <t>ЗАМБЕЗИ 18/20</t>
  </si>
  <si>
    <t>BANDIERA</t>
  </si>
  <si>
    <t>БАНДИЕРА</t>
  </si>
  <si>
    <t>Lilium Bandiera</t>
  </si>
  <si>
    <t>Hippeastrum Nymph</t>
  </si>
  <si>
    <t>Allium neapolitanum</t>
  </si>
  <si>
    <t>Anemone Admiral</t>
  </si>
  <si>
    <t>Anemone Bicolor</t>
  </si>
  <si>
    <t>Anemone Bride</t>
  </si>
  <si>
    <t>Anemone Governor</t>
  </si>
  <si>
    <t>Anemone Hollandia</t>
  </si>
  <si>
    <t>Anemone Mount Everest</t>
  </si>
  <si>
    <t>Anemone Lord Lieutenant</t>
  </si>
  <si>
    <t>ВИТРИНЫ. COLORLINE</t>
  </si>
  <si>
    <t>все витрины составлены из 8 секций = 8 сортов. Это позволяет экономить место на прилавке. Размер 77 x 33 x 14 см</t>
  </si>
  <si>
    <t>PURPLE</t>
  </si>
  <si>
    <t>YELLOW</t>
  </si>
  <si>
    <t>абрикосовый</t>
  </si>
  <si>
    <t>Iris germanica American Parrot</t>
  </si>
  <si>
    <t>АМЕРИКАН ПЭТРИОТ</t>
  </si>
  <si>
    <t>AMERICAN PATRIOT</t>
  </si>
  <si>
    <t>белый верх, низ- фиолетово-синий с белой каймой , Н -90см</t>
  </si>
  <si>
    <t>Iris germanica Apricot Silk</t>
  </si>
  <si>
    <t>АПРИКОТ СИЛК</t>
  </si>
  <si>
    <t>APRICOT SILK</t>
  </si>
  <si>
    <t>Iris germanica Gala Madrid</t>
  </si>
  <si>
    <t>GALA MADRID</t>
  </si>
  <si>
    <t>верх-кремово-жёлтый с лиловым напылением по центру, низ-лиловый</t>
  </si>
  <si>
    <t>Iris germanica Garribaldi</t>
  </si>
  <si>
    <t>ГАРРИБАЛЬДИ</t>
  </si>
  <si>
    <t>GARRIBALDI</t>
  </si>
  <si>
    <t>верх-ярко-сиреневый, низ -кремово-жёлтый с сиреневой каймой</t>
  </si>
  <si>
    <t>Iris germanica Momaquin</t>
  </si>
  <si>
    <t>МОМАКУИН</t>
  </si>
  <si>
    <t>MOMAQUIN</t>
  </si>
  <si>
    <t>медный верх, чёрный низ</t>
  </si>
  <si>
    <t>Iris germanica Peach Jam</t>
  </si>
  <si>
    <t>ПИЧ ДЖЕМ</t>
  </si>
  <si>
    <t>PEACH JAM</t>
  </si>
  <si>
    <t>кремовый с сиреневыми штрихами и мазками</t>
  </si>
  <si>
    <t>Iris germanica Touch Of Bronze</t>
  </si>
  <si>
    <t>ТАЧ ОФ БРОНЗ</t>
  </si>
  <si>
    <t>TOUCH OF BRONZE</t>
  </si>
  <si>
    <t>светло-голубой</t>
  </si>
  <si>
    <t>Iris sibirica Black Joker</t>
  </si>
  <si>
    <t>БЛЭК ДЖОКЕР</t>
  </si>
  <si>
    <t>BLACK JOKER</t>
  </si>
  <si>
    <t xml:space="preserve">бронзово-фиолетовые фолсы(нижние лепестки) с небольшой желтой каймой и желтым пятном у основания, на пятне сетка, стандарты (верхние лепестки): меланж желтого и темно-сиреневого и голубые </t>
  </si>
  <si>
    <t>Iris sibirica Charming Billy</t>
  </si>
  <si>
    <t>ШАРМИНГ БИЛЛИ</t>
  </si>
  <si>
    <t>CHARMING BILLY</t>
  </si>
  <si>
    <t>фолсы насыщенно-фиолетового цвета со слегка более светлыми краями, у основания желтое пятно с фиолетовой сеточкой, стандарты ярко-лиловые с небольшими светлыми пятнышками и штрихами, верх голубые с розовыми переливами</t>
  </si>
  <si>
    <t>Iris sibirica Cherry Fling</t>
  </si>
  <si>
    <t>ЧЕРРИ ФЛИНГ</t>
  </si>
  <si>
    <t>CHERRY FLING</t>
  </si>
  <si>
    <t>фолсы бордового цвета с желтым пятном, стандарты- сиреневые</t>
  </si>
  <si>
    <t>Iris sibirica Fancy Me This</t>
  </si>
  <si>
    <t>ФЭНСИ МИ ЗИС</t>
  </si>
  <si>
    <t>FANCY ME THIS</t>
  </si>
  <si>
    <t>фолсы темно-малиновые с желтым пятном и белой каймой, стандарты нежно-сиреневые</t>
  </si>
  <si>
    <t>ДЖИНДЖЕР ТВИСТ</t>
  </si>
  <si>
    <t>GINGER TWIST</t>
  </si>
  <si>
    <t>стандарты чуть розовато-кремовые, фолсы бронзово желтые с коричневыми прожилками, желтый сигнал, Н-75см</t>
  </si>
  <si>
    <t>Iris sibirica Jerry Murphy</t>
  </si>
  <si>
    <t>ДЖЕРРИ МЁРФИ</t>
  </si>
  <si>
    <t>JERRY MURPHY</t>
  </si>
  <si>
    <t>фолсы палево-абрикосового цвета с желтым кантом и желтым пятном, стандарты кремово-розовые с желтыми мазками. Лепестки слегка гофрированы</t>
  </si>
  <si>
    <t>Iris sibirica Mad Hat</t>
  </si>
  <si>
    <t>МЭД ХЭТ</t>
  </si>
  <si>
    <t>MAD HAT</t>
  </si>
  <si>
    <t>фолсы темно-пурпурно-лиловые с желтым пятном, стандарты розовые с пурпурными прожилками</t>
  </si>
  <si>
    <t>Iris sibirica Mission Bay</t>
  </si>
  <si>
    <t>МИШШИОН БЭЙ</t>
  </si>
  <si>
    <t>MISSION BAY</t>
  </si>
  <si>
    <t>стандарты светло-голубые, фолсы голубые с желтым сигналом, Н-70см</t>
  </si>
  <si>
    <t>Iris sibirica Mix Blue And Pink Peacock Butterfly</t>
  </si>
  <si>
    <t xml:space="preserve">МИКС БЛЮ ЭНД ПИНК ПИКОК БАТТЕРФЛЯЙ </t>
  </si>
  <si>
    <t>MIX BLUE AND PINK PEACOCK BUTTERFLY</t>
  </si>
  <si>
    <t>Смесь из сортов: розового и голубого цвета, H-70</t>
  </si>
  <si>
    <t>ОН МАЛБЕРРИ СТРИТ</t>
  </si>
  <si>
    <t>ON MULBERRY STREET</t>
  </si>
  <si>
    <t>стандарты розовато-сиреневые, слегка завитые, фолсы широкие, фиолетовые, желтый сигнал, поверх него синяя сетка Н-79см</t>
  </si>
  <si>
    <t>Iris sibirica Painted Woman</t>
  </si>
  <si>
    <t>ПЕЙНТЕД ВУМЕН</t>
  </si>
  <si>
    <t>PAINTED WOMAN</t>
  </si>
  <si>
    <t>фолсы фиолетово-малиновые с желтым пятном, стандарты сиреневые и розовые</t>
  </si>
  <si>
    <t>Iris sibirica Paprikash</t>
  </si>
  <si>
    <t>ПАПРИКАШ</t>
  </si>
  <si>
    <t>PAPRIKASH</t>
  </si>
  <si>
    <t>красновато-медные фолсы с желтоватой каймой и желтым пятном, стандарты светло-абрикосовые с розовато-малиновыми мазками и прожилками</t>
  </si>
  <si>
    <t>Iris sibirica So Van Gogh</t>
  </si>
  <si>
    <t>СОУ ВАН ГОГ</t>
  </si>
  <si>
    <t>SO VAN GOGH</t>
  </si>
  <si>
    <t>стандарты сине-фиолетовые, стандарты желтые, сигнал желтый с коричневой сеткой, Н-75см</t>
  </si>
  <si>
    <t>Iris sibirica Uncorked</t>
  </si>
  <si>
    <t>АНКОРКЕД</t>
  </si>
  <si>
    <t>UNCORKED</t>
  </si>
  <si>
    <t>фолсы черно-фиолетовые с желтым пятном и желтым кантом, стандарты голубые</t>
  </si>
  <si>
    <t>Iris sibirica Wynne Magnolia</t>
  </si>
  <si>
    <t>УИНН МАГНОЛИЯ</t>
  </si>
  <si>
    <t>WYNNE MAGNOLIA</t>
  </si>
  <si>
    <t>фолсы темно-лиловые с желтым пятном и желтой каймой, стандарты белые и желтоватые</t>
  </si>
  <si>
    <t>Iris sibirica Devils Dream</t>
  </si>
  <si>
    <t>ДЕВИЛЗ ДРИМ</t>
  </si>
  <si>
    <t>DEVILS DREAM</t>
  </si>
  <si>
    <t>Iris sibirica Sugar Rush</t>
  </si>
  <si>
    <t>ШУГАР РАШ</t>
  </si>
  <si>
    <t>SUGAR RUSH</t>
  </si>
  <si>
    <t>Iris sibirica Golden Edge</t>
  </si>
  <si>
    <t>ГОЛДЕН ЭДЖ</t>
  </si>
  <si>
    <t>GOLDEN EDGE</t>
  </si>
  <si>
    <t>нежно-сиреневый , центр желтый, расположение лепестков как у розы, махровый</t>
  </si>
  <si>
    <t>IRIS ENSATA  СЕРИЯ DINNER PLATE - ОЧЕНЬ РУПНЫЕ ЦВЕТКИ 15 СМ</t>
  </si>
  <si>
    <t>Iris ensata Dinnerplate Blueberry Pie</t>
  </si>
  <si>
    <t>ДИННЕРПЛЕЙТ КАПКЕЙК</t>
  </si>
  <si>
    <t>Dinner Plate™ Cupcake</t>
  </si>
  <si>
    <t>МАХРОВЫЙ белый, цветок 15см, Н-60см</t>
  </si>
  <si>
    <t>Paeonia Madame Gaudichau</t>
  </si>
  <si>
    <t>МАДАМ ГОДИШО</t>
  </si>
  <si>
    <t>MADAME GAUDICHAU</t>
  </si>
  <si>
    <t>МАХРОВЫЙ рубиновый</t>
  </si>
  <si>
    <t>Paeonia Many Happy Returns</t>
  </si>
  <si>
    <t>МЭНИ ХЭППИ РЕТЕРНС</t>
  </si>
  <si>
    <t>MANY HAPPY RETURNS</t>
  </si>
  <si>
    <t>МАХРОВЫЙ, красный цветок диаметром 17см, куст высотой 85см, ранний срок цветения, цветение обильное</t>
  </si>
  <si>
    <t>МАХРОВЫЙ нежно-розовый</t>
  </si>
  <si>
    <t>Paeonia Pink Parfait</t>
  </si>
  <si>
    <t>МАХРОВЫЙ цветок, очень крупный,20см, темно-розовый, перламутровый, куст высотой 95см, срок цветения поздний.</t>
  </si>
  <si>
    <t>Paeonia Red Supreme</t>
  </si>
  <si>
    <t>РЕД СУПРИМ</t>
  </si>
  <si>
    <t>RED SUPREME</t>
  </si>
  <si>
    <t>Paeonia Snow Supreme</t>
  </si>
  <si>
    <t>СНОУ СУПРИМ</t>
  </si>
  <si>
    <t>SNOW SUPREME</t>
  </si>
  <si>
    <t>Paeonia Vogue</t>
  </si>
  <si>
    <t>ВОГ</t>
  </si>
  <si>
    <t>VOGUE</t>
  </si>
  <si>
    <t>МАХРОВЫЙ, Цветок до 25см! мягкий розовый цвет с серебристо-белым меланжем с переходрм в белый.</t>
  </si>
  <si>
    <t>Paeonia Brother Chuck</t>
  </si>
  <si>
    <t>БРАЗЕР ЧАК</t>
  </si>
  <si>
    <t>BROTHER CHUCK</t>
  </si>
  <si>
    <t>МАХРОВЫЙ, крупные до 17 см ароматные цветки, белые с нежно-розоватым румянцем. Высота 80 cm Среднего срока цветение.</t>
  </si>
  <si>
    <t>Paeonia Highlight</t>
  </si>
  <si>
    <t>ХАЙЛАЙТ</t>
  </si>
  <si>
    <t>HIGHLIGHT</t>
  </si>
  <si>
    <t>МАХРОВЫЙ темно-бордовый, свекольный глянцевые лепестки. Высота 95 см. Среднепоздний</t>
  </si>
  <si>
    <t>Paeonia Joker</t>
  </si>
  <si>
    <t>ДЖОКЕР</t>
  </si>
  <si>
    <t>JOKER</t>
  </si>
  <si>
    <t>МАХРОВЫЙ меняется от белого с розовой каймой до розового</t>
  </si>
  <si>
    <t>Paeonia Madame Claude Tain</t>
  </si>
  <si>
    <t>МАДАМ КЛОД ТЕЙН</t>
  </si>
  <si>
    <t>MADAME CLAUDE TAIN</t>
  </si>
  <si>
    <t>МАХРОВЫЙ, белый с желтым центром. Диаметр цветка до 18 см. Многостебельный, до 10 стеблей на растении. Хорошо подходит для срезки.
Высота растения 80 см.</t>
  </si>
  <si>
    <t>Paeonia Red Grace</t>
  </si>
  <si>
    <t>РЕД ГРЭЙС</t>
  </si>
  <si>
    <t>RED GRACE</t>
  </si>
  <si>
    <t>ГУСТОМАХРОВЫЙ бордовый, очень глянцевый</t>
  </si>
  <si>
    <t xml:space="preserve">МНОГОЛЕТНИКИ "COLOR LINE" </t>
  </si>
  <si>
    <t>КОД</t>
  </si>
  <si>
    <t>Название</t>
  </si>
  <si>
    <t>Фото</t>
  </si>
  <si>
    <t>Кол-во лук. в упаковке</t>
  </si>
  <si>
    <t>Цена оптовая, руб.</t>
  </si>
  <si>
    <t>КРАТНОСТЬ ЗАКАЗА</t>
  </si>
  <si>
    <t>Заказ, в упаков-ках ↓</t>
  </si>
  <si>
    <t>сезон</t>
  </si>
  <si>
    <t>ВО ИЗБЕЖАНИИ ОШИБОК ПРОСИМ НЕ ВНОСИТЬ В ФОРМУ ИЗМЕНЕНИЯ, НЕ УДАЛЯТЬ СТРОКИ и СТОЛБЦЫ, НЕ МЕНЯТЬ МЕСТАМИ!!!</t>
  </si>
  <si>
    <t>AZ</t>
  </si>
  <si>
    <t>смесь двуцветных окрасок, H-110см</t>
  </si>
  <si>
    <t>жёлтый с бордовым центром и тонким кантом, 20см, H-100см</t>
  </si>
  <si>
    <t>светло-желтый с очень плотным черно-бордовым напылением, H-110см</t>
  </si>
  <si>
    <t>LA</t>
  </si>
  <si>
    <t>(ЛА гибрид) розовый с плотным бордовым напылением, H-120см</t>
  </si>
  <si>
    <t>PURPLE DREAM</t>
  </si>
  <si>
    <t>ПУРПЛ ДРИМ</t>
  </si>
  <si>
    <t>белые кончики, центр черный, напыление темно-пурпурное, H-110см</t>
  </si>
  <si>
    <t>оранжево-алый с темно-бронзовым плотным напылением, H-110см</t>
  </si>
  <si>
    <t>лососевые лепестки, бордовое плотное напыление, жёлтые тычинки, H-100см</t>
  </si>
  <si>
    <t>Lilium White Brush</t>
  </si>
  <si>
    <t>WHITE BRUSH</t>
  </si>
  <si>
    <t>УАЙТ БРАШ</t>
  </si>
  <si>
    <t>(ЛА гибрид)  белый с плотным бордово-бронзовым напылением, H-120см</t>
  </si>
  <si>
    <t>Lilium Yellow Brush</t>
  </si>
  <si>
    <t>YELLOW BRUSH</t>
  </si>
  <si>
    <t>ЙЕЛЛОУ БРАШ</t>
  </si>
  <si>
    <t>(ЛА гибрид) канареечно-желтый с плотным бронзовым напылением, H-120см</t>
  </si>
  <si>
    <t>PAZ</t>
  </si>
  <si>
    <t>Lilium Tiny Bee</t>
  </si>
  <si>
    <t>TINY BEE</t>
  </si>
  <si>
    <t>ТАЙНИ БИ</t>
  </si>
  <si>
    <t>канареечно-жёлтый с редким коричневым крапом вокруг центра, H-45см</t>
  </si>
  <si>
    <t>темно-красный с черным напылением, H-40см</t>
  </si>
  <si>
    <t>кораллово-розовый с белым центром, H-40см</t>
  </si>
  <si>
    <t>красный, H-45см</t>
  </si>
  <si>
    <t>Lilium Tiny Ink</t>
  </si>
  <si>
    <t>TINY INK</t>
  </si>
  <si>
    <t>ТАЙНИ ИНК</t>
  </si>
  <si>
    <t>коралловые кончики, черный центр до середины лепестков, H-45см</t>
  </si>
  <si>
    <t>желтый с красным напылением у центра, H-45см</t>
  </si>
  <si>
    <t>жёлтый с тёмно-красным частым крапом , H-45см</t>
  </si>
  <si>
    <t>япко-желтый, H-45см</t>
  </si>
  <si>
    <t>насыщенно-красный с проступающими чёрными пятнами по центру лепестка, H-45см</t>
  </si>
  <si>
    <t>черный центр, алые кончики, H-45см</t>
  </si>
  <si>
    <t>смесь розовых, красных и белых сортов, H-45см</t>
  </si>
  <si>
    <t>Lilium Blushing Joy</t>
  </si>
  <si>
    <t>BLUSHING JOY</t>
  </si>
  <si>
    <t>БЛАШИНГ ДЖОЙ</t>
  </si>
  <si>
    <t>превосходно-красный, H-45см</t>
  </si>
  <si>
    <t>смеь окрасок, H-40см</t>
  </si>
  <si>
    <t>белый с желтоватым центром, H-60см</t>
  </si>
  <si>
    <t>ярко-розовый, H-90см</t>
  </si>
  <si>
    <t>BLACK AND BRIGHT (MIX)</t>
  </si>
  <si>
    <t>эффектная контрастная смесь, состоит из черно-бордовых и белых лилий , H-90см</t>
  </si>
  <si>
    <t>очень темно-бордовый, почти черный, оранжевые тычинки, H-120см</t>
  </si>
  <si>
    <t>тёмно-бордовый, иссися-тёмный к центру, глянцевый, H-50см</t>
  </si>
  <si>
    <t>ярко-красный с темной звездой и крапом в середине, H-125см</t>
  </si>
  <si>
    <t>Lilium Blacklist</t>
  </si>
  <si>
    <t>BLACKLIST</t>
  </si>
  <si>
    <t>БЛЭКЛИСТ</t>
  </si>
  <si>
    <t>черный с бордовым отливом, тычинки оранжевые, H-130см</t>
  </si>
  <si>
    <t>огненно-оранжевый, H-90см</t>
  </si>
  <si>
    <t>нежно-розовый с ярко-розовыми прожилками, зеленоватый в центре, H-90см</t>
  </si>
  <si>
    <t>черно-бордовый, оранжевые тычинки, H-110см</t>
  </si>
  <si>
    <t>черный, H-110см</t>
  </si>
  <si>
    <t>чёрный с переливом в бордовый, оранжевые тычинки, H-130см</t>
  </si>
  <si>
    <t>бордовый с черно-фиолетовым напылением, черные сосочки, H-110см</t>
  </si>
  <si>
    <t>белый, тычинки темные, H-100см</t>
  </si>
  <si>
    <t>TA-ГИБРИД -бронзово-черный, 15см, H-90см</t>
  </si>
  <si>
    <t>желтый с бронзовыми мазками к центру лепестка, редкий крап, H-115см</t>
  </si>
  <si>
    <t>малиново-красный, 17см, H-90см</t>
  </si>
  <si>
    <t>ярко-алый, H-70см</t>
  </si>
  <si>
    <t>Lilium Secret Kiss</t>
  </si>
  <si>
    <t>SECRET KISS</t>
  </si>
  <si>
    <t>СЕКРЕТ КИСС</t>
  </si>
  <si>
    <t>сливово-красновато-черный, H-90см</t>
  </si>
  <si>
    <t>жёлтый, H-100см</t>
  </si>
  <si>
    <t>белый, крупный цветок, H-110см</t>
  </si>
  <si>
    <t>ярко-розовый с жёлтым центром и редким тёмным крапом, H-110см</t>
  </si>
  <si>
    <t>белый с пурпурными точками и полосками в центре, тычинки оранжево-пурпурные, H-100см</t>
  </si>
  <si>
    <t>темно-красные лепестки, оранжеве на кончиках, H-90см</t>
  </si>
  <si>
    <t>ярко-жёлтый с розовыми кончиками, H-100см</t>
  </si>
  <si>
    <t>нежно-розовый с бордовыми штрихами и крапом, H-100см</t>
  </si>
  <si>
    <t>белый, розовый на концах лепестков, H-70см</t>
  </si>
  <si>
    <t>светлый центр, нежно-розовые кончики лепестков, H-120см</t>
  </si>
  <si>
    <t>центр-чёрный, ближе к середине-красный, концы-белые, H-60см</t>
  </si>
  <si>
    <t>Lilium Patricias Pride</t>
  </si>
  <si>
    <t>PATRICIA'S PRIDE</t>
  </si>
  <si>
    <t>ПАТРИЦИЯ ПРАЙД</t>
  </si>
  <si>
    <t>кремово-белый, в центре-белый, ближе к центру насыщенно-бордовый, почти чёрный., H-60см</t>
  </si>
  <si>
    <t>Lilium Rozalynn</t>
  </si>
  <si>
    <t>ROZALYNN</t>
  </si>
  <si>
    <t>РОЗАЛИНН</t>
  </si>
  <si>
    <t>плотный розовый с белыми мазками у центра, H-50см</t>
  </si>
  <si>
    <t>малиновый с небольшими белыми мазками у центра, H-45см</t>
  </si>
  <si>
    <t>Хамелеон! Постепенно меняет цвет: кончики становятся медные, и ближе к центру с медным крапом / новое название Tribal Dance, H-100см</t>
  </si>
  <si>
    <t>AZD</t>
  </si>
  <si>
    <t>белый, махровый, H-60см</t>
  </si>
  <si>
    <t>желтый, кончики лепестков розовые, махровый, H-60см</t>
  </si>
  <si>
    <t>LAD</t>
  </si>
  <si>
    <t>Махровый, цвет молодого вина, с темным напылением на лепестках, очень эффектная лилия, H-100см</t>
  </si>
  <si>
    <t>малиново-красный, глянцевый, махровый, H-80см</t>
  </si>
  <si>
    <t>красный, махровый, H-100см</t>
  </si>
  <si>
    <t>махровый, лососевый, с белёсой полосой, создающей эффект бликования и переливистости, 15см, H-90см</t>
  </si>
  <si>
    <t>красный, махровый, H-80см</t>
  </si>
  <si>
    <t>Махровый, крупные цветки, 18см, цвет удивительно переливается оттенками оранжевого жёлтого, с лёгким отблеском сиреневого, H-100см</t>
  </si>
  <si>
    <t>смесь махровых азиатских сортов различных окрасок, H-90см</t>
  </si>
  <si>
    <t>розовый, темно-розовый крап, H-90см</t>
  </si>
  <si>
    <t>лимонно-желтый, в центре темный крап, махровый, H-95см</t>
  </si>
  <si>
    <t>Махровый, крупные цветки 18см, необычная форма внутренних лепестков, цвет ярко-оранжевый внутри, и более светлый к кончикам лепестков, похож на пламя., H-100см</t>
  </si>
  <si>
    <t>махровый,крупные цветки  до18см, тёмно-жёлтый с лёгким красноватым румянцем по краям лепестков, H-90см</t>
  </si>
  <si>
    <t>MUST-SEE</t>
  </si>
  <si>
    <t>МАСТ СИ</t>
  </si>
  <si>
    <t>оранжевый с бордовым крапом, меняется до кремового с лаймовым центром, бордовым крапом и розовым румянцем, махровый, H-100см</t>
  </si>
  <si>
    <t>густомахровый зеленовато-кремовый с красным основанием у центра, H-90см</t>
  </si>
  <si>
    <t>оранжевый с редким тёмным крапом в самом центре, махровый, H-100см</t>
  </si>
  <si>
    <t>красный, махровый, H-110см</t>
  </si>
  <si>
    <t>Махровый, плотный, ярко-оранжевый цвет. Внутренние лепестки оригинальной формы с длинными тонкими кончиками, H-100см</t>
  </si>
  <si>
    <t>красно-оранжевый, махровый, H-100см</t>
  </si>
  <si>
    <t>Lilium Yellow Bellies</t>
  </si>
  <si>
    <t>YELLOW BELLIES</t>
  </si>
  <si>
    <t>ЙЕЛЛОУ БЕЛЛИЗ</t>
  </si>
  <si>
    <t>лимонно-желтый, очень крепкие и плотные бутоны, крепкие цветоносы, H-110см</t>
  </si>
  <si>
    <t>AOA</t>
  </si>
  <si>
    <t>АОА смесь окрасок, H-100см</t>
  </si>
  <si>
    <t>AOA бронзово-алый с желтой каймой и желтым центром, выглядит как пламя, H-100см</t>
  </si>
  <si>
    <t>AOA пастельно-розовый с темно-розовым центром и редким бордовым крапом, H-100см</t>
  </si>
  <si>
    <t>AOA оранжево-желтый с ярко-красным пятном и исходящими из него стрелками, бордовый крап, H-100см</t>
  </si>
  <si>
    <t>AOA сиренево-малиновый с темным крапом, H-100см</t>
  </si>
  <si>
    <t>AOA желтый с рубиновой полосой и темным крапом, H-100см</t>
  </si>
  <si>
    <t>OA</t>
  </si>
  <si>
    <t>светло-желтый, от сердцевины ярко-розовые стреловидные мазки, H-110см</t>
  </si>
  <si>
    <t>EASY VANILLA</t>
  </si>
  <si>
    <t>ИЗИ ВАНИЛЛА</t>
  </si>
  <si>
    <t>без пыльцы, нежно-ванильный цвет, H-100см</t>
  </si>
  <si>
    <t>Lilium Amati</t>
  </si>
  <si>
    <t>AMATI</t>
  </si>
  <si>
    <t>АМАТИ</t>
  </si>
  <si>
    <t>ярко-желтый, H-110см</t>
  </si>
  <si>
    <t>ярко-розовый с белой сердцевиной, H-125см</t>
  </si>
  <si>
    <t>белый, H-120см</t>
  </si>
  <si>
    <t>Lilium Arriba</t>
  </si>
  <si>
    <t>ARRIBA</t>
  </si>
  <si>
    <t>АРРИБА</t>
  </si>
  <si>
    <t>ярко-розовый, H-110см</t>
  </si>
  <si>
    <t>малиновый, H-110см</t>
  </si>
  <si>
    <t>бордовая, атласная, H-120см</t>
  </si>
  <si>
    <t>белый, H-105см</t>
  </si>
  <si>
    <t>Lilium Batavus</t>
  </si>
  <si>
    <t>BATAVUS</t>
  </si>
  <si>
    <t>БАТАВУС</t>
  </si>
  <si>
    <t>гранатовый, H-95см</t>
  </si>
  <si>
    <t>Lilium Breakout</t>
  </si>
  <si>
    <t>BREAKOUT</t>
  </si>
  <si>
    <t>БРЕЙКАУТ</t>
  </si>
  <si>
    <t>рубиновый, глянцевый, H-130см</t>
  </si>
  <si>
    <t>белый, H-130см</t>
  </si>
  <si>
    <t>перламутрово-светло-розовый, H-120см</t>
  </si>
  <si>
    <t>карминно-красный с редким тёмноым крапом, H-100см</t>
  </si>
  <si>
    <t>очень крупный цветок, ярко-алый с небольшим темным крапом, H-100см</t>
  </si>
  <si>
    <t>ярко-оранжевый, H-120см</t>
  </si>
  <si>
    <t>кремовый, H-110см</t>
  </si>
  <si>
    <t>красный с темным напылением у центра, H-110см</t>
  </si>
  <si>
    <t>Lilium Dynamix</t>
  </si>
  <si>
    <t>DYNAMIX</t>
  </si>
  <si>
    <t>ДИНАМИКС</t>
  </si>
  <si>
    <t>алый, переливистый, H-120см</t>
  </si>
  <si>
    <t>ярко-жёлтый, H-130см</t>
  </si>
  <si>
    <t>белый с зеленоватым оттенком к центру, тычинки коричневые, H-120см</t>
  </si>
  <si>
    <t>белый с черной обводкой по краям лепестков , H-100см</t>
  </si>
  <si>
    <t>темно-алый, в центре темный, редкий крап, H-130см</t>
  </si>
  <si>
    <t>зеленовато-жёлтый, H-110см</t>
  </si>
  <si>
    <t>плотный, чистый темно-красный цвет, H-120см</t>
  </si>
  <si>
    <t>белый, обильноцветущий, H-110см</t>
  </si>
  <si>
    <t>очень глянцевый темно-бордовый, листва глянцевая, H-120см</t>
  </si>
  <si>
    <t>нежно-розовый с зеленоватым центром, H-100см</t>
  </si>
  <si>
    <t>алый, с незначительным темным напылением вдоль середины лепестков,  редкий темный крап, H-130см</t>
  </si>
  <si>
    <t>сиренево-розовый, H-120см</t>
  </si>
  <si>
    <t>темно-абрикосовый, равномерный, H-110см</t>
  </si>
  <si>
    <t>Lilium Sweet Valley</t>
  </si>
  <si>
    <t>SWEET VALLEY</t>
  </si>
  <si>
    <t>СВИТ ВЭЛЛИ</t>
  </si>
  <si>
    <t>Lilium Torelli</t>
  </si>
  <si>
    <t>TORELLI</t>
  </si>
  <si>
    <t>ТОРЕЛЛИ</t>
  </si>
  <si>
    <t>очень крупный цветок, оранжевый, глянцевый с бронзовым крапом, H-115см</t>
  </si>
  <si>
    <t>белый, крупный цветок, H-120см</t>
  </si>
  <si>
    <t>нежно-розовый. Очень крупный цветок, H-135см</t>
  </si>
  <si>
    <t>Lilium Yellow Diamond</t>
  </si>
  <si>
    <t>YELLOW DIAMOND</t>
  </si>
  <si>
    <t>ЙЕЛЛОУ ДИАМОНД</t>
  </si>
  <si>
    <t>лимонно-жёлтый с тёмном редким крапом в центре, H-130см</t>
  </si>
  <si>
    <t>ORD</t>
  </si>
  <si>
    <t>ACCOLADE</t>
  </si>
  <si>
    <t>АККОЛЕЙД</t>
  </si>
  <si>
    <t>МАХРОВЫЙ розовый с белой каймой, H-120см</t>
  </si>
  <si>
    <t>AMISTAD</t>
  </si>
  <si>
    <t>АМИСТАД</t>
  </si>
  <si>
    <t>BEAUTYTREND</t>
  </si>
  <si>
    <t>БЬЮТИТРЕНД</t>
  </si>
  <si>
    <t>МАРОВЫЙ белый с нежно-розовой контрастной каймой, обильное цветение, H-120см</t>
  </si>
  <si>
    <t>Lilium Blizzard</t>
  </si>
  <si>
    <t>BLIZZARD</t>
  </si>
  <si>
    <t>БЛИЗЗАРД</t>
  </si>
  <si>
    <t>МАХРОВЫЙ белый с желтым центром, H-110см</t>
  </si>
  <si>
    <t>МАХРОВЫЙ белый, обильное цветение, H-120см</t>
  </si>
  <si>
    <t>Lilium Broken Heart</t>
  </si>
  <si>
    <t>BROKEN HEART</t>
  </si>
  <si>
    <t>БРОКЕН ХЕРТ</t>
  </si>
  <si>
    <t>Lilium Caserta</t>
  </si>
  <si>
    <t>CASERTA</t>
  </si>
  <si>
    <t>КАСЕРТА</t>
  </si>
  <si>
    <t>Lilium Chardonnay</t>
  </si>
  <si>
    <t>CHARDONNAY</t>
  </si>
  <si>
    <t>ШАРДОНЭ</t>
  </si>
  <si>
    <t>МАХРОВЫЙ белый, H-110см</t>
  </si>
  <si>
    <t>DIANTHA</t>
  </si>
  <si>
    <t>ДИАНТА</t>
  </si>
  <si>
    <t>Lilium Double Fantasy</t>
  </si>
  <si>
    <t>DOUBLE FANTASY</t>
  </si>
  <si>
    <t>ДАБЛ ФЭНТЕЗИ</t>
  </si>
  <si>
    <t>Lilium Dreamline</t>
  </si>
  <si>
    <t>DREAMLINE</t>
  </si>
  <si>
    <t>ДРИМЛАЙН</t>
  </si>
  <si>
    <t>ГУСТОМАХРОВЫЙ, ярко-розовый, гофре по краю, H-120см</t>
  </si>
  <si>
    <t>Lilium Empress</t>
  </si>
  <si>
    <t>EMPRESS</t>
  </si>
  <si>
    <t>ЭМПРЕСС</t>
  </si>
  <si>
    <t>Lilium Grand Amour</t>
  </si>
  <si>
    <t>GRAND AMOUR</t>
  </si>
  <si>
    <t>ГРАНД АМУР</t>
  </si>
  <si>
    <t>МАХРОВЫЙ темно-розовый с осветленным кантом, H-90см</t>
  </si>
  <si>
    <t>Lilium Guapa</t>
  </si>
  <si>
    <t>GUAPA</t>
  </si>
  <si>
    <t>ГУАПА</t>
  </si>
  <si>
    <t>ГУСТОМАХРОВЫЙ белый, с небольшим крапом, H-110см</t>
  </si>
  <si>
    <t>Lilium Kadango</t>
  </si>
  <si>
    <t>KADANGO</t>
  </si>
  <si>
    <t>КАДАНГО</t>
  </si>
  <si>
    <t>МАХРОВЫЙ.  Розовый, 22см, H-120см</t>
  </si>
  <si>
    <t>МАХРОВЫЙ, белый, лёгкое гофре по краю лепестка, H-120см</t>
  </si>
  <si>
    <t>Lilium Salvo</t>
  </si>
  <si>
    <t>SALVO</t>
  </si>
  <si>
    <t>САЛЬВО</t>
  </si>
  <si>
    <t>МАХРОВЫЙ, белый с чуть розоватыми кончиками, 20см, H-90см</t>
  </si>
  <si>
    <t>МАХРОВЫЙ. белый с нежно-розовым краем и желтоватой полосой по центру, H-120см</t>
  </si>
  <si>
    <t>TWYFORD</t>
  </si>
  <si>
    <t>ТВИФОРД</t>
  </si>
  <si>
    <t>МАХРОВЫЙ малиново-розовый с малиновым крапом, H-110см</t>
  </si>
  <si>
    <t>Lilium Waverider</t>
  </si>
  <si>
    <t>WAVERIDER</t>
  </si>
  <si>
    <t>ВЕЙВРАЙДЕР</t>
  </si>
  <si>
    <t>Lilium Younique</t>
  </si>
  <si>
    <t>YOUNIQUE</t>
  </si>
  <si>
    <t>ЮНИК</t>
  </si>
  <si>
    <t>НОВАЯ СЕРИЯ МАХРОВЫХ ЛИЛИЙ форма лотоса, белый с тонким сиреневым кантом и крапом, H-110см</t>
  </si>
  <si>
    <t>НОВАЯ СЕРИЯ МАХРОВЫХ ЛИЛИЙ форма лотоса, темно-сиренево-розовый, H-110см</t>
  </si>
  <si>
    <t>НОВАЯ СЕРИЯ МАХРОВЫХ ЛИЛИЙ форма лотоса, розовый со светлым кантом и центром, малиновый крап, H-110см</t>
  </si>
  <si>
    <t>НОВАЯ СЕРИЯ МАХРОВЫХ ЛИЛИЙ, ФОРМА ЛОТОСА, белый, H-110см</t>
  </si>
  <si>
    <t>НОВАЯ СЕРИЯ МАХРОВЫХ ЛИЛИЙ форма лотоса, нежно-розовый с малиновым крапом, H-110см</t>
  </si>
  <si>
    <t>НОВАЯ СЕРИЯ МАХРОВЫХ ЛИЛИЙ форма лотоса,  ярко-лиловый с малиновым крапом, H-110см</t>
  </si>
  <si>
    <t>Lilium Roselily Aisha</t>
  </si>
  <si>
    <t>ROSELILY AISHA</t>
  </si>
  <si>
    <t>ROSELILY АИША</t>
  </si>
  <si>
    <t>МАХРОВЫЙ, белый с зеленоватыми полосами и гофрир. Лепестками, H-100см</t>
  </si>
  <si>
    <t>Lilium Roselily Angela</t>
  </si>
  <si>
    <t>ROSELILY ANGELA</t>
  </si>
  <si>
    <t>ROSELILY АНЖЕЛА</t>
  </si>
  <si>
    <t>ГУСТОМАХРОВЫЙ, белый, лёгкое гофре по краю лепестка, без пыльцы, легкий аромат, 21см, H-90см</t>
  </si>
  <si>
    <t>Lilium Roselily Elena</t>
  </si>
  <si>
    <t>ROSELILY ELENA</t>
  </si>
  <si>
    <t>ROSELILY ЕЛЕНА</t>
  </si>
  <si>
    <t>МАХРОВЫЙ, чуть-сиреневато-красный с белыми кончиками на самом краю, ароматный без пыльцы, H-110см</t>
  </si>
  <si>
    <t>Lilium Roselily Lorena</t>
  </si>
  <si>
    <t>ROSELILY LORENA</t>
  </si>
  <si>
    <t>ROSELILY ЛОРЕНА</t>
  </si>
  <si>
    <t>ГУСТОМАХРОВЫЙ, малиновый с белым кантом, без пыльцы, гофре,21см, H-110см</t>
  </si>
  <si>
    <t>МАХРОВЫЙ, смесь окрасок, H-90-100см</t>
  </si>
  <si>
    <t>МАХРОВЫЙ, розовый с белой каймой, ароматный без пыльцы, H-100см</t>
  </si>
  <si>
    <t>Lilium Roselily Nowa</t>
  </si>
  <si>
    <t>ROSELILY NOWA</t>
  </si>
  <si>
    <t>ROSELILY НОВА</t>
  </si>
  <si>
    <t>ГУСТОМАХРОВЫЙ, Низкорослый сорт, для бордюров и патио. Цвет малиновый с белой каймойи темно-малиновым крапом, H-55см</t>
  </si>
  <si>
    <t>OR</t>
  </si>
  <si>
    <t>ярко-розовый, с оранжевыми тычинками и крапом в центре, тёмно-розовыми лучами, легкое гофре, H-120см</t>
  </si>
  <si>
    <t>Lilium Amazing Grace</t>
  </si>
  <si>
    <t>AMAZING GRACE</t>
  </si>
  <si>
    <t>ЭМЕЙЗИНГ ГРЕЙС</t>
  </si>
  <si>
    <t>ярко-розовый, глянцевый, со слегка осветленными кончиками, H-110см</t>
  </si>
  <si>
    <t>белый с желтыми полосами по центру лепестков, гофрированная, H-125см</t>
  </si>
  <si>
    <t>белый, с жёлто-красными полосками посередине лепестка, красный крап, H-125см</t>
  </si>
  <si>
    <t>отличается длинными большими бутонами и чистым  белым цветом лепестков, долго стоит в срезке, , H-140см</t>
  </si>
  <si>
    <t>Lilium Auratum Gold Band</t>
  </si>
  <si>
    <t>AURATUM GOLD BAND</t>
  </si>
  <si>
    <t>АУР. ГОЛД БЕНД</t>
  </si>
  <si>
    <t>Крупный цветок белого цвета с желтой крупной полосой от сердцевины к концу, яркий крап, красно-коричневые пыльники, 25см, H-120см</t>
  </si>
  <si>
    <t>Очень крупный,суперэффектный! бордовый с осветленным красным центром, очень глянцевый, 25см , H-120см</t>
  </si>
  <si>
    <t>тёмно-красный, рубиновый с тёмным редким крапом и волнистым краем лепестка, H-110см</t>
  </si>
  <si>
    <t>белый с жёлтой звездой от центра, цветок Ø - 24см, H-110см</t>
  </si>
  <si>
    <t>Новый низкорослый сорт. Красный с белой каймой, H-50см</t>
  </si>
  <si>
    <t>Большой цветок! нежно-розовый с ярко-розовым крапом, с белой сердцевинкой, диам. цветка 24 см, H-120см</t>
  </si>
  <si>
    <t>белый с темно-оранжевыми тычинками, очень крупные цветы, диам. до 30см, H-110см</t>
  </si>
  <si>
    <t>BOMBASTIC</t>
  </si>
  <si>
    <t>БОМБАСТИК</t>
  </si>
  <si>
    <t>бордово-красный, глянцевый, оранжевые тычинки, компактноая форма в срезке, диам. цветка 25см, H-110см</t>
  </si>
  <si>
    <t>белый, узкое фиолетовое обрамление, гофрированные, диам. 22см, H-105см</t>
  </si>
  <si>
    <t>сиреневато-розовый с гофрированным краем, тёмно-розовый крап, 20см, H-120см</t>
  </si>
  <si>
    <t>фламинго с желто-розовыми прожилками и тонкой белой каймой, редкий крап, гофре, H-110см</t>
  </si>
  <si>
    <t>тёмно-бордовый, глянцевый, с жёлтой серединкой, H-90см</t>
  </si>
  <si>
    <t>насыщенно-розовый с зеленоватым центром и темно-розовым крапом, очень крупный цветок Ø - 25-30см, H-110см</t>
  </si>
  <si>
    <t>бледно-розовый с красными полосками в центре лепестков и красным крапом, тычинки оранжевые, гофре, H-100см</t>
  </si>
  <si>
    <t>белый, с ярко-розовыми полосами и ярко-розовым крапом, центр-жёлтый, H-120см</t>
  </si>
  <si>
    <t>тёмно-бордовый с чёрным отливом, H-110см</t>
  </si>
  <si>
    <t>ароматная смесь разных окрасок, H-110см</t>
  </si>
  <si>
    <t>красный с белым кантом, цветок Ø - 25см, H-110см</t>
  </si>
  <si>
    <t>ОЧЕНЬ КРУПНЫЙ 30+ см белый с оранжевыми тычинками, легкое гофре, H-120см</t>
  </si>
  <si>
    <t>ОЧЕНЬ ЭФФЕКТНЫЕ крупные цветки с ярко выраженным темно-сиреневым обрамлением, H-120см</t>
  </si>
  <si>
    <t>очень яркий ровный красный цвет с тонким белым гофрированным кантом, 25см, H-120см</t>
  </si>
  <si>
    <t>нежно-розовый с розово-красными полосами от центра и красным крапом, H-120см</t>
  </si>
  <si>
    <t>нежно-сиреневый с лиловым крапом, лёгкое гофре, H-100см</t>
  </si>
  <si>
    <t>светло-сиреневый, белый в центре, лёгкое гофре, H-100см</t>
  </si>
  <si>
    <t>белый с ярко-жёлтыми полосками и зелёным центром, H-110см</t>
  </si>
  <si>
    <t>малиновый, глянцевый с красной полосой по длине лепестков и белой каймой, частый крап до середины лепестка, гофре, H-115см</t>
  </si>
  <si>
    <t>пурпурно-красный, пурпурный крап. Очень крупные ароматные цветки, 27,5см, H-130см</t>
  </si>
  <si>
    <t>белый, с легким гофре, посередине лепестков малиновые стрелки и крап, H-80см</t>
  </si>
  <si>
    <t>ОЧЕНЬ ЭФФЕКТНЫЕ белые цветки с двух- цветными широкими лучами вдоль лепестка желтого к центру и красно-розового цвета к кончикам лепестка, темно-красный крап , H-120см</t>
  </si>
  <si>
    <t>ОЧЕНЬ КРУПНЫЙ 30+ см, плотный розовый, атласный, H-125см</t>
  </si>
  <si>
    <t>Lilium Salmon Star</t>
  </si>
  <si>
    <t>SALMON STAR</t>
  </si>
  <si>
    <t>САЛМОН СТАР</t>
  </si>
  <si>
    <t>нежно-лососевый с желтым центром и оранжевым крапом по всей длине лепестка, H-100см</t>
  </si>
  <si>
    <t>белый, тычинки ярко-оранжевые, легкое гофре по краю, H-110см</t>
  </si>
  <si>
    <t>ОЧЕНЬ ЭФФЕКТНЫЕ Белый с желтой звездой в центре, частым темно-розовым крапом и ярко-розовыми мазками посередине каждого лепестка, H-120см</t>
  </si>
  <si>
    <t>розово-красный с белой каймой и темно-красным крапом, H-110см</t>
  </si>
  <si>
    <t>пурпурно-красный, белая кайма, гофрированные лепестки, крап, 25-30см, H-120см</t>
  </si>
  <si>
    <t>лимонно-жёлтый с белой каймой, H-110см</t>
  </si>
  <si>
    <t>чисто-белый с ярко-розовым краем, H-100см</t>
  </si>
  <si>
    <t>сиреневый с желтыми полосами, тычинки ярко-оранжевые, легкое гофре, H-90см</t>
  </si>
  <si>
    <t>смесь сортов с сочетающимися окрасками, H-100см</t>
  </si>
  <si>
    <t>белый с оранжевыми тычинками, очень крупный цветок, раннее цветение, H-100см</t>
  </si>
  <si>
    <t>НОВИНКА! Малиново-рубиновый с чисто-белой тонкой каймой с желтым центром и малочисленным  редким темным крапом Ø 25см, H-110см</t>
  </si>
  <si>
    <t>ВЕРОНИКА</t>
  </si>
  <si>
    <t>сиреневый с желтыми полосами в центре, H-90см</t>
  </si>
  <si>
    <t>POR</t>
  </si>
  <si>
    <t>Lilium Smart Romance</t>
  </si>
  <si>
    <t>SMART ROMANCE</t>
  </si>
  <si>
    <t>СМАРТ РОМАНС</t>
  </si>
  <si>
    <t>светло-розовый, 3-5 бутонов, цветок Ø - 22см. Зацветает через 60-70 дней! , H-40-50см</t>
  </si>
  <si>
    <t>Lilium White Romance</t>
  </si>
  <si>
    <t>WHITE ROMANCE</t>
  </si>
  <si>
    <t>УАЙТ РОМАНС</t>
  </si>
  <si>
    <t>белый, 4-6 бутонов, цветок Ø - 21см. Зацветает через 60-70 дней! , H-40-50см</t>
  </si>
  <si>
    <t>Lilium Golden Romance</t>
  </si>
  <si>
    <t>GOLDEN ROMANCE</t>
  </si>
  <si>
    <t>ГОЛДЕН РОМАНС</t>
  </si>
  <si>
    <t>чисто-белый с ярко-желтой звездой, 25см, 100-110 дней, H-60см</t>
  </si>
  <si>
    <t>тёмно-бордовый с белой каймой, H-55см</t>
  </si>
  <si>
    <t>LO</t>
  </si>
  <si>
    <t>белый с желтоватым центром, оранжевые тычинки очень крупные цветки, H-110см</t>
  </si>
  <si>
    <t>белый с большим пурпурным пятном, H-100см</t>
  </si>
  <si>
    <t>лимонно-желтый с коричневыми тычинками, H-80см</t>
  </si>
  <si>
    <t>лиловый, диаметр цветков до 15см, H-110см</t>
  </si>
  <si>
    <t>розовый, H-110см</t>
  </si>
  <si>
    <t>перламутрово-розовый, атласный, H-140см</t>
  </si>
  <si>
    <t>Lilium Miracle</t>
  </si>
  <si>
    <t>MIRACLE</t>
  </si>
  <si>
    <t>МИРАКЛ</t>
  </si>
  <si>
    <t>для горшков и вазонов. белые граммофоны с зеленовато-желтым горлом, H-50см</t>
  </si>
  <si>
    <t>WATCH UP</t>
  </si>
  <si>
    <t>белый, тычинки желто-оранжевые, центр светло-зеленый, H-110см</t>
  </si>
  <si>
    <t>белоснежный с желтоватым горлом., тычинки оранжевые, цветки направлены вверх, H-120см</t>
  </si>
  <si>
    <t>Lilium Show Up</t>
  </si>
  <si>
    <t>SHOW UP</t>
  </si>
  <si>
    <t>ШОУ АП</t>
  </si>
  <si>
    <t>ОЧЕНЬ КРУПНЫЙ нежнейший розовый, H-110см</t>
  </si>
  <si>
    <t>белые, очень крупные цветки диам. до 35-40 см, H-120см</t>
  </si>
  <si>
    <t>Lilium Cali</t>
  </si>
  <si>
    <t>CALI</t>
  </si>
  <si>
    <t>КАЛИ</t>
  </si>
  <si>
    <t>Lilium Dancing Lady</t>
  </si>
  <si>
    <t>DANCING LADY</t>
  </si>
  <si>
    <t>ДАНСИНГ ЛЕДИ</t>
  </si>
  <si>
    <t>перламутрово-розовый с коричневыми тычинками, H-130см</t>
  </si>
  <si>
    <t>белый, с ярко-розовым крупным крапом, H-110см</t>
  </si>
  <si>
    <t>белый с розовыми стрелками и крапом, H-110см</t>
  </si>
  <si>
    <t>ярко-розовый с белым кантом, H-110см</t>
  </si>
  <si>
    <t>ровный нежно-розовый с переходом в темно-розовый  к центру. Очень крупные, H-130см</t>
  </si>
  <si>
    <t>Lilium Vendella</t>
  </si>
  <si>
    <t>VENDELLA</t>
  </si>
  <si>
    <t>ВЕНДЕЛЛА</t>
  </si>
  <si>
    <t>розовый со слегка сиреневым оттенком, тончайший белый кант цветок Ø22см, H-120см</t>
  </si>
  <si>
    <t>белый с зеленовато-жёлтым центром, H-120см</t>
  </si>
  <si>
    <t>OT</t>
  </si>
  <si>
    <t>красный с кремово-желтой каймой, H-100см</t>
  </si>
  <si>
    <t>кремовый, с малиновой сердцевиной от центра до середины лепестка, H-110см</t>
  </si>
  <si>
    <t>белый на кончиках и в центре,  нежно-розовый от центра до середины лепестка, редкий крап , H-120см</t>
  </si>
  <si>
    <t>Lilium Aventino</t>
  </si>
  <si>
    <t>AVENTINO</t>
  </si>
  <si>
    <t>АВЕНТИНО</t>
  </si>
  <si>
    <t>плотный розовый равномерный цвет, центр желтый, 25см, H-130см</t>
  </si>
  <si>
    <t>жемчужно-розовый с белым кантом и желтоватым центром, H-120см</t>
  </si>
  <si>
    <t>BELGRAVIA</t>
  </si>
  <si>
    <t>БЕЛГРАВИЯ</t>
  </si>
  <si>
    <t>ОЧЕНЬ КРУПНЫЙ ванильно-жёлтый с чёрными тычинками, 28+ см, H-120см</t>
  </si>
  <si>
    <t>белый с розовыми стрелками и жёлтым центром, H-120см</t>
  </si>
  <si>
    <t>бордовый, глянцевый, 28см, H-125см</t>
  </si>
  <si>
    <t>Lilium Debby</t>
  </si>
  <si>
    <t>DEBBY</t>
  </si>
  <si>
    <t>ДЕББИ</t>
  </si>
  <si>
    <t>винно-красный с лососевой каймой, H-150см</t>
  </si>
  <si>
    <t>Lilium Diamante</t>
  </si>
  <si>
    <t>DIAMANTE</t>
  </si>
  <si>
    <t>ДИАМАНТЕ</t>
  </si>
  <si>
    <t>белый с нежно-розовым напылением, H-120см</t>
  </si>
  <si>
    <t>Lilium El Capitan</t>
  </si>
  <si>
    <t>EL CAPITAN</t>
  </si>
  <si>
    <t>ЭЛЬ КАПИТАН</t>
  </si>
  <si>
    <t>OTD</t>
  </si>
  <si>
    <t>винно-красный с белой широкой каймой, H-140см</t>
  </si>
  <si>
    <t>ярко-жёлтый с винно-красным обширным пятном и жёлтым центром, 23см, H-120см</t>
  </si>
  <si>
    <t>винно-красный с жёлтыми кончиками, H-120см</t>
  </si>
  <si>
    <t>белый, пурпурный от центра до середины лепестка, H-120см</t>
  </si>
  <si>
    <t>Lilium Garden Pleasure</t>
  </si>
  <si>
    <t>GARDEN PLEASURE</t>
  </si>
  <si>
    <t>ГАРДЕН ПЛЕЖЕ</t>
  </si>
  <si>
    <t>белый, ярко-розовый от центра до середины лепестка, H-125см</t>
  </si>
  <si>
    <t>Lilium Genzano</t>
  </si>
  <si>
    <t>GENZANO</t>
  </si>
  <si>
    <t>ГЕНЗАНО</t>
  </si>
  <si>
    <t>розовый с сиреневым отливом, H-130см</t>
  </si>
  <si>
    <t>белый с медово-жёлтым центром и тёмно-розовой полосой по тыльной стороне лепестка, на 3 год выростает до 2,2 м и дает до 30 очень крупных соцветий, H-160см</t>
  </si>
  <si>
    <t>малиновые лепестки с кремовой каймой, H-120см</t>
  </si>
  <si>
    <t>"медовая луна" , светло-желтый, у центра более яркий желтый, очень высокий (на второй-третий год), H-180см</t>
  </si>
  <si>
    <t>Эксклюзив! Ярко-розовый, атласный, диам. 23см, H-130см</t>
  </si>
  <si>
    <t>малиново-бордовый с белыми кончиками и белой каймой, 22+, H-110см</t>
  </si>
  <si>
    <t>жёлтый с красными полосками от центра до 2/3 лепестка, H-100см</t>
  </si>
  <si>
    <t>бордовый с белыми кончиками и жёлто-зелёной сердцевиной, H-150см</t>
  </si>
  <si>
    <t>малиновый с белой каймой, 25см, H-120см</t>
  </si>
  <si>
    <t>бледно-жёлтый, с медово-жёлтым центром и тёмно-красными штрижками ближе к центру, H-110см</t>
  </si>
  <si>
    <t>кремово-жёлтый с винно-красными мазками по центру лепестка, на 3 год вырастает до 2,2 м и дает до 30 очень крупных соцветий, H-160см</t>
  </si>
  <si>
    <t>кремовый, малиновые стреловидные мазки от сердцевина до середины лепестками, H-115см</t>
  </si>
  <si>
    <t>розовато-кремовый с ярко-красным центром и жёлтой сердцевиной, H-140см</t>
  </si>
  <si>
    <t>ярко-розовый, с небольшой желтой серцевинкой, на 3 год вырастает до 2,2 м и дает до 30 очень крупных соцветий, H-160см</t>
  </si>
  <si>
    <t>смесь окрасок  , H-120см</t>
  </si>
  <si>
    <t>кремовый с пурпурным обширным пятном в центре и жёлтым напылением, H-150см</t>
  </si>
  <si>
    <t>кремовый с розовым к центру, ОЧЕНЬ Крупный цветок, H-160см</t>
  </si>
  <si>
    <t>бордовый, глянцевый, на 3 год выростает до 2,2 м и дает до 30 очень крупных соцветий, H-120см</t>
  </si>
  <si>
    <t>винно-красный от центра на две трети лепестка, кончики ярко-желтые , H-100см</t>
  </si>
  <si>
    <t>ярко-рубиновый , 30см, H-120см</t>
  </si>
  <si>
    <t>светло-абрикосовый, горловина оранжево-лососевого цвета, сердцевина желтая, крап, H-120см</t>
  </si>
  <si>
    <t>красный, H-130см</t>
  </si>
  <si>
    <t>Lilium Shine On</t>
  </si>
  <si>
    <t>SHINE ON</t>
  </si>
  <si>
    <t>ШАЙН ОН</t>
  </si>
  <si>
    <t>розово-сиреневый, с белой сердцевиной, H-110см</t>
  </si>
  <si>
    <t>белый с обширным плотным винно-бордовым пятном в центре, 25см, H-120см</t>
  </si>
  <si>
    <t>AZT</t>
  </si>
  <si>
    <t>МАХРОВЫЕ цветки оранжевого цвета с пурпурным крапом, чалмовидные. , H-110см</t>
  </si>
  <si>
    <t>желтый с винно-красными широкими пятнами от центра лепестка, H-120см</t>
  </si>
  <si>
    <t>кремово-розовый с крупным черным крапом, H-120см</t>
  </si>
  <si>
    <t>Lilium Purple Life</t>
  </si>
  <si>
    <t>PURPLE LIFE</t>
  </si>
  <si>
    <t>ПУРПЛ ЛАЙФ</t>
  </si>
  <si>
    <t>белый с сильным бордовым напылением по всем лепесткам, H-130см</t>
  </si>
  <si>
    <t>Lilium Red Flavour</t>
  </si>
  <si>
    <t>RED FLAVOUR</t>
  </si>
  <si>
    <t>РЭД ФЛЕЙВОУР</t>
  </si>
  <si>
    <t>Lilium Salmon Flavour</t>
  </si>
  <si>
    <t>SALMON FLAVOUR</t>
  </si>
  <si>
    <t>САЛМОН ФЛЕЙВОУР</t>
  </si>
  <si>
    <t>лососевый, H-150см</t>
  </si>
  <si>
    <t>Lilium Sweet Surrender</t>
  </si>
  <si>
    <t>SWEET SURRENDER</t>
  </si>
  <si>
    <t>СВИТ САРРЕНДЕР</t>
  </si>
  <si>
    <t>кремовый с желтоватым центром и тёмным крапом, H-110см</t>
  </si>
  <si>
    <t>смесь сортов разных окрасок для цветника, H-130см</t>
  </si>
  <si>
    <t>белый с темно-пурпурным крапом, H-120см</t>
  </si>
  <si>
    <t>Lilium Pearl Caroline</t>
  </si>
  <si>
    <t>PEARL CAROLINE</t>
  </si>
  <si>
    <t>ПЕРЛ КАРОЛИН</t>
  </si>
  <si>
    <t>ярко-оранжевый. Большее количество цветков, дольшее цветение. Толстые лепестки и крепкие стебли., H-110см</t>
  </si>
  <si>
    <t>Lilium Pearl Jennifer</t>
  </si>
  <si>
    <t>PEARL JENNIFER</t>
  </si>
  <si>
    <t>ПЕРЛ ДЖЕНИФЕР</t>
  </si>
  <si>
    <t>жёлтый с коричневым крапом. Большее количество цветков, дольшее цветение. Толстые лепестки и крепкие стебли., H-110см</t>
  </si>
  <si>
    <t>TR</t>
  </si>
  <si>
    <t>кремово-оранжевый с бронзовыми подпалинами с внешней стороны цветка, H-130см</t>
  </si>
  <si>
    <t>желтый, с бронзовыми подпалинами у края лепестка, внешняя сторона цветка бронзовая, H-130см</t>
  </si>
  <si>
    <t>Upfacing - все цветки направлены вверх, медово-жёлтый , H-130см</t>
  </si>
  <si>
    <t>бело-розовый, края насыщенно-розовые, внешняя сторона цветка ярко-розовая, с внутренней и внешней стороны лепестка красные полосы, H-130см</t>
  </si>
  <si>
    <t>Upfacing -все цветки направлены вверх, палево-розовый с жёлтыми стрелками, H-130см</t>
  </si>
  <si>
    <t>внутри цветок белый с желтым центром, внешняя сторона белая с розовыми и пурпурными полосами, H-130см</t>
  </si>
  <si>
    <t>белый, с желтым внутри цветка, тычинки желтые, H-130см</t>
  </si>
  <si>
    <t>Upfacing -все цветки направлены вверх, кремовый с жёлтым центром, H-130см</t>
  </si>
  <si>
    <t>Upfacing -все цветки направлены вверх, ярко-жёлтый, H-130см</t>
  </si>
  <si>
    <t>смесь сортов различных окрасок для цветника, H-130см</t>
  </si>
  <si>
    <t>SP</t>
  </si>
  <si>
    <t>Многоцветковая лилия, 1.8-2,4м! бордовая с ярко-жёлтым напылением , каймой и тычинками, H-100-160см</t>
  </si>
  <si>
    <t>Многоцветковая лилия, цветки пурпурно-красного цвета с темн-красными точками , чалмовидные. Для заднего плана бордюра, H-160см</t>
  </si>
  <si>
    <t>Многоцветковая лилия, 1.8-2,4м! тёмно-красная с оранжевыми тычинками, H-160см</t>
  </si>
  <si>
    <t>БЕЗ ПЫЛЬЦЫ. розовые кончики с желтоватым центром и пурпурным крапом, H-120см</t>
  </si>
  <si>
    <t>первый гибрид Longiflorum x L.pardalinum.  Высокий мощный стебль, на котором многочисленные широко расставленными цветки., H-120см</t>
  </si>
  <si>
    <t>Lilium Golden Mornig</t>
  </si>
  <si>
    <t>GOLDEN MORNIG</t>
  </si>
  <si>
    <t>ГОЛДЕН МОРНИНГ</t>
  </si>
  <si>
    <t>мартагон желтый с пурпурным крапом, H-100см</t>
  </si>
  <si>
    <t>Многоцветковая лилия, 1.8-2,4м! цветки абрикосового цвета с темно-красными бородками, чалмовидные. Для заднего плана бордюра, H-150см</t>
  </si>
  <si>
    <t>Многоцветковая лилия, лепестки белого цвета с насыщенно-абрикосовым центром и оранжевыми бородками, чалмовидные. Для заднего плана бордюра, H-150см</t>
  </si>
  <si>
    <t>жёлтый с красным крапом, H-150см</t>
  </si>
  <si>
    <t>ORANGE MARMELADE</t>
  </si>
  <si>
    <t>ОРАНЖ МАРМЕЛАД</t>
  </si>
  <si>
    <t>Многоцветковая лилия, желто-оранжевый с выбеленными кончиками и бордовым крапом, 5-7см, H-150см</t>
  </si>
  <si>
    <t>Lilium Snowy Morning</t>
  </si>
  <si>
    <t>SNOWY MORNING</t>
  </si>
  <si>
    <t>СНОУ МОРНИНГ</t>
  </si>
  <si>
    <t>мартагон белый, оранжевые тычинки, H-120см</t>
  </si>
  <si>
    <t>8/10</t>
  </si>
  <si>
    <t>Многоцветковая лилия, цветки пунцово-красного цвета с темно-красными точками, белой каймой, чалмовидные. Для заднего плана бордюра, H-140см</t>
  </si>
  <si>
    <t>розовый с красным крапом, H-160см</t>
  </si>
  <si>
    <t>желтый с лиловым крапом, H-120см</t>
  </si>
  <si>
    <t>МАХРОВЫЙ нежнейший кремово-розовый, H-110см</t>
  </si>
  <si>
    <t>Lilium Beautytrend</t>
  </si>
  <si>
    <t>BEAUTYTREND 16/18</t>
  </si>
  <si>
    <t>МАХРОВЫЙ ярко-розовый с лиловым крапом, H-110см</t>
  </si>
  <si>
    <t>Lilium Laveno</t>
  </si>
  <si>
    <t>LOTUS PURE 16/18</t>
  </si>
  <si>
    <t>ЛОТУС ПЬЮР 16/18</t>
  </si>
  <si>
    <t>LOTUS WONDER 16/18</t>
  </si>
  <si>
    <t>ЛОТУС УАНДЕР 16/18</t>
  </si>
  <si>
    <t>SNOWBOARD 16/18</t>
  </si>
  <si>
    <t>СНОУБОРД 16/18</t>
  </si>
  <si>
    <t>медовая луна" , светло-желтый, у центра более яркий желтый, очень высокий (на второй-третий год), H-180см</t>
  </si>
  <si>
    <t>Lilium Olympic Torch</t>
  </si>
  <si>
    <t>розовато-кремовый с ярко-красным центром и жёлтой сердцевиной, H-150см</t>
  </si>
  <si>
    <t>TABLEDANCE 18/20</t>
  </si>
  <si>
    <t>ТЕЙБЛДАНС 18/20</t>
  </si>
  <si>
    <t>ГЛАДИОЛУСЫ, БЕГОНИИ, ГЛОКСИНИИ, ГЕОРГИНЫ, КАЛЛЫ, КАННЫ , АМАРИЛЛИСЫ И РАЗНОЛУКОВИЧНЫЕ</t>
  </si>
  <si>
    <t>Gladiolus Anouk</t>
  </si>
  <si>
    <t>ГЛАДИОЛУС</t>
  </si>
  <si>
    <t>АНУК</t>
  </si>
  <si>
    <t>ANOUK</t>
  </si>
  <si>
    <t>Gladiolus Black Surprise</t>
  </si>
  <si>
    <t>БЛЭК СЮРПРАЙЗ</t>
  </si>
  <si>
    <t>BLACK SURPRISE</t>
  </si>
  <si>
    <t>бархатно-красный</t>
  </si>
  <si>
    <t>Gladiolus Green Star</t>
  </si>
  <si>
    <t>ГРИН СТАР</t>
  </si>
  <si>
    <t>GREEN STAR</t>
  </si>
  <si>
    <t>Gladiolus Grozny</t>
  </si>
  <si>
    <t>ГРОЗНЫЙ</t>
  </si>
  <si>
    <t>GROZNY</t>
  </si>
  <si>
    <t>Gladiolus Greyhound</t>
  </si>
  <si>
    <t>ГРЭЙХАУНД</t>
  </si>
  <si>
    <t>GREYHOUND</t>
  </si>
  <si>
    <t>Gladiolus Jester</t>
  </si>
  <si>
    <t>ДЖЕСТЕР</t>
  </si>
  <si>
    <t>JESTER</t>
  </si>
  <si>
    <t>КАРДИНАЛ</t>
  </si>
  <si>
    <t>КИЕВ</t>
  </si>
  <si>
    <t>KIEV</t>
  </si>
  <si>
    <t>Gladiolus Kirov</t>
  </si>
  <si>
    <t>КИРОВ</t>
  </si>
  <si>
    <t>KIROV</t>
  </si>
  <si>
    <t>Gladiolus Koersk</t>
  </si>
  <si>
    <t>КУРСК</t>
  </si>
  <si>
    <t>KOERSK</t>
  </si>
  <si>
    <t>Gladiolus Lemon Frizzle</t>
  </si>
  <si>
    <t>ЛЕМОН ФРИЗЗЛС</t>
  </si>
  <si>
    <t>LEMON FRIZZLE</t>
  </si>
  <si>
    <t>Gladiolus My Love</t>
  </si>
  <si>
    <t>МАЙ ЛОВ</t>
  </si>
  <si>
    <t>MY LOVE</t>
  </si>
  <si>
    <t>Gladiolus Omsk</t>
  </si>
  <si>
    <t>ОМСК</t>
  </si>
  <si>
    <t>OMSK</t>
  </si>
  <si>
    <t>Gladiolus Oscar</t>
  </si>
  <si>
    <t>ОСКАР</t>
  </si>
  <si>
    <t>OSCAR</t>
  </si>
  <si>
    <t>Gladiolus Pr Margaret Rose</t>
  </si>
  <si>
    <t>ПР.МАРГАРЕТ РОУЗ</t>
  </si>
  <si>
    <t>PR. MARGARET ROSE</t>
  </si>
  <si>
    <t>Gladiolus Praha</t>
  </si>
  <si>
    <t>ПРАГА</t>
  </si>
  <si>
    <t>PRAHA</t>
  </si>
  <si>
    <t>Gladiolus Priscilla</t>
  </si>
  <si>
    <t>ПРИСЦИЛЛА</t>
  </si>
  <si>
    <t>PRISCILLA</t>
  </si>
  <si>
    <t>Gladiolus Purple Flora</t>
  </si>
  <si>
    <t>ПУРПЛ ФЛОРА</t>
  </si>
  <si>
    <t>PURPLE FLORA</t>
  </si>
  <si>
    <t>Gladiolus Ruffled Mix</t>
  </si>
  <si>
    <t>РАФФЛД МИКС</t>
  </si>
  <si>
    <t>RUFFLED MIX</t>
  </si>
  <si>
    <t>Gladiolus Mixed</t>
  </si>
  <si>
    <t>СМЕСЬ</t>
  </si>
  <si>
    <t>MIXED</t>
  </si>
  <si>
    <t>Gladiolus Traderhorn</t>
  </si>
  <si>
    <t>ТРАДЕРХОРН</t>
  </si>
  <si>
    <t>TRADERHORN</t>
  </si>
  <si>
    <t>Gladiolus White Prosperity</t>
  </si>
  <si>
    <t>УАЙТ ПРОСПЕРИТИ</t>
  </si>
  <si>
    <t>WHITE PROSPERITY</t>
  </si>
  <si>
    <t>Gladiolus Hunting Song</t>
  </si>
  <si>
    <t>ХАНТИНГ СОНГ</t>
  </si>
  <si>
    <t>HUNTING SONG</t>
  </si>
  <si>
    <t>Begonia Fimbriata Scarlet</t>
  </si>
  <si>
    <t>БЕГОНИЯ</t>
  </si>
  <si>
    <t>БАХРОМЧАТАЯ АЛАЯ</t>
  </si>
  <si>
    <t>FIMBRIATA SCARLET</t>
  </si>
  <si>
    <t>Begonia Fimbriata White</t>
  </si>
  <si>
    <t>БАХРОМЧАТАЯ БЕЛАЯ</t>
  </si>
  <si>
    <t>FIMBRIATA WHITE</t>
  </si>
  <si>
    <t>Begonia Fimbriata Yellow</t>
  </si>
  <si>
    <t>БАХРОМЧАТАЯ ЖЕЛТАЯ</t>
  </si>
  <si>
    <t>FIMBRIATA YELLOW</t>
  </si>
  <si>
    <t>Begonia Fimbriata Orange</t>
  </si>
  <si>
    <t>БАХРОМЧАТАЯ ОРАНЖЕВАЯ</t>
  </si>
  <si>
    <t>FIMBRIATA ORANGE</t>
  </si>
  <si>
    <t>Begonia Fimbriata Pink</t>
  </si>
  <si>
    <t>БАХРОМЧАТАЯ РОЗОВАЯ</t>
  </si>
  <si>
    <t>FIMBRIATA PINK</t>
  </si>
  <si>
    <t>Begonia Fimbriata Mixed</t>
  </si>
  <si>
    <t>БАХРОМЧАТАЯ СМЕСЬ</t>
  </si>
  <si>
    <t>FIMBRIATA MIXED</t>
  </si>
  <si>
    <t>Begonia Double White</t>
  </si>
  <si>
    <t>МАХРОВАЯ БЕЛАЯ</t>
  </si>
  <si>
    <t>DOUBLE WHITE</t>
  </si>
  <si>
    <t>Begonia Double Yellow</t>
  </si>
  <si>
    <t>МАХРОВАЯ ЖЕЛТАЯ</t>
  </si>
  <si>
    <t>DOUBLE YELLOW</t>
  </si>
  <si>
    <t>Begonia Double Pink</t>
  </si>
  <si>
    <t>МАХРОВАЯ РОЗОВАЯ</t>
  </si>
  <si>
    <t>DOUBLE PINK</t>
  </si>
  <si>
    <t>Begonia Double Mixed</t>
  </si>
  <si>
    <t>МАХРОВАЯ СМЕСЬ</t>
  </si>
  <si>
    <t>DOUBLE MIXED</t>
  </si>
  <si>
    <t>Begonia Double Dark Red</t>
  </si>
  <si>
    <t>МАХРОВАЯ ТЕМНО-КРАСНАЯ</t>
  </si>
  <si>
    <t>DOUBLE DARK RED</t>
  </si>
  <si>
    <t>Begonia Double Scarlet</t>
  </si>
  <si>
    <t>МАХРОВАЯ ЯРКО-КРАСНАЯ</t>
  </si>
  <si>
    <t>DOUBLE SCARLET</t>
  </si>
  <si>
    <t>Gloxinia Blanche De Meru</t>
  </si>
  <si>
    <t>ГЛОКСИНИЯ</t>
  </si>
  <si>
    <t>БЛАНШ ДЕ МЕРУ</t>
  </si>
  <si>
    <t>BLANCHE DE MERU</t>
  </si>
  <si>
    <t>Gloxinia Violacea</t>
  </si>
  <si>
    <t>ВИОЛАЦЕА</t>
  </si>
  <si>
    <t>VIOLACEA</t>
  </si>
  <si>
    <t>Gloxinia Hollywood</t>
  </si>
  <si>
    <t>ГОЛЛИВУД</t>
  </si>
  <si>
    <t>HOLLYWOOD</t>
  </si>
  <si>
    <t>Gloxinia Defiance</t>
  </si>
  <si>
    <t>ДЕФИАНС</t>
  </si>
  <si>
    <t>DEFIANCE</t>
  </si>
  <si>
    <t>Gloxinia Kaiser Wilhelm</t>
  </si>
  <si>
    <t>КАЙЗЕР ВИЛЬГЕЛЬМ</t>
  </si>
  <si>
    <t>KAISER WILHELM</t>
  </si>
  <si>
    <t>Gloxinia Kaiser Friedrich</t>
  </si>
  <si>
    <t>КАЙЗЕР ФРИДРИХ</t>
  </si>
  <si>
    <t>KAISER FRIEDRICH</t>
  </si>
  <si>
    <t>Gloxinia Mont Blanc</t>
  </si>
  <si>
    <t>МОН БЛАН</t>
  </si>
  <si>
    <t>MONT BLANC</t>
  </si>
  <si>
    <t>Gloxinia Tiger Blue</t>
  </si>
  <si>
    <t>ТАЙГЕР БЛЮ</t>
  </si>
  <si>
    <t>TIGER BLUE</t>
  </si>
  <si>
    <t>Gloxinia Tiger Red</t>
  </si>
  <si>
    <t>ТАЙГЕР РЕД</t>
  </si>
  <si>
    <t>TIGER RED</t>
  </si>
  <si>
    <t>Gloxinia Tigrina Mix</t>
  </si>
  <si>
    <t>ТИГРИНА МИКС</t>
  </si>
  <si>
    <t>TIGRINA MIX</t>
  </si>
  <si>
    <t>Основной ассортимент луковичных</t>
  </si>
  <si>
    <t>ГЛАДИОЛУСЫ</t>
  </si>
  <si>
    <t>Gladiolus Advance Red</t>
  </si>
  <si>
    <t>АДВАНС РЭД</t>
  </si>
  <si>
    <t>ADVANCE RED</t>
  </si>
  <si>
    <t>Gladiolus Violet-White Mix</t>
  </si>
  <si>
    <t>ВИОЛЕТ-УАЙТ МИКС</t>
  </si>
  <si>
    <t>VIOLET-WHITE MIX</t>
  </si>
  <si>
    <t>Gladiolus Morning Gold</t>
  </si>
  <si>
    <t>МОНИНГ ГОЛД</t>
  </si>
  <si>
    <t>MORNING GOLD</t>
  </si>
  <si>
    <t>Gladiolus Pink Lady</t>
  </si>
  <si>
    <t>ПИНК ЛЕДИ</t>
  </si>
  <si>
    <t>PINK LADY</t>
  </si>
  <si>
    <t>Gladiolus Plumtart</t>
  </si>
  <si>
    <t>ПЛАМТАРТ</t>
  </si>
  <si>
    <t>PLUMTART</t>
  </si>
  <si>
    <t>Gladiolus Festival Mix</t>
  </si>
  <si>
    <t>ФЕСТИВАЛЬ МИКС</t>
  </si>
  <si>
    <t>FESTIVAL MIX</t>
  </si>
  <si>
    <t>ГРИН СТАР 14/+</t>
  </si>
  <si>
    <t>GREEN STAR 14/+</t>
  </si>
  <si>
    <t>ДЖЕСТЕР 14/+</t>
  </si>
  <si>
    <t>JESTER 14/+</t>
  </si>
  <si>
    <t>ОСКАР 14/+</t>
  </si>
  <si>
    <t>OSCAR 14/+</t>
  </si>
  <si>
    <t>ПЛАМТАРТ 14/+</t>
  </si>
  <si>
    <t>PLUMTART 14/+</t>
  </si>
  <si>
    <t>ПР.МАРГАРЕТ РОУЗ 14/+</t>
  </si>
  <si>
    <t>PR. MARGARET ROSE 14/+</t>
  </si>
  <si>
    <t>ПУРПЛ ФЛОРА 14/+</t>
  </si>
  <si>
    <t>PURPLE FLORA 14/+</t>
  </si>
  <si>
    <t>ТРАДЕРХОРН 14/+</t>
  </si>
  <si>
    <t>TRADERHORN 14/+</t>
  </si>
  <si>
    <t>УАЙТ ПРОСПЕРИТИ 14/+</t>
  </si>
  <si>
    <t>WHITE PROSPERITY 14/+</t>
  </si>
  <si>
    <t>Gladiolus Adrenalin</t>
  </si>
  <si>
    <t>АДРЕНАЛИН</t>
  </si>
  <si>
    <t>ADRENALIN</t>
  </si>
  <si>
    <t>Gladiolus Alpha</t>
  </si>
  <si>
    <t>АЛЬФА</t>
  </si>
  <si>
    <t>ALPHA</t>
  </si>
  <si>
    <t>красно-розовый</t>
  </si>
  <si>
    <t>Gladiolus Aftershock</t>
  </si>
  <si>
    <t>АФТЕШОК</t>
  </si>
  <si>
    <t>AFTERSHOCK</t>
  </si>
  <si>
    <t>Gladiolus Buggy</t>
  </si>
  <si>
    <t>БАГГИ</t>
  </si>
  <si>
    <t>BUGGY</t>
  </si>
  <si>
    <t>Gladiolus Blue Bird</t>
  </si>
  <si>
    <t>БЛЮ БЁРД</t>
  </si>
  <si>
    <t>BLUE BIRD</t>
  </si>
  <si>
    <t>BRUNETTE</t>
  </si>
  <si>
    <t>Gladiolus Wine And Roses</t>
  </si>
  <si>
    <t>ВАЙН ЭНД РОЗЕС</t>
  </si>
  <si>
    <t>WINE AND ROSES</t>
  </si>
  <si>
    <t>сиреневый с белым центром</t>
  </si>
  <si>
    <t>Gladiolus Vista</t>
  </si>
  <si>
    <t>ВИСТА</t>
  </si>
  <si>
    <t>VISTA</t>
  </si>
  <si>
    <t>Gladiolus Grapevine</t>
  </si>
  <si>
    <t>ГРЭЙПВАЙН</t>
  </si>
  <si>
    <t>GRAPEVINE</t>
  </si>
  <si>
    <t>Gladiolus Gerona</t>
  </si>
  <si>
    <t>ДЖЕРОНА</t>
  </si>
  <si>
    <t>GERONA</t>
  </si>
  <si>
    <t>Gladiolus Jo Jo</t>
  </si>
  <si>
    <t>ДЖО ДЖО</t>
  </si>
  <si>
    <t>JO JO</t>
  </si>
  <si>
    <t>Gladiolus Dynamite</t>
  </si>
  <si>
    <t>Gladiolus Don Luigi</t>
  </si>
  <si>
    <t>ДОН ЛУИДЖИ</t>
  </si>
  <si>
    <t>DON LUIGI</t>
  </si>
  <si>
    <t>Gladiolus Zamora</t>
  </si>
  <si>
    <t>ЗАМОРА</t>
  </si>
  <si>
    <t>ZAMORA</t>
  </si>
  <si>
    <t>Gladiolus Zizanie</t>
  </si>
  <si>
    <t>ЗИЗАНИ</t>
  </si>
  <si>
    <t>ZIZANIE</t>
  </si>
  <si>
    <t>Gladiolus Indian Summer</t>
  </si>
  <si>
    <t>ИНДИАН САММЕР</t>
  </si>
  <si>
    <t>INDIAN SUMMER</t>
  </si>
  <si>
    <t>ЙЕЛЛОУ СТАР</t>
  </si>
  <si>
    <t>YELLOW STAR</t>
  </si>
  <si>
    <t>Gladiolus Live Oak</t>
  </si>
  <si>
    <t>ЛАЙВ ОАК</t>
  </si>
  <si>
    <t>LIVE OAK</t>
  </si>
  <si>
    <t>Gladiolus Lemon Drop</t>
  </si>
  <si>
    <t>ЛЕМОН ДРОП</t>
  </si>
  <si>
    <t>LEMON DROP</t>
  </si>
  <si>
    <t>Gladiolus Magma</t>
  </si>
  <si>
    <t>МАГМА</t>
  </si>
  <si>
    <t>MAGMA</t>
  </si>
  <si>
    <t>Gladiolus Milka</t>
  </si>
  <si>
    <t>МИЛКА</t>
  </si>
  <si>
    <t>MILKA</t>
  </si>
  <si>
    <t>Gladiolus Miss Green</t>
  </si>
  <si>
    <t>МИСС ГРИН</t>
  </si>
  <si>
    <t>MISS GREEN</t>
  </si>
  <si>
    <t>Gladiolus Mon Amour</t>
  </si>
  <si>
    <t>МОН АМУР</t>
  </si>
  <si>
    <t>MON AMOUR</t>
  </si>
  <si>
    <t>Gladiolus Nori</t>
  </si>
  <si>
    <t>НОРИ</t>
  </si>
  <si>
    <t>NORI</t>
  </si>
  <si>
    <t>Gladiolus Passos</t>
  </si>
  <si>
    <t>ПАССОС</t>
  </si>
  <si>
    <t>PASSOS</t>
  </si>
  <si>
    <t>Gladiolus Ravel</t>
  </si>
  <si>
    <t>РАВЕЛЬ</t>
  </si>
  <si>
    <t>RAVEL</t>
  </si>
  <si>
    <t>Gladiolus Sunbelt</t>
  </si>
  <si>
    <t>САНБЕЛТ</t>
  </si>
  <si>
    <t>SUNBELT</t>
  </si>
  <si>
    <t>Gladiolus Seashore</t>
  </si>
  <si>
    <t>СИШОР</t>
  </si>
  <si>
    <t>SEASHORE</t>
  </si>
  <si>
    <t>Gladiolus Starfighter</t>
  </si>
  <si>
    <t>Gladiolus Tavira</t>
  </si>
  <si>
    <t>ТАВИРА</t>
  </si>
  <si>
    <t>TAVIRA</t>
  </si>
  <si>
    <t>ТРИКОЛОР</t>
  </si>
  <si>
    <t>Gladiolus Ted's Favourite</t>
  </si>
  <si>
    <t>ТЭДС ФАВОРИТ</t>
  </si>
  <si>
    <t>TED'S FAVOURITE</t>
  </si>
  <si>
    <t>Gladiolus Cheops</t>
  </si>
  <si>
    <t>ХЕОПС</t>
  </si>
  <si>
    <t>CHEOPS</t>
  </si>
  <si>
    <t>Gladiolus Chocolate</t>
  </si>
  <si>
    <t>ШОКОЛАД</t>
  </si>
  <si>
    <t>CHOCOLATE</t>
  </si>
  <si>
    <t>Gladiolus Showbird</t>
  </si>
  <si>
    <t>ШОУБЁРД</t>
  </si>
  <si>
    <t>SHOWBIRD</t>
  </si>
  <si>
    <t>Gladiolus Evergreen</t>
  </si>
  <si>
    <t>ЭВЕРГРИН</t>
  </si>
  <si>
    <t>EVERGREEN</t>
  </si>
  <si>
    <t>Gladiolus Espresso</t>
  </si>
  <si>
    <t>ЭСПРЕССО</t>
  </si>
  <si>
    <t>ESPRESSO</t>
  </si>
  <si>
    <t>Gladiolus Amber Mistique</t>
  </si>
  <si>
    <t>АМБЕР МИСТИК</t>
  </si>
  <si>
    <t>AMBER MISTIQUE</t>
  </si>
  <si>
    <t>Gladiolus Black Sea</t>
  </si>
  <si>
    <t>БЛЭК СИ</t>
  </si>
  <si>
    <t>BLACK SEA</t>
  </si>
  <si>
    <t>Gladiolus Blitz</t>
  </si>
  <si>
    <t>БЛИТЦ</t>
  </si>
  <si>
    <t>BLITZ</t>
  </si>
  <si>
    <t>Gladiolus Bossa Nova</t>
  </si>
  <si>
    <t>БОССАНОВА</t>
  </si>
  <si>
    <t>BOSSA NOVA</t>
  </si>
  <si>
    <t>Gladiolus Botswana</t>
  </si>
  <si>
    <t>БОТСВАНА</t>
  </si>
  <si>
    <t>BOTSWANA</t>
  </si>
  <si>
    <t>Gladiolus Circus Club</t>
  </si>
  <si>
    <t>ЦИРКУС КЛАБ</t>
  </si>
  <si>
    <t>CIRCUS CLUB</t>
  </si>
  <si>
    <t>Gladiolus Color Club</t>
  </si>
  <si>
    <t>КОЛОР КЛАБ</t>
  </si>
  <si>
    <t>COLOR CLUB</t>
  </si>
  <si>
    <t>Gladiolus Cookie</t>
  </si>
  <si>
    <t>КУКИ</t>
  </si>
  <si>
    <t>COOKIE</t>
  </si>
  <si>
    <t>Gladiolus Corazon</t>
  </si>
  <si>
    <t>КОРАЗОН</t>
  </si>
  <si>
    <t>CORAZON</t>
  </si>
  <si>
    <t>Gladiolus Femme Fatale</t>
  </si>
  <si>
    <t>ФЕММ ФАТАЛЬ</t>
  </si>
  <si>
    <t>FEMME FATALE</t>
  </si>
  <si>
    <t>Gladiolus Flirty</t>
  </si>
  <si>
    <t>ФЛИРТИ</t>
  </si>
  <si>
    <t>FLIRTY</t>
  </si>
  <si>
    <t>Gladiolus Its A Kind of Magic Mixed</t>
  </si>
  <si>
    <t>СМЕСЬ "ЭТО ВОЛШЕБСТВО"</t>
  </si>
  <si>
    <t>IT'S A KIND OF MAGIC MIXED</t>
  </si>
  <si>
    <t>Gladiolus Khaleesi</t>
  </si>
  <si>
    <t>ХАЛИСИ</t>
  </si>
  <si>
    <t>KHALEESI</t>
  </si>
  <si>
    <t>Gladiolus Lumierre</t>
  </si>
  <si>
    <t>ЛЮМЬЕР</t>
  </si>
  <si>
    <t>LUMIERRE</t>
  </si>
  <si>
    <t>Gladiolus Magic Mix</t>
  </si>
  <si>
    <t>СМЕСЬ "МЭДЖИК"</t>
  </si>
  <si>
    <t>MAGIC MIXED</t>
  </si>
  <si>
    <t>Gladiolus Maskarad Mix</t>
  </si>
  <si>
    <t>МАСКАРАД МИКС</t>
  </si>
  <si>
    <t>MASKARAD MIX</t>
  </si>
  <si>
    <t>Gladiolus Norma Jean</t>
  </si>
  <si>
    <t>НОРМА ДЖИН</t>
  </si>
  <si>
    <t>NORMA JEAN</t>
  </si>
  <si>
    <t>Gladiolus Petsjora</t>
  </si>
  <si>
    <t>ПЕЧОРА</t>
  </si>
  <si>
    <t>PETSJORA</t>
  </si>
  <si>
    <t>Gladiolus Quepo</t>
  </si>
  <si>
    <t>КВИПО</t>
  </si>
  <si>
    <t>QUEPO</t>
  </si>
  <si>
    <t>Gladiolus The Great Queen Elizabeth</t>
  </si>
  <si>
    <t>ЗЕ ГРЭЙТ КУИН ЭЛИЗАБЕТ</t>
  </si>
  <si>
    <t>THE GREAT QUEEN ELIZABETH</t>
  </si>
  <si>
    <t>Gladiolus Triumph Mix</t>
  </si>
  <si>
    <t>ТРИУМФ МИКС</t>
  </si>
  <si>
    <t>TRIUMPH MIX</t>
  </si>
  <si>
    <t>Gladiolus Tropicana Mix</t>
  </si>
  <si>
    <t>ТРОПИКАНА МИКС</t>
  </si>
  <si>
    <t>TROPICANA MIX</t>
  </si>
  <si>
    <t>Gladiolus Vladivostok</t>
  </si>
  <si>
    <t>ВЛАДИВОСТОК</t>
  </si>
  <si>
    <t>VLADIVOSTOK</t>
  </si>
  <si>
    <t>Gladiolus Kaukasus</t>
  </si>
  <si>
    <t>КАВКАЗ</t>
  </si>
  <si>
    <t>KAUKASUS</t>
  </si>
  <si>
    <t>Gladiolus Kemerova</t>
  </si>
  <si>
    <t>КЕМЕРОВО</t>
  </si>
  <si>
    <t>KEMEROVA</t>
  </si>
  <si>
    <t>Gladiolus Mesja</t>
  </si>
  <si>
    <t>МЕЗЬЯ</t>
  </si>
  <si>
    <t>MESJA</t>
  </si>
  <si>
    <t>Gladiolus Moskou</t>
  </si>
  <si>
    <t>MOSKOU</t>
  </si>
  <si>
    <t>Gladiolus Penza</t>
  </si>
  <si>
    <t>ПЕНЗА</t>
  </si>
  <si>
    <t>PENZA</t>
  </si>
  <si>
    <t>Gladiolus Rasputin</t>
  </si>
  <si>
    <t>РАСПУТИН</t>
  </si>
  <si>
    <t>RASPUTIN</t>
  </si>
  <si>
    <t>Gladiolus Russia Line Mix</t>
  </si>
  <si>
    <t>РОССИЯ ЛАЙН СМЕСЬ</t>
  </si>
  <si>
    <t>RUSSIA LINE MIX</t>
  </si>
  <si>
    <t>Gladiolus St Dimitry Solynski</t>
  </si>
  <si>
    <t>СВ. ДМИТРИЙ СОЛУНСКИЙ</t>
  </si>
  <si>
    <t>ST DIMITRY SOLYNSKI</t>
  </si>
  <si>
    <t>Gladiolus Smolensk</t>
  </si>
  <si>
    <t>СМОЛЕНСК</t>
  </si>
  <si>
    <t>SMOLENSK</t>
  </si>
  <si>
    <t>Gladiolus Tambov</t>
  </si>
  <si>
    <t>ТАМБОВ</t>
  </si>
  <si>
    <t>TAMBOV</t>
  </si>
  <si>
    <t>Gladiolus Tymsk</t>
  </si>
  <si>
    <t>ТОМСК</t>
  </si>
  <si>
    <t>TYMSK</t>
  </si>
  <si>
    <t>Gladiolus Trojka</t>
  </si>
  <si>
    <t>ТРОЙКА</t>
  </si>
  <si>
    <t>TROJKA</t>
  </si>
  <si>
    <t>Gladiolus Charkov</t>
  </si>
  <si>
    <t>ХАРЬКОВ</t>
  </si>
  <si>
    <t>CHARKOV</t>
  </si>
  <si>
    <t>Gladiolus Southern Cities Mix</t>
  </si>
  <si>
    <t>ЮЖНЫЕ ГОРОДА СМЕСЬ</t>
  </si>
  <si>
    <t>SOUTHERN CITIES MIX</t>
  </si>
  <si>
    <t>Gladiolus Jakoetsk</t>
  </si>
  <si>
    <t>ЯКУТСК</t>
  </si>
  <si>
    <t>JAKOETSK</t>
  </si>
  <si>
    <t>ВОЛАРЕ ФРИЗЗЛ</t>
  </si>
  <si>
    <t>VOLARE FRIZZLE</t>
  </si>
  <si>
    <t>Gladiolus Kingston Frizzles</t>
  </si>
  <si>
    <t>КИНГСТОН ФРИЗЗЛС</t>
  </si>
  <si>
    <t>KINGSTON FRIZZLES</t>
  </si>
  <si>
    <t>МИНДСЕТ</t>
  </si>
  <si>
    <t>MINDSET</t>
  </si>
  <si>
    <t>Gladiolus Nairoby Frizzles</t>
  </si>
  <si>
    <t>НАЙРОБИ ФРИЗЗЛС</t>
  </si>
  <si>
    <t>NAIROBY FRIZZLES</t>
  </si>
  <si>
    <t>Gladiolus Rik's Frizzle</t>
  </si>
  <si>
    <t>РИКС ФРИЗЗЛ</t>
  </si>
  <si>
    <t>RIK'S FRIZZLE</t>
  </si>
  <si>
    <t>ТЭДС ФРИЗЗЛ</t>
  </si>
  <si>
    <t>TED'S FRIZZLE</t>
  </si>
  <si>
    <t>ФРИЗЗЛД МИКС</t>
  </si>
  <si>
    <t>FRIZZLED MIX</t>
  </si>
  <si>
    <t>АЛИСА</t>
  </si>
  <si>
    <t>БЕГОНИИ</t>
  </si>
  <si>
    <t>Бегония АМПЕЛЬНАЯ - АРОМАТНАЯ</t>
  </si>
  <si>
    <t>Begonia Cascade Balcony - Mixed</t>
  </si>
  <si>
    <t>АМПЕЛЬНАЯ БЭЛКОНИ СМЕСЬ</t>
  </si>
  <si>
    <t>CASCADE BALCONY MIXED</t>
  </si>
  <si>
    <t>Begonia Cascade Balcony - Golden Balcony</t>
  </si>
  <si>
    <t>АМПЕЛЬНАЯ ГОЛДЕН БЭЛКОНИ</t>
  </si>
  <si>
    <t>GOLDEN BALCONY</t>
  </si>
  <si>
    <t>Begonia Cascade Balcony - Pink Balcony</t>
  </si>
  <si>
    <t>АМПЕЛЬНАЯ ПИНК БЭЛКОНИ</t>
  </si>
  <si>
    <t>PINK BALCONY</t>
  </si>
  <si>
    <t>Бегония БАХРОМЧАТАЯ (ФИМБРИАТА)</t>
  </si>
  <si>
    <t>Begonia Fimbriata Red</t>
  </si>
  <si>
    <t>БАХРОМЧАТАЯ КРАСНАЯ</t>
  </si>
  <si>
    <t>FIMBRIATA RED</t>
  </si>
  <si>
    <t>Begonia Fimbriata Salmon</t>
  </si>
  <si>
    <t>БАХРОМЧАТАЯ ЛОСОСЕВАЯ</t>
  </si>
  <si>
    <t>FIMBRIATA SALMON</t>
  </si>
  <si>
    <t>Бегония ГИБРИДНАЯ, специальные смеси</t>
  </si>
  <si>
    <t>Begonia Bertini Skaugum</t>
  </si>
  <si>
    <t>БЕРТИНИ СКАУГУМ</t>
  </si>
  <si>
    <t>BERTINI SKAUGUM</t>
  </si>
  <si>
    <t>Begonia Bicolour Mixed</t>
  </si>
  <si>
    <t>БИКОЛОР СМЕСЬ</t>
  </si>
  <si>
    <t>BICOLOUR MIXED</t>
  </si>
  <si>
    <t>Begonia Wummi Apfelblute</t>
  </si>
  <si>
    <t>ВУММИ АПФЕЛЬБЛЮТ</t>
  </si>
  <si>
    <t>WUMMI APFELBLUTE</t>
  </si>
  <si>
    <t>Begonia Wummi Creme</t>
  </si>
  <si>
    <t>ВУММИ КРЕМ</t>
  </si>
  <si>
    <t>WUMMI CREME</t>
  </si>
  <si>
    <t>Begonia Wummi Marmorata</t>
  </si>
  <si>
    <t>ВУММИ МАРМОРАТА</t>
  </si>
  <si>
    <t>WUMMI MARMORATA</t>
  </si>
  <si>
    <t>Begonia Wummi Maskerade</t>
  </si>
  <si>
    <t>ВУММИ МАСКАРАД</t>
  </si>
  <si>
    <t>WUMMI MASKERADE</t>
  </si>
  <si>
    <t>Begonia Wummi Mix</t>
  </si>
  <si>
    <t>ВУММИ СМЕСЬ</t>
  </si>
  <si>
    <t>WUMMI MIX</t>
  </si>
  <si>
    <t>Begonia Camelia</t>
  </si>
  <si>
    <t>КАМЕЛИЯ</t>
  </si>
  <si>
    <t>CAMELIA</t>
  </si>
  <si>
    <t>Begonia Marmorata</t>
  </si>
  <si>
    <t>МАРМОРАТА</t>
  </si>
  <si>
    <t>MARMORATA</t>
  </si>
  <si>
    <t>Begonia Pastel Mixed</t>
  </si>
  <si>
    <t>ПАСТЕЛЬ СМЕСЬ</t>
  </si>
  <si>
    <t>PASTEL MIXED</t>
  </si>
  <si>
    <t>Begonia Picotee White-Red</t>
  </si>
  <si>
    <t>ПИКОТИ БЕЛАЯ-КРАСНАЯ</t>
  </si>
  <si>
    <t>PICOTEE WHITE-RED</t>
  </si>
  <si>
    <t>Begonia Picotee Yellow-Red</t>
  </si>
  <si>
    <t>ПИКОТИ ЖЕЛТАЯ-КРАСНАЯ</t>
  </si>
  <si>
    <t>PICOTEE YELLOW-RED</t>
  </si>
  <si>
    <t>Begonia Picotee Lace Apricot</t>
  </si>
  <si>
    <t>ПИКОТИ ЛЕЙС АПРИКОТ</t>
  </si>
  <si>
    <t>PICOTEE LACE APRICOT</t>
  </si>
  <si>
    <t>Begonia Picotee Lace Pink</t>
  </si>
  <si>
    <t>ПИКОТИ ЛЕЙС РОЗОВАЯ</t>
  </si>
  <si>
    <t>PICOTEE LACE PINK</t>
  </si>
  <si>
    <t>РОУЗБАД</t>
  </si>
  <si>
    <t>ROSEBUD</t>
  </si>
  <si>
    <t>Begonia Samba Mix</t>
  </si>
  <si>
    <t>САМБА СМЕСЬ</t>
  </si>
  <si>
    <t>SAMBA MIX</t>
  </si>
  <si>
    <t>Begonia Sangria Mix</t>
  </si>
  <si>
    <t>САНГРИЯ СМЕСЬ</t>
  </si>
  <si>
    <t>SANGRIA MIX</t>
  </si>
  <si>
    <t>Begonia Colorline Mix 1</t>
  </si>
  <si>
    <t>МИКС №1</t>
  </si>
  <si>
    <t>COLORLINE MIX 1</t>
  </si>
  <si>
    <t>Begonia Colorline Mix 2</t>
  </si>
  <si>
    <t>МИКС №2</t>
  </si>
  <si>
    <t>COLORLINE MIX 2</t>
  </si>
  <si>
    <t>Begonia Colorline Mix 3</t>
  </si>
  <si>
    <t>МИКС №3</t>
  </si>
  <si>
    <t>COLORLINE MIX 3</t>
  </si>
  <si>
    <t>Begonia Colorline Mix 4</t>
  </si>
  <si>
    <t>МИКС №4</t>
  </si>
  <si>
    <t>COLORLINE MIX 4</t>
  </si>
  <si>
    <t>Begonia Colorline Mix 5</t>
  </si>
  <si>
    <t>МИКС №5</t>
  </si>
  <si>
    <t>COLORLINE MIX 5</t>
  </si>
  <si>
    <t>Бегония ИЛЛЮМИНЕЙШН</t>
  </si>
  <si>
    <t>Begonia Illumination Apricot</t>
  </si>
  <si>
    <t>ИЛЛЮМИНЕЙШН АПРИКОТ</t>
  </si>
  <si>
    <t>ILLUMINATION APRICOT</t>
  </si>
  <si>
    <t>Begonia Illumination White</t>
  </si>
  <si>
    <t>ИЛЛЮМИНЕЙШН БЕЛАЯ</t>
  </si>
  <si>
    <t>ILLUMINATION WHITE</t>
  </si>
  <si>
    <t>Begonia Illumination Orange</t>
  </si>
  <si>
    <t>ИЛЛЮМИНЕЙШН ОРАНЖЕВАЯ</t>
  </si>
  <si>
    <t>ILLUMINATION ORANGE</t>
  </si>
  <si>
    <t>Begonia Illumination Pink</t>
  </si>
  <si>
    <t>ИЛЛЮМИНЕЙШН РОЗОВАЯ</t>
  </si>
  <si>
    <t>ILLUMINATION PINK</t>
  </si>
  <si>
    <t>Бегония КАСКАД ПЕНДУЛА</t>
  </si>
  <si>
    <t>Begonia Cascade Pendula Scarlet</t>
  </si>
  <si>
    <t>КАСКАД ПЕНДУЛА АЛАЯ</t>
  </si>
  <si>
    <t>CASCADE PENDULA SCARLET</t>
  </si>
  <si>
    <t>Begonia Cascade Pendula White</t>
  </si>
  <si>
    <t>КАСКАД ПЕНДУЛА БЕЛАЯ</t>
  </si>
  <si>
    <t>CASCADE PENDULA WHITE</t>
  </si>
  <si>
    <t>Begonia Cascade Pendula Yellow</t>
  </si>
  <si>
    <t>КАСКАД ПЕНДУЛА ЖЕЛТАЯ</t>
  </si>
  <si>
    <t>CASCADE PENDULA YELLOW</t>
  </si>
  <si>
    <t>Begonia Cascade Pendula Orange</t>
  </si>
  <si>
    <t>КАСКАД ПЕНДУЛА ОРАНЖЕВАЯ</t>
  </si>
  <si>
    <t>CASCADE PENDULA APRICOT/ORANGE</t>
  </si>
  <si>
    <t>Begonia Cascade Pendula Pink</t>
  </si>
  <si>
    <t>КАСКАД ПЕНДУЛА РОЗОВАЯ</t>
  </si>
  <si>
    <t>CASCADE PENDULA PINK</t>
  </si>
  <si>
    <t>Begonia Cascade Pendula Mixed</t>
  </si>
  <si>
    <t>КАСКАД ПЕНДУЛА СМЕСЬ</t>
  </si>
  <si>
    <t>CASCADE PENDULA MIXED</t>
  </si>
  <si>
    <t>Бегония КРИСПА МАРГИНАТА</t>
  </si>
  <si>
    <t>Begonia Crispa Marginata White-Red</t>
  </si>
  <si>
    <t>КРИСПА МАРГИНАТА БЕЛАЯ-КРАСНАЯ</t>
  </si>
  <si>
    <t>CRISPA MARGINATA WHITE-RED</t>
  </si>
  <si>
    <t>Begonia Crispa Marginata Yellow-Red</t>
  </si>
  <si>
    <t>КРИСПА МАРГИНАТА ЖЕЛТАЯ-КРАСНАЯ</t>
  </si>
  <si>
    <t>CRISPA MARGINATA YELLOW-RED</t>
  </si>
  <si>
    <t>Begonia Crispa Marginata Mix</t>
  </si>
  <si>
    <t>КРИСПА МАРГИНАТА СМЕСЬ</t>
  </si>
  <si>
    <t>CRISPA MARGINATA MIX</t>
  </si>
  <si>
    <t>Бегония МАХРОВАЯ</t>
  </si>
  <si>
    <t>Begonia Double Orange</t>
  </si>
  <si>
    <t>МАХРОВАЯ ЛОСОСЕВАЯ</t>
  </si>
  <si>
    <t>DOUBLE SALMON</t>
  </si>
  <si>
    <t>Begonia Double Copper</t>
  </si>
  <si>
    <t>МАХРОВАЯ МЕДНАЯ</t>
  </si>
  <si>
    <t>DOUBLE COPPER</t>
  </si>
  <si>
    <t>Begonia Double Salmon</t>
  </si>
  <si>
    <t>МАХРОВАЯ ОРАНЖЕВАЯ</t>
  </si>
  <si>
    <t>DOUBLE ORANGE</t>
  </si>
  <si>
    <t>Бегония СПЛЕНДИД</t>
  </si>
  <si>
    <t>Begonia Splendide Alifra</t>
  </si>
  <si>
    <t>СПЛЕНДИД АЛФИРА</t>
  </si>
  <si>
    <t>SPLENDIDE ALIFRA</t>
  </si>
  <si>
    <t>Begonia Splendide Apricot</t>
  </si>
  <si>
    <t>СПЛЕНДИД АБРИКОСОВАЯ</t>
  </si>
  <si>
    <t>SPLENDIDE APRICOT</t>
  </si>
  <si>
    <t>Begonia Splendide Ballerina</t>
  </si>
  <si>
    <t>СПЛЕНДИД БАЛЕРИНА</t>
  </si>
  <si>
    <t>SPLENDIDE BALLERINA</t>
  </si>
  <si>
    <t>Begonia Splendide Mixed</t>
  </si>
  <si>
    <t>СПЛЕНДИД СМЕСЬ</t>
  </si>
  <si>
    <t>SPLENDIDE MIXED</t>
  </si>
  <si>
    <t>Бегония СУПЕРБА</t>
  </si>
  <si>
    <t>Begonia Superba White</t>
  </si>
  <si>
    <t>СУПЕРБА БЕЛАЯ</t>
  </si>
  <si>
    <t>SUPERBA WHITE</t>
  </si>
  <si>
    <t>Begonia Superba Yellow</t>
  </si>
  <si>
    <t>СУПЕРБА ЖЕЛТАЯ</t>
  </si>
  <si>
    <t>SUPERBA YELLOW</t>
  </si>
  <si>
    <t>Begonia Superba Salmon</t>
  </si>
  <si>
    <t>СУПЕРБА ЛОСОСЕВАЯ</t>
  </si>
  <si>
    <t>SUPERBA SALMON</t>
  </si>
  <si>
    <t>Begonia Superba Pink</t>
  </si>
  <si>
    <t>СУПЕРБА РОЗОВАЯ</t>
  </si>
  <si>
    <t>SUPERBA PINK</t>
  </si>
  <si>
    <t>Begonia Superba Scarlet</t>
  </si>
  <si>
    <t>СУПЕРБА ЯРКО-КРАСНАЯ</t>
  </si>
  <si>
    <t>SUPERBA SCARLET</t>
  </si>
  <si>
    <t>Begonia Superba Mixed</t>
  </si>
  <si>
    <t>СУПЕРБА СМЕСЬ</t>
  </si>
  <si>
    <t>SUPERBA MIXED</t>
  </si>
  <si>
    <t>Бегония МУЛЬТИФЛОРА МАКСИМА</t>
  </si>
  <si>
    <t>Begonia Multiflora Maxima White</t>
  </si>
  <si>
    <t>МУЛЬТИФЛОРА МАКСИМА БЕЛАЯ</t>
  </si>
  <si>
    <t>MULTIFLORA MAXIMA WHITE</t>
  </si>
  <si>
    <t>Begonia Multiflora Maxima Yellow</t>
  </si>
  <si>
    <t>МУЛЬТИФЛОРА МАКСИМА ЖЕЛТАЯ</t>
  </si>
  <si>
    <t>MULTIFLORA MAXIMA YELLOW</t>
  </si>
  <si>
    <t>Begonia Multiflora Maxima Orange</t>
  </si>
  <si>
    <t>МУЛЬТИФЛОРА МАКСИМА ОРАНЖЕВАЯ</t>
  </si>
  <si>
    <t>MULTIFLORA MAXIMA ORANGE</t>
  </si>
  <si>
    <t>Begonia Multiflora Maxima Pink</t>
  </si>
  <si>
    <t>МУЛЬТИФЛОРА МАКСИМА РОЗОВАЯ</t>
  </si>
  <si>
    <t>MULTIFLORA MAXIMA PINK</t>
  </si>
  <si>
    <t>Begonia Multiflora Maxima Switserland</t>
  </si>
  <si>
    <t>МУЛЬТИФЛОРА МАКСИМА ШВЕЙЦАРИЯ</t>
  </si>
  <si>
    <t>MULTIFLORA MAXIMA SWITSERLAND</t>
  </si>
  <si>
    <t>Begonia Multiflora Maxima Mixed</t>
  </si>
  <si>
    <t>МУЛЬТИФЛОРА МАКСИМА СМЕСЬ</t>
  </si>
  <si>
    <t>MULTIFLORA MAXIMA MIXED</t>
  </si>
  <si>
    <t>Бегония НОН СТОП</t>
  </si>
  <si>
    <t>Begonia Non Stop Apricot</t>
  </si>
  <si>
    <t>НОН СТОП АПРИКОТ</t>
  </si>
  <si>
    <t>NON STOP APRICOT</t>
  </si>
  <si>
    <t>Begonia Non Stop White</t>
  </si>
  <si>
    <t>НОН СТОП БЕЛАЯ</t>
  </si>
  <si>
    <t>NON STOP WHITE</t>
  </si>
  <si>
    <t>Begonia Non Stop Orange</t>
  </si>
  <si>
    <t>НОН СТОП ГОЛД ОРАНЖЕВАЯ</t>
  </si>
  <si>
    <t>NON STOP GOLD ORANGE</t>
  </si>
  <si>
    <t>Begonia Non Stop Yellow</t>
  </si>
  <si>
    <t>НОН СТОП ЖЕЛТАЯ</t>
  </si>
  <si>
    <t>NON STOP YELLOW</t>
  </si>
  <si>
    <t>Begonia Non Stop Pink</t>
  </si>
  <si>
    <t>НОН СТОП РОЗОВАЯ</t>
  </si>
  <si>
    <t>NON STOP PINK</t>
  </si>
  <si>
    <t>Begonia Non Stop Mixed</t>
  </si>
  <si>
    <t>НОН СТОП СМЕСЬ</t>
  </si>
  <si>
    <t>NON STOP MIXED</t>
  </si>
  <si>
    <t>Begonia Non Stop Scarlet</t>
  </si>
  <si>
    <t>НОН СТОП ЯРКО-КРАСНАЯ</t>
  </si>
  <si>
    <t>NON STOP SCARLET</t>
  </si>
  <si>
    <t>Бегония ОДОРАТА (АРОМАТНАЯ)</t>
  </si>
  <si>
    <t>Begonia Odorata Angelique</t>
  </si>
  <si>
    <t>ОДОРАТА АНЖЕЛИКА</t>
  </si>
  <si>
    <t>ODORATA ANGELIQUE</t>
  </si>
  <si>
    <t>Begonia Odorata Pink Delight</t>
  </si>
  <si>
    <t>ОДОРАТА ПИНК ДЕЛАЙТ</t>
  </si>
  <si>
    <t>ODORATA PINK DELIGHT</t>
  </si>
  <si>
    <t>Begonia Odorata Red Glory</t>
  </si>
  <si>
    <t>ОДОРАТА РЕД ГЛОРИ</t>
  </si>
  <si>
    <t>ODORATA RED GLORY</t>
  </si>
  <si>
    <t>Begonia Odorata Sunny Dream</t>
  </si>
  <si>
    <t>ОДОРАТА САННИ ДРИМ</t>
  </si>
  <si>
    <t>ODORATA SUNNY DREAM</t>
  </si>
  <si>
    <t>Begonia Odorata Mixed</t>
  </si>
  <si>
    <t>ОДОРАТА СМЕСЬ</t>
  </si>
  <si>
    <t>ODORATA MIXED</t>
  </si>
  <si>
    <t>Бегония ПЕНДУЛА</t>
  </si>
  <si>
    <t>Begonia Pendula White</t>
  </si>
  <si>
    <t>ПЕНДУЛА БЕЛАЯ</t>
  </si>
  <si>
    <t>PENDULA WHITE</t>
  </si>
  <si>
    <t>Begonia Pendula Yellow</t>
  </si>
  <si>
    <t>ПЕНДУЛА ЖЕЛТАЯ</t>
  </si>
  <si>
    <t>PENDULA YELLOW</t>
  </si>
  <si>
    <t>Begonia Pendula Salmon</t>
  </si>
  <si>
    <t>ПЕНДУЛА ЛОСОСЕВАЯ</t>
  </si>
  <si>
    <t>PENDULA SALMON</t>
  </si>
  <si>
    <t>Begonia Pendula Orange</t>
  </si>
  <si>
    <t>ПЕНДУЛА ОРАНЖЕВАЯ</t>
  </si>
  <si>
    <t>PENDULA ORANGE</t>
  </si>
  <si>
    <t>Begonia Pendula Pink</t>
  </si>
  <si>
    <t>ПЕНДУЛА РОЗОВАЯ</t>
  </si>
  <si>
    <t>PENDULA PINK</t>
  </si>
  <si>
    <t>Begonia Pendula Scarlet</t>
  </si>
  <si>
    <t>ПЕНДУЛА ЯРКО-КРАСНАЯ</t>
  </si>
  <si>
    <t>PENDULA SCARLET</t>
  </si>
  <si>
    <t>Begonia Pendula Mixed</t>
  </si>
  <si>
    <t>ПЕНДУЛА СМЕСЬ</t>
  </si>
  <si>
    <t>PENDULA MIXED</t>
  </si>
  <si>
    <t>ГЛОКСИНИИ</t>
  </si>
  <si>
    <t>Gloxinia Blanche de Meru</t>
  </si>
  <si>
    <t>Gloxinia Corina</t>
  </si>
  <si>
    <t>КОРИНА</t>
  </si>
  <si>
    <t>CORINA</t>
  </si>
  <si>
    <t>Gloxinia Crispa Meteor</t>
  </si>
  <si>
    <t>КРИСПА МЕТЕОР</t>
  </si>
  <si>
    <t>CRISPA METEOR</t>
  </si>
  <si>
    <t>Gloxinia Etoile de Feu</t>
  </si>
  <si>
    <t>ЭТОЛЬ ДЕ ФЕ</t>
  </si>
  <si>
    <t>ETOILE DE FEU</t>
  </si>
  <si>
    <t>Gloxinia Prince Albert</t>
  </si>
  <si>
    <t>ПРИНЦ АЛЬБЕРТ</t>
  </si>
  <si>
    <t>PRINCE ALBERT</t>
  </si>
  <si>
    <t>Gloxinia Roi Des Rouges</t>
  </si>
  <si>
    <t>РУА ДЕ РУЖ</t>
  </si>
  <si>
    <t>ROI DES ROUGES</t>
  </si>
  <si>
    <t>Gloxinia Mixed</t>
  </si>
  <si>
    <t>СМЕСЬ СОРТОВ</t>
  </si>
  <si>
    <t>A</t>
  </si>
  <si>
    <t>ПУРПЛ</t>
  </si>
  <si>
    <t>РЭД</t>
  </si>
  <si>
    <t>УАЙТ</t>
  </si>
  <si>
    <t>ГЕОРГИНЫ</t>
  </si>
  <si>
    <t>ГЕОРГИНЫ СМЕСИ</t>
  </si>
  <si>
    <t>Promo-MIX</t>
  </si>
  <si>
    <t>Dahlia Assorti Mix</t>
  </si>
  <si>
    <t>ГЕОРГИНА</t>
  </si>
  <si>
    <t>АССОРТИ МИКС</t>
  </si>
  <si>
    <t>ASSORTI MIX</t>
  </si>
  <si>
    <t>смесь сортов очень ярких окрасок, h-90-110см, Ø-10-20см</t>
  </si>
  <si>
    <t>Dahlia Bouquet Mix</t>
  </si>
  <si>
    <t>БУКЕТНАЯ СМЕСЬ</t>
  </si>
  <si>
    <t>BOUQUET MIX</t>
  </si>
  <si>
    <t>смесь окрасок, h-90-110см, Ø-10-15см</t>
  </si>
  <si>
    <t>Dahlia Gallery Mix</t>
  </si>
  <si>
    <t>ГЭЛЛЕРИ МИКС</t>
  </si>
  <si>
    <t>GALLERY MIX</t>
  </si>
  <si>
    <t>смесь сортов очень ярких окрасок, h-40см, Ø-10-15см</t>
  </si>
  <si>
    <t>Dahlia Red And White Mix</t>
  </si>
  <si>
    <t>РЭД ЭНД УАЙТ МИКС</t>
  </si>
  <si>
    <t>RED AND WHITE MIX</t>
  </si>
  <si>
    <t>ГЕОРГИНЫ БАХРОМЧАТЫЕ</t>
  </si>
  <si>
    <t>Dahlia Ice Crystal</t>
  </si>
  <si>
    <t>АЙС КРИСТАЛЛ</t>
  </si>
  <si>
    <t>ICE CRYSTAL</t>
  </si>
  <si>
    <t>белый с желтоватым центром, h-110см, Ø-12-15см</t>
  </si>
  <si>
    <t>Dahlia Acapulco</t>
  </si>
  <si>
    <t>красный с сиреневым отливом, h-120см, Ø-16см</t>
  </si>
  <si>
    <t>Dahlia Dark Fubuki</t>
  </si>
  <si>
    <t>ДАРК ФУБУКИ</t>
  </si>
  <si>
    <t>DARK FUBUKI</t>
  </si>
  <si>
    <t>темно-бордовый, центр черный, h-120см, Ø-15см</t>
  </si>
  <si>
    <t>Dahlia Canary Fubuki</t>
  </si>
  <si>
    <t>КАНАРИ ФУБУКИ</t>
  </si>
  <si>
    <t>CANARY FUBUKI</t>
  </si>
  <si>
    <t>кремово-жёлтый, h-100см, Ø-10-15см</t>
  </si>
  <si>
    <t>Dahlia Myama Fubuki</t>
  </si>
  <si>
    <t>МАЙАМА ФУБУКИ</t>
  </si>
  <si>
    <t>MYAMA FUBUKI</t>
  </si>
  <si>
    <t>белый, h-100см, Ø-15см</t>
  </si>
  <si>
    <t>Dahlia Mingus Joshua</t>
  </si>
  <si>
    <t>МИНГУС ДЖОШУА</t>
  </si>
  <si>
    <t>MINGUS JOSHUA</t>
  </si>
  <si>
    <t>жёлтый, h-110см, Ø-16см</t>
  </si>
  <si>
    <t>Dahlia Myrtle's Folly</t>
  </si>
  <si>
    <t>МИРТЛ ФОЛЛИ</t>
  </si>
  <si>
    <t>MYRTLE'S FOLLY</t>
  </si>
  <si>
    <t>кремовый с тёмно-розовыми кончиками лепестков, h-120см, Ø-15-20см</t>
  </si>
  <si>
    <t>Dahlia Nadia Ruth</t>
  </si>
  <si>
    <t>НАДЯ РУТ</t>
  </si>
  <si>
    <t>NADIA RUTH</t>
  </si>
  <si>
    <t>белый центр, бледно-розовые кончики, h-140см, Ø-20см</t>
  </si>
  <si>
    <t>Dahlia Nenekazi</t>
  </si>
  <si>
    <t>НЕНЕКАЗИ</t>
  </si>
  <si>
    <t>NENEKAZI</t>
  </si>
  <si>
    <t>розовый с жёлтым центром и ярко-розовой каймой, h-120см, Ø-10-15см</t>
  </si>
  <si>
    <t>Dahlia Orange Fubuki</t>
  </si>
  <si>
    <t>ОРАНЖ ФУБУКИ</t>
  </si>
  <si>
    <t>ORANGE FUBUKI</t>
  </si>
  <si>
    <t>тёмно-оранжевый с белёсыми кончиками, h-80см, Ø-12см</t>
  </si>
  <si>
    <t>Dahlia Pinelands Pam</t>
  </si>
  <si>
    <t>ПАЙНЛЭНДС ПЭМ</t>
  </si>
  <si>
    <t>PINELANDS PAM</t>
  </si>
  <si>
    <t>жёлтый с коралловыми расщеплёнными кончиками , h-120см, Ø-20см</t>
  </si>
  <si>
    <t>Dahlia Red And White Fubuki</t>
  </si>
  <si>
    <t>РЕД ЭНД УЙАТ ФУБУКИ</t>
  </si>
  <si>
    <t>RED AND WHITE FUBUKI</t>
  </si>
  <si>
    <t>красный с белыми кончиками, h-120см, Ø-15-20см</t>
  </si>
  <si>
    <t>Dahlia Reijmans Firecracker</t>
  </si>
  <si>
    <t>РЕЙМАНС ФАЙРКРЭКЕР</t>
  </si>
  <si>
    <t>REIJMANS FIRECRACKER</t>
  </si>
  <si>
    <t>желто-красный  меланж, h-110см, Ø-17см</t>
  </si>
  <si>
    <t>Dahlia Red Fubuki</t>
  </si>
  <si>
    <t>РЭД ФУБУКИ</t>
  </si>
  <si>
    <t>RED FUBUKI</t>
  </si>
  <si>
    <t>карминно-красный, h-100см, Ø-20-25см</t>
  </si>
  <si>
    <t>СТРИПЕД АМБИШН</t>
  </si>
  <si>
    <t>STRIPED AMBITION</t>
  </si>
  <si>
    <t>нежно-розовый фон, лиловые частые тонкие штрихи и линии иногда целый сектор цветка может быть окрашен лиловым, h-100см, Ø-12см</t>
  </si>
  <si>
    <t>Dahlia Table Dancer</t>
  </si>
  <si>
    <t>ТЭЙБЛ ДАНСЕР</t>
  </si>
  <si>
    <t>TABLE DANCER</t>
  </si>
  <si>
    <t>фиолетовый с белыми "светящимися" кончиками, h-90см, Ø-14см</t>
  </si>
  <si>
    <t>Dahlia Four Queens</t>
  </si>
  <si>
    <t>ФОР КУИНС</t>
  </si>
  <si>
    <t>FOUR QUEENS</t>
  </si>
  <si>
    <t>лососевый, h-120см, Ø-17см</t>
  </si>
  <si>
    <t>Dahlia Fringed Star</t>
  </si>
  <si>
    <t>ФРИНДЖЕТ СТАР</t>
  </si>
  <si>
    <t>FRINGED STAR</t>
  </si>
  <si>
    <t>оранжево-розовый с жёлтым центром, h-110см, Ø-15см</t>
  </si>
  <si>
    <t>Dahlia Fuzzy Wuzzy</t>
  </si>
  <si>
    <t>ФУЗЗИ ВУЗЗИ</t>
  </si>
  <si>
    <t>FUZZY WUZZY</t>
  </si>
  <si>
    <t>желтый с коралловыми кончиками, h-100см, Ø-20см</t>
  </si>
  <si>
    <t>Dahlia Hale Bopp</t>
  </si>
  <si>
    <t>ХЕЙЛ БОПП</t>
  </si>
  <si>
    <t>HALE BOPP</t>
  </si>
  <si>
    <t>светло-желтый, очень свежий цвет, h-120см, Ø-20см</t>
  </si>
  <si>
    <t>Dahlia Tsuki-Yori-Noshisha</t>
  </si>
  <si>
    <t>ЦУКИ-ЙОРИ-НОШИША</t>
  </si>
  <si>
    <t>TSUKI-YORI-NOSHISHA</t>
  </si>
  <si>
    <t>белый, h-100см, Ø-15-20см</t>
  </si>
  <si>
    <t>Dahlia Show And Tell</t>
  </si>
  <si>
    <t>ШОУ ЕНД ТЕЛЛ</t>
  </si>
  <si>
    <t>ярко-коралловые лепестки с жёлтыми полосками,причудливо разрезанные на кончиках, h-110см, Ø-25см</t>
  </si>
  <si>
    <t>Dahlia Encore</t>
  </si>
  <si>
    <t>ЭНКОР</t>
  </si>
  <si>
    <t>ENCORE</t>
  </si>
  <si>
    <t>ГЕОРГИНЫ ДЕКОРАТИВНЫЕ. МАКСИ</t>
  </si>
  <si>
    <t>Dahlia Advance</t>
  </si>
  <si>
    <t>АДВАНС</t>
  </si>
  <si>
    <t>ADVANCE US</t>
  </si>
  <si>
    <t>кремово-желтый с еле заметным розовым румянцем, h-110см, Ø-24см</t>
  </si>
  <si>
    <t>АЙСБЕРГ</t>
  </si>
  <si>
    <t>ICEBERG</t>
  </si>
  <si>
    <t>Dahlia Akita</t>
  </si>
  <si>
    <t>АКИТА</t>
  </si>
  <si>
    <t>AKITA</t>
  </si>
  <si>
    <t>ярко-красный с кремово-жёлтым центром, h-90см, Ø-20см</t>
  </si>
  <si>
    <t>Dahlia Bohemian Spartacus</t>
  </si>
  <si>
    <t>БОГЕМИАН СПАРТАКУС</t>
  </si>
  <si>
    <t>BOHEMIAN SPARTACUS</t>
  </si>
  <si>
    <t>бордовый с желтыми полосами, h-140см, Ø-20-25см</t>
  </si>
  <si>
    <t>Dahlia Bodacious</t>
  </si>
  <si>
    <t>БОДАШЕЗ</t>
  </si>
  <si>
    <t>BODACIOUS</t>
  </si>
  <si>
    <t>ярко-коралловый с жёлтыми штрихами и жёлтыми кончиками, h-100см, Ø-25см</t>
  </si>
  <si>
    <t>БРЕЙК АУТ</t>
  </si>
  <si>
    <t>BREAK OUT</t>
  </si>
  <si>
    <t>кремово-розовый с кремово-желтым центром, h-120см, Ø-25+см</t>
  </si>
  <si>
    <t>Dahlia Bull's Pride</t>
  </si>
  <si>
    <t>БУЛЛЗ ПРАЙД</t>
  </si>
  <si>
    <t>BULL'S PRIDE</t>
  </si>
  <si>
    <t>белый, h-100см, Ø-24см</t>
  </si>
  <si>
    <t>Dahlia Babylon Pink</t>
  </si>
  <si>
    <t>ВАВИЛОН ПИНК</t>
  </si>
  <si>
    <t>BABYLON PINK</t>
  </si>
  <si>
    <t>сиреневый, h-110см, Ø-22см</t>
  </si>
  <si>
    <t>Dahlia Babylon Purple</t>
  </si>
  <si>
    <t>ВАВИЛОН ПУРПЛ</t>
  </si>
  <si>
    <t>BABYLON PURPLE</t>
  </si>
  <si>
    <t>малиново-красный с высветленными кончиками, h-110см, Ø-22см</t>
  </si>
  <si>
    <t>Dahlia Vancouver</t>
  </si>
  <si>
    <t>ВАНКУВЕР</t>
  </si>
  <si>
    <t>VANCOUVER</t>
  </si>
  <si>
    <t>винно-красный с розовым с белыми полосами, h-70см, Ø-20см</t>
  </si>
  <si>
    <t>Dahlia Gitts Perfection</t>
  </si>
  <si>
    <t>ГИТТС ПЕРФЕКШН</t>
  </si>
  <si>
    <t>GITTS PERFECTION</t>
  </si>
  <si>
    <t>белый с розовыми переливами, h-90см, Ø-20см</t>
  </si>
  <si>
    <t>Dahlia Grand Prix</t>
  </si>
  <si>
    <t>ГРАНД ПРИ</t>
  </si>
  <si>
    <t>GRAND PRIX</t>
  </si>
  <si>
    <t>лимонно-жёлтый с белыми кончиками лепестков, h-90см, Ø-22см</t>
  </si>
  <si>
    <t>Dahlia Davos</t>
  </si>
  <si>
    <t>ДАВОС</t>
  </si>
  <si>
    <t>DAVOS</t>
  </si>
  <si>
    <t>темно-красный с белыми кончиками, h-90см, Ø-20см</t>
  </si>
  <si>
    <t>Dahlia Jocondo</t>
  </si>
  <si>
    <t>ДЖОКОНДА</t>
  </si>
  <si>
    <t>JOCONDO</t>
  </si>
  <si>
    <t>цвет "фуксия", h-80см, Ø-20см</t>
  </si>
  <si>
    <t>Dahlia Duet</t>
  </si>
  <si>
    <t>ДУЭТ</t>
  </si>
  <si>
    <t>DUET</t>
  </si>
  <si>
    <t>темно-красный с белыми кончиками, не выцветает, h-100см, Ø-20см</t>
  </si>
  <si>
    <t>Dahlia X Factor</t>
  </si>
  <si>
    <t>ИКС ФАКТОР</t>
  </si>
  <si>
    <t>X FACTOR</t>
  </si>
  <si>
    <t>темно-бордовый с белыми кончиками, h-90см, Ø-20см</t>
  </si>
  <si>
    <t>Dahlia Kelvin Floodlight</t>
  </si>
  <si>
    <t>КЕЛЬВИН ФЛУДЛАЙТ</t>
  </si>
  <si>
    <t>KELVIN FLOODLIGHT</t>
  </si>
  <si>
    <t>лимонно-желтый, h-90см, Ø-25см</t>
  </si>
  <si>
    <t>Dahlia Cambridge</t>
  </si>
  <si>
    <t>КЕМБРИДЖ</t>
  </si>
  <si>
    <t>CAMBRIDGE</t>
  </si>
  <si>
    <t>жёлтый с бордовыми штрихами, h-90см, Ø-20-25см</t>
  </si>
  <si>
    <t>КОФЕ О ЛЕЙТ</t>
  </si>
  <si>
    <t>CAFÉ AU LAIT</t>
  </si>
  <si>
    <t>Dahlia La Luna</t>
  </si>
  <si>
    <t>ЛА ЛУНА</t>
  </si>
  <si>
    <t>LA LUNA</t>
  </si>
  <si>
    <t>кремовый со светло-желтыми полосками, эффект свечения, h-125см, Ø-25см</t>
  </si>
  <si>
    <t>Dahlia Labyrinth</t>
  </si>
  <si>
    <t>ЛАБИРИНТ</t>
  </si>
  <si>
    <t>LABYRINTH</t>
  </si>
  <si>
    <t>по краям кремово-розоватые, к центру -ярко-розовые, лепестки слегка подкручиваются, h-90см, Ø-18см</t>
  </si>
  <si>
    <t>Dahlia Labyrinth Twotone</t>
  </si>
  <si>
    <t>ЛАБИРИНТ ТУТОУН</t>
  </si>
  <si>
    <t>LABYRINTH TWOTONE</t>
  </si>
  <si>
    <t>светло-лиловый, с ярко-лиловыми штрихами, h-90см, Ø-20см</t>
  </si>
  <si>
    <t>Dahlia Lavender Perfection</t>
  </si>
  <si>
    <t>ЛАВЕНДЕР ПЕРФЕКШН</t>
  </si>
  <si>
    <t>LAVENDER PERFECTION</t>
  </si>
  <si>
    <t>нежно-сиреневый с белёсыми кончиками, h-110см, Ø-20см</t>
  </si>
  <si>
    <t>Dahlia Lavender Ruffles</t>
  </si>
  <si>
    <t>ЛАВЕНДЕР РАФФЛЗ</t>
  </si>
  <si>
    <t>LAVENDER RUFFLES</t>
  </si>
  <si>
    <t>фиолетовый, h-100см, Ø-25см</t>
  </si>
  <si>
    <t>Dahlia Lady Liberty</t>
  </si>
  <si>
    <t>ЛЕДИ ЛИБЕРТИ</t>
  </si>
  <si>
    <t>LADY LIBERTY</t>
  </si>
  <si>
    <t>белый, h-120см, Ø-20см</t>
  </si>
  <si>
    <t>Dahlia Lilac Time</t>
  </si>
  <si>
    <t>ЛИЛАК ТАЙМ</t>
  </si>
  <si>
    <t>LILAC TIME</t>
  </si>
  <si>
    <t>лиловый, кончики чуть более светлее, эффект свечения, h-120см, Ø-20см</t>
  </si>
  <si>
    <t>Dahlia Mystery Day</t>
  </si>
  <si>
    <t>МИСТЕРИ ДЕЙ</t>
  </si>
  <si>
    <t>MYSTERY DAY</t>
  </si>
  <si>
    <t>Dahlia Otto's Thrill</t>
  </si>
  <si>
    <t>ОТТО ТРИЛЬ</t>
  </si>
  <si>
    <t>OTTO'S THRILL</t>
  </si>
  <si>
    <t>палево-розовый, очень крупный, h-120см, Ø-30см</t>
  </si>
  <si>
    <t>Dahlia Patches</t>
  </si>
  <si>
    <t>ПАТЧЕЗ</t>
  </si>
  <si>
    <t>PATCHES</t>
  </si>
  <si>
    <t>темно-бордово-пурпурный центр, белые кончики, нижние ряды лепестков-лиловые, h-120см, Ø-20см</t>
  </si>
  <si>
    <t>Dahlia Purple Taiheijo</t>
  </si>
  <si>
    <t>ПУРПЛ ТАЙХЕЙО</t>
  </si>
  <si>
    <t>PURPLE TAIHEJO</t>
  </si>
  <si>
    <t>ярко-лиловый, с белыми тонкими линиями, h-110см, Ø-25см</t>
  </si>
  <si>
    <t>Dahlia Red Labyrinth</t>
  </si>
  <si>
    <t>РЭД ЛАБИРИНТ</t>
  </si>
  <si>
    <t>RED LABYRINTH</t>
  </si>
  <si>
    <t>ярко-алый, лепестки снизу слегка белесые, живописно изгибаются, h-120см, Ø-18см</t>
  </si>
  <si>
    <t>Dahlia Snowbound</t>
  </si>
  <si>
    <t>СНОУБАУНД</t>
  </si>
  <si>
    <t>SNOWBOUND</t>
  </si>
  <si>
    <t>чисто-белый, выставочный сорт, ажурная листва, h-120см, Ø-23см</t>
  </si>
  <si>
    <t>Dahlia Spartacus</t>
  </si>
  <si>
    <t>СПАРТАКУС</t>
  </si>
  <si>
    <t>SPARTACUS</t>
  </si>
  <si>
    <t>ограничивать до 3 цветков на стебле, бордовый, h-120см, Ø-20см</t>
  </si>
  <si>
    <t>Dahlia Sir Alf Ramsay</t>
  </si>
  <si>
    <t>СЭР АЛЬФ РАМСЭЙ</t>
  </si>
  <si>
    <t>SIR ALF RAMSAY</t>
  </si>
  <si>
    <t>светло-сиреневый с белым центром, h-100см, Ø-25+см</t>
  </si>
  <si>
    <t>Dahlia Taiheijo</t>
  </si>
  <si>
    <t>ТАЙХЕЙО</t>
  </si>
  <si>
    <t>TAIHEIYO</t>
  </si>
  <si>
    <t>белый с ярко-лиловыми полосами, штрихами и напылением, h-120см, Ø-25см</t>
  </si>
  <si>
    <t>Dahlia Tartan</t>
  </si>
  <si>
    <t>ТАРТАН</t>
  </si>
  <si>
    <t>TARTAN</t>
  </si>
  <si>
    <t>бордовый с белыми полосами по центру лепестка, h-130см, Ø-15-20см</t>
  </si>
  <si>
    <t>Dahlia Tomas A.Edison</t>
  </si>
  <si>
    <t>ТОМАС А.ЭДИСОН</t>
  </si>
  <si>
    <t>TOMAS A.EDISON</t>
  </si>
  <si>
    <t>вишнево-красный, h-100см, Ø-22см</t>
  </si>
  <si>
    <t>Dahlia White Perfection</t>
  </si>
  <si>
    <t>УАЙТ ПЕРФЕКШН</t>
  </si>
  <si>
    <t>WHITE PERFECTION</t>
  </si>
  <si>
    <t>белый, h-120см, Ø-20-25см</t>
  </si>
  <si>
    <t>Dahlia Ferncliff Illusion</t>
  </si>
  <si>
    <t>ФЕРНКЛИФФ ИЛЛЮЖН</t>
  </si>
  <si>
    <t>FERNCLIFF ILLUSION</t>
  </si>
  <si>
    <t>белый с сиреневыми кончиками лепестков, h-130см, Ø-22см</t>
  </si>
  <si>
    <t>Dahlia Ferncliff Inspiration</t>
  </si>
  <si>
    <t>ФЕРНКЛИФФ ИНСПИРЕЙШН</t>
  </si>
  <si>
    <t>FERNCLIFF INSPIRATION</t>
  </si>
  <si>
    <t>сиреневый, h-120см, Ø-25см</t>
  </si>
  <si>
    <t>ФЛЁРЕЛЬ</t>
  </si>
  <si>
    <t>FLEUREL</t>
  </si>
  <si>
    <t>белый, h-100см, Ø-25см</t>
  </si>
  <si>
    <t>Dahlia Hapet Blue Eyes</t>
  </si>
  <si>
    <t>ХАПЕТ БЛЮ АЙЗ</t>
  </si>
  <si>
    <t>HAPET BLUE EYES</t>
  </si>
  <si>
    <t>белый с нежно-сиреневыми кончиками, h-100см, Ø-20-25см</t>
  </si>
  <si>
    <t>Dahlia Holly Huston</t>
  </si>
  <si>
    <t>ХОЛЛИ ХЬЮСТОН</t>
  </si>
  <si>
    <t>HOLLY HUSTON</t>
  </si>
  <si>
    <t>ярко-красный, h-120см, Ø-22см</t>
  </si>
  <si>
    <t>Dahlia Ace Summer Sunset</t>
  </si>
  <si>
    <t>ЭЙС САММЕР САНСЕТ</t>
  </si>
  <si>
    <t>ACE SUMMER SUNSET</t>
  </si>
  <si>
    <t>желто-абрикосовый, h-100см, Ø-20см</t>
  </si>
  <si>
    <t>Dahlia Explosion</t>
  </si>
  <si>
    <t>ЭКСПЛОУЖН</t>
  </si>
  <si>
    <t>EXPLOSION</t>
  </si>
  <si>
    <t>лососево-красный с желтым, меланж, h-100см, Ø-25см</t>
  </si>
  <si>
    <t>Dahlia Emory Paul</t>
  </si>
  <si>
    <t>ЭМОРИ ПОЛ</t>
  </si>
  <si>
    <t>EMORY PAUL</t>
  </si>
  <si>
    <t>оранжево-розовый , очень крупный, h-110см, Ø-27см</t>
  </si>
  <si>
    <t>ГЕОРГИНЫ ДЕКОРАТИВНЫЕ</t>
  </si>
  <si>
    <t>Dahlia Icoon</t>
  </si>
  <si>
    <t>АЙКУУН</t>
  </si>
  <si>
    <t>ICOON</t>
  </si>
  <si>
    <t>меняет цвет от жёлтого с кр. кончиками до ярко-розового с жёлтым центром, h-100см, Ø-10см</t>
  </si>
  <si>
    <t>Dahlia American Sun</t>
  </si>
  <si>
    <t>АМЕРИКАН САН</t>
  </si>
  <si>
    <t>AMERICAN SUN</t>
  </si>
  <si>
    <t>ярко-желтый, h-90см, Ø-15см</t>
  </si>
  <si>
    <t>Dahlia Arabian Mystery</t>
  </si>
  <si>
    <t>АРАБИАН МИСТЕРИ</t>
  </si>
  <si>
    <t>ARABIAN MYSTERY</t>
  </si>
  <si>
    <t>бархатно-темно-бордовый, у центра почти черный, h-100см, Ø-20см</t>
  </si>
  <si>
    <t>Dahlia Arabian Night</t>
  </si>
  <si>
    <t>ARABIAN NIGHT</t>
  </si>
  <si>
    <t>бордовый, к центру более темный, h-100см, Ø-12см</t>
  </si>
  <si>
    <t>Dahlia Arthur Hambley</t>
  </si>
  <si>
    <t>АРТУР ХАМБЛИ</t>
  </si>
  <si>
    <t>ARTHUR HAMBLEY</t>
  </si>
  <si>
    <t>сиренево-розовый, h-120см, Ø-25см</t>
  </si>
  <si>
    <t>Dahlia Bilbao</t>
  </si>
  <si>
    <t>БИЛЬБАО</t>
  </si>
  <si>
    <t>BILBAO</t>
  </si>
  <si>
    <t>лимонно-жёлтый  , h-90см, Ø-10-15см</t>
  </si>
  <si>
    <t>Dahlia Blue Bell</t>
  </si>
  <si>
    <t>БЛЮ БЕЛЛ</t>
  </si>
  <si>
    <t>BLUE BELL</t>
  </si>
  <si>
    <t>ярко-розовый с лиловым меланжем, вокруг лепестков тонкий лиловый кант, h-90см, Ø-15см</t>
  </si>
  <si>
    <t>БЛЮ БОЙ</t>
  </si>
  <si>
    <t>BLUE BOY</t>
  </si>
  <si>
    <t>Dahlia Bluetiful</t>
  </si>
  <si>
    <t>БЛЮТИФУЛ</t>
  </si>
  <si>
    <t>BLUETIFUL</t>
  </si>
  <si>
    <t>лавандовый, h-130см, Ø-15-20см</t>
  </si>
  <si>
    <t>Dahlia Bristol Stripe</t>
  </si>
  <si>
    <t>БРИСТОЛ СТРАЙП</t>
  </si>
  <si>
    <t>BRISTOL STRIPE</t>
  </si>
  <si>
    <t>белый с ярко-розовыми полосками, штрихами и напылением, h-110см, Ø-20см</t>
  </si>
  <si>
    <t>Dahlia Verdi</t>
  </si>
  <si>
    <t>ВЕРДИ</t>
  </si>
  <si>
    <t>VERDI</t>
  </si>
  <si>
    <t>тёмно-бордовый с белыми кончиками, h-50см, Ø-13см</t>
  </si>
  <si>
    <t>Dahlia Vik Jesse</t>
  </si>
  <si>
    <t>ВИК ДЖЕСС</t>
  </si>
  <si>
    <t>VIK JESSE</t>
  </si>
  <si>
    <t>пурпурно-бордовый с белыми кончиками, h-100см, Ø-15см</t>
  </si>
  <si>
    <t>Dahlia Hercules</t>
  </si>
  <si>
    <t>ГЕРКУЛЕС</t>
  </si>
  <si>
    <t>HERCULES</t>
  </si>
  <si>
    <t>syn.Spartacus Orange лососевый, h-90см, Ø-20см</t>
  </si>
  <si>
    <t>ГЛОРИОЗА</t>
  </si>
  <si>
    <t>Dahlia Golden Emblem</t>
  </si>
  <si>
    <t>ГОЛДЕН ЭМБЛЕМ</t>
  </si>
  <si>
    <t>GOLDEN EMBLEM</t>
  </si>
  <si>
    <t>лимонно-желтый, h-90см, Ø-13см</t>
  </si>
  <si>
    <t>Dahlia Double Jill</t>
  </si>
  <si>
    <t>ДАБЛ ДЖИЛЛ</t>
  </si>
  <si>
    <t>DOUBLE JILL</t>
  </si>
  <si>
    <t>на одном цветке желтые и белые лепестки секторами, центр пурпурный, h-90см, Ø-10см</t>
  </si>
  <si>
    <t>Dahlia Dazzling Sun</t>
  </si>
  <si>
    <t>ДАЗЗЛИНГ САН</t>
  </si>
  <si>
    <t>DAZZLING SUN</t>
  </si>
  <si>
    <t>желтый с краснеющим центром и тонким красным кантом, h-90см, Ø-15см</t>
  </si>
  <si>
    <t>Dahlia Dutch Carnaval</t>
  </si>
  <si>
    <t>ДАТЧ КАРНАВАЛ</t>
  </si>
  <si>
    <t>DUTCH CARNAVAL</t>
  </si>
  <si>
    <t>бордово-красный с желтым тонким кантом, h-120см, Ø-10-15см</t>
  </si>
  <si>
    <t>Dahlia Gerrie Hoek</t>
  </si>
  <si>
    <t>ДЖЕРРИ ХОЭК</t>
  </si>
  <si>
    <t>GERRIE HOEK</t>
  </si>
  <si>
    <t>тип"водяная лилия" перламутрово-розовый со слегка осветленными кончиками, h-120см, Ø-13см</t>
  </si>
  <si>
    <t>Dahlia Jean Marie</t>
  </si>
  <si>
    <t>ЖАН МАРЭ</t>
  </si>
  <si>
    <t>JEAN MARIE</t>
  </si>
  <si>
    <t>фиолетово -лиловый с белыми кончиками, h-120см, Ø-15-20см</t>
  </si>
  <si>
    <t>Dahlia Catching Fire</t>
  </si>
  <si>
    <t>КАТЧИНГ ФАЙР</t>
  </si>
  <si>
    <t>CATCHING FIRE</t>
  </si>
  <si>
    <t>белый с красными линиями от центра , h-90см, Ø-12см</t>
  </si>
  <si>
    <t>Dahlia Kiev</t>
  </si>
  <si>
    <t>белый с нежно-сиреневым отливом, h-100см, Ø-18см</t>
  </si>
  <si>
    <t>Dahlia Contraste</t>
  </si>
  <si>
    <t>КОНТРАСТ</t>
  </si>
  <si>
    <t>CONTRASTE</t>
  </si>
  <si>
    <t>рубиново-красный с белыми кончиками, h-120см, Ø-20см</t>
  </si>
  <si>
    <t>Dahlia Crazy Love</t>
  </si>
  <si>
    <t>КРЕЙЗИ ЛОВ</t>
  </si>
  <si>
    <t>CRAZY LOVE</t>
  </si>
  <si>
    <t>белый с тонкой сиреневой каймой и нежно-сиреневыми кончиками, h-90см, Ø-10-15см</t>
  </si>
  <si>
    <t>Dahlia Larry's Love</t>
  </si>
  <si>
    <t>ЛАРРИЗ ЛОВ</t>
  </si>
  <si>
    <t>LARRY'S LOVE</t>
  </si>
  <si>
    <t>ярко-красный центр, белые кончики, h-55см, Ø-11см</t>
  </si>
  <si>
    <t>Dahlia Lady Darlene</t>
  </si>
  <si>
    <t>ЛЕДИ ДАРЛЕН</t>
  </si>
  <si>
    <t>LADY DARLENE</t>
  </si>
  <si>
    <t>жёлтый с ярко-красной каймой и кончиками, h-120см, Ø-15-20см</t>
  </si>
  <si>
    <t>Dahlia Maxime</t>
  </si>
  <si>
    <t>МАКСИМ</t>
  </si>
  <si>
    <t>MAXIME</t>
  </si>
  <si>
    <t>карминно-красный с жёлтым кантом, h-120см, Ø-10-15см</t>
  </si>
  <si>
    <t>Dahlia Mingus Alex</t>
  </si>
  <si>
    <t>МИНГУС АЛЕКС</t>
  </si>
  <si>
    <t>MINGUS ALEX</t>
  </si>
  <si>
    <t>рубиновый   , h-100см, Ø-25см</t>
  </si>
  <si>
    <t>Dahlia Mr. Optimist</t>
  </si>
  <si>
    <t>МИСТЕР ОПТИМИСТ</t>
  </si>
  <si>
    <t>MR. OPTIMIST</t>
  </si>
  <si>
    <t>палево-красный с ярко-жёлтыми стрелками по краю лепестков, h-70см, Ø-10-13см</t>
  </si>
  <si>
    <t>Dahlia Neon Splender</t>
  </si>
  <si>
    <t>НЕОН СПЛЕНДОР</t>
  </si>
  <si>
    <t>NEON SPLENDER</t>
  </si>
  <si>
    <t>очень яркий, оранжевый с желтым центром, h-120см, Ø-17-20см</t>
  </si>
  <si>
    <t>Dahlia Orange Duet</t>
  </si>
  <si>
    <t>ОРАНЖ ДУЭТ</t>
  </si>
  <si>
    <t>ORANGE DUET</t>
  </si>
  <si>
    <t>биколор, лососево-оранжевый с чисто-белыми кончиками, h-80см, Ø-16см</t>
  </si>
  <si>
    <t>Dahlia Purple Explosion</t>
  </si>
  <si>
    <t>ПУРПЛ ЭКСПЛОЖИОН</t>
  </si>
  <si>
    <t>PURPLE EXPLOSION</t>
  </si>
  <si>
    <t>ярко-лиловый, h-80см, Ø-20см</t>
  </si>
  <si>
    <t>Dahlia Rebecca's World</t>
  </si>
  <si>
    <t>РЕБЕККАЗ УОРЛД</t>
  </si>
  <si>
    <t>REBECCA'S WORLD</t>
  </si>
  <si>
    <t>меняет цвет от белого с бордовым до бордового, h-110см, Ø-10-15см</t>
  </si>
  <si>
    <t>Dahlia Red Rock</t>
  </si>
  <si>
    <t>РЕД РОК</t>
  </si>
  <si>
    <t>Dahlia Rip City</t>
  </si>
  <si>
    <t>РИП СИТИ</t>
  </si>
  <si>
    <t>RIP CITY</t>
  </si>
  <si>
    <t>тёмно-бордовый, бархатный, h-100см, Ø-15см</t>
  </si>
  <si>
    <t>Dahlia Summer Flame</t>
  </si>
  <si>
    <t>САММЕР ФЛЕЙМ</t>
  </si>
  <si>
    <t>SUMMER FLAME</t>
  </si>
  <si>
    <t>ярко-абрикосовый, h-60см, Ø-11см</t>
  </si>
  <si>
    <t>Dahlia Sun Explosion</t>
  </si>
  <si>
    <t>САН ЭКСПЛОЖН</t>
  </si>
  <si>
    <t>SUNEXPLOSION</t>
  </si>
  <si>
    <t>алый с жёлтой каймой и небольшим меланжем, h-80см, Ø-15см</t>
  </si>
  <si>
    <t>Dahlia Santa Claus</t>
  </si>
  <si>
    <t>САНТА КЛАУС</t>
  </si>
  <si>
    <t>SANTA CLAUS US</t>
  </si>
  <si>
    <t>Dahlia Seattle</t>
  </si>
  <si>
    <t>СИЭТТЛ</t>
  </si>
  <si>
    <t>SEATTLE</t>
  </si>
  <si>
    <t>ярко-желтый центр, чисто-белые кончики, h-100см, Ø-15-20см</t>
  </si>
  <si>
    <t>Dahlia Frost Nip</t>
  </si>
  <si>
    <t>ФРОСТ НИП</t>
  </si>
  <si>
    <t>FROST NIP</t>
  </si>
  <si>
    <t>винно-красный с белыми кончиками, h-110см, Ø-25см</t>
  </si>
  <si>
    <t>Dahlia Evanah</t>
  </si>
  <si>
    <t>ЭВАНА</t>
  </si>
  <si>
    <t>EVANAH</t>
  </si>
  <si>
    <t>нежнейший розовый, как будто тающий, с белым центром, Waterlily тип, h-110см, Ø-16см</t>
  </si>
  <si>
    <t>Dahlia Edinburgh</t>
  </si>
  <si>
    <t>ЭДИНБУРГ</t>
  </si>
  <si>
    <t>EDINBURGH</t>
  </si>
  <si>
    <t>темно-пурпурный с белыми кончиками, h-90см, Ø-20см</t>
  </si>
  <si>
    <t>Dahlia Jamaica</t>
  </si>
  <si>
    <t>ЯМАЙКА</t>
  </si>
  <si>
    <t>JAMAICA</t>
  </si>
  <si>
    <t>ярко-красный с широкой белой полосой по центру лепестков, h-100см, Ø-9см</t>
  </si>
  <si>
    <t>ГЕОРГИНЫ ДЕКОРАТИВНЫЕ. НИЗКОРОСЛЫЕ</t>
  </si>
  <si>
    <t>Dahlia Aspen</t>
  </si>
  <si>
    <t>АСПЕН</t>
  </si>
  <si>
    <t>ASPEN</t>
  </si>
  <si>
    <t>белый, h-40см, Ø-12см</t>
  </si>
  <si>
    <t>Dahlia Berliner Kleene</t>
  </si>
  <si>
    <t>БЕРЛИНЕР КЛЕНЕ</t>
  </si>
  <si>
    <t>BERLINER KLEENE</t>
  </si>
  <si>
    <t>темно-розовый с белыми кончиками, h-50см, Ø-12см</t>
  </si>
  <si>
    <t>Dahlia Bitsy</t>
  </si>
  <si>
    <t>БИТСИ</t>
  </si>
  <si>
    <t>BITSY</t>
  </si>
  <si>
    <t>белый с сиренево-розовыми кончиками, h-45см, Ø-10см</t>
  </si>
  <si>
    <t>Dahlia Garden Wonder</t>
  </si>
  <si>
    <t>ГАРДЕН УАНДЕР</t>
  </si>
  <si>
    <t>GARDEN WONDER</t>
  </si>
  <si>
    <t>карминно-красный, h-60см, Ø-10-15см</t>
  </si>
  <si>
    <t>Dahlia Claudette</t>
  </si>
  <si>
    <t>КЛОДЕТТ</t>
  </si>
  <si>
    <t>CLAUDETTE</t>
  </si>
  <si>
    <t>ярко-сиреневый, h-50см, Ø-12см</t>
  </si>
  <si>
    <t>Dahlia Little Tiger</t>
  </si>
  <si>
    <t>ЛИТТЛ ТАЙГЕР</t>
  </si>
  <si>
    <t>LITTLE TIGER</t>
  </si>
  <si>
    <t>ярко-красный с белыми кончиками, h-50см, Ø-10см</t>
  </si>
  <si>
    <t>Dahlia Melody Bolero</t>
  </si>
  <si>
    <t>МЕЛОДИ БОЛЕРО</t>
  </si>
  <si>
    <t>MELODY BOLERO</t>
  </si>
  <si>
    <t>терракотово-красный, h-50см, Ø-10см</t>
  </si>
  <si>
    <t>Dahlia Melody Latin</t>
  </si>
  <si>
    <t>МЕЛОДИ ЛАТИН</t>
  </si>
  <si>
    <t>MELODY LATIN</t>
  </si>
  <si>
    <t>желтый, h-50см, Ø-10см</t>
  </si>
  <si>
    <t>Dahlia Melody Pink Allegro</t>
  </si>
  <si>
    <t>МЕЛОДИ ПИНК АЛЛЕГРО</t>
  </si>
  <si>
    <t>MELODY PINK ALLEGRO</t>
  </si>
  <si>
    <t>ярко-розовый с кремово-жёлтым центром, h-60см, Ø-12см</t>
  </si>
  <si>
    <t>Dahlia Melody Harmony</t>
  </si>
  <si>
    <t>МЕЛОДИ ХАРМОНИ</t>
  </si>
  <si>
    <t>MELODY HARMONY</t>
  </si>
  <si>
    <t>нежно-светло-лавандовый, h-50см, Ø-12см</t>
  </si>
  <si>
    <t>Dahlia Menorca</t>
  </si>
  <si>
    <t>МЕНОРКА</t>
  </si>
  <si>
    <t>MENORCA</t>
  </si>
  <si>
    <t>ярко-красный, h-55см, Ø-12см</t>
  </si>
  <si>
    <t>Dahlia Priceless Pink</t>
  </si>
  <si>
    <t>ПРАЙСЛЕСС ПИНК</t>
  </si>
  <si>
    <t>PRICELESS PINK</t>
  </si>
  <si>
    <t>белый с ярко-сиреневой широкой каймой, h-50см, Ø-8см</t>
  </si>
  <si>
    <t>Dahlia Princesse Elisabeth</t>
  </si>
  <si>
    <t>ПРИНЦЕССА ЭЛИЗАБЕТ</t>
  </si>
  <si>
    <t>PRINCESSE ELISABETH</t>
  </si>
  <si>
    <t>нежно-абрикосовый с жёлтым центром, h-60см, Ø-10см</t>
  </si>
  <si>
    <t>Dahlia Sisa</t>
  </si>
  <si>
    <t>СИСА</t>
  </si>
  <si>
    <t>SISA</t>
  </si>
  <si>
    <t>жёлтый, h-55см, Ø-10см</t>
  </si>
  <si>
    <t>Dahlia Fire And Ice</t>
  </si>
  <si>
    <t>ФАЙР ЭНД АЙС</t>
  </si>
  <si>
    <t>FIRE AND ICE</t>
  </si>
  <si>
    <t>Dahlia Ellen Houston</t>
  </si>
  <si>
    <t>ЭЛЛЕН ХЬЮСТОН</t>
  </si>
  <si>
    <t>ELLEN HOUSTON</t>
  </si>
  <si>
    <t>красный с тёмной листвой, h-40см, Ø-9см</t>
  </si>
  <si>
    <t>ГЕОРГИНЫ КАКТУСОВЫЕ</t>
  </si>
  <si>
    <t>Dahlia Alain Mimoun</t>
  </si>
  <si>
    <t>АЛАН МИМОУН</t>
  </si>
  <si>
    <t>ALAIN MIMOUN</t>
  </si>
  <si>
    <t>кремовый с частыми красными штрихами, h-100см, Ø-15-20см</t>
  </si>
  <si>
    <t>Dahlia Alfred Grille</t>
  </si>
  <si>
    <t>АЛЬФРЕД ГРИЛЛЬ</t>
  </si>
  <si>
    <t>ALFRED GRILLE</t>
  </si>
  <si>
    <t>СПАЙДЕР абрикосовый с жёлтым центром, h-100см, Ø-15см</t>
  </si>
  <si>
    <t>Dahlia Ambition</t>
  </si>
  <si>
    <t>АМБИШН</t>
  </si>
  <si>
    <t>AMBITION</t>
  </si>
  <si>
    <t>лиловый с расщеплёнными кончиками, h-100см, Ø-10-15см</t>
  </si>
  <si>
    <t>полукактус.</t>
  </si>
  <si>
    <t>Dahlia Black Narcissus</t>
  </si>
  <si>
    <t>БЛЭК НАРЦИССУС</t>
  </si>
  <si>
    <t>BLACK NARCISSUS</t>
  </si>
  <si>
    <t>тёмно-бордовый, h-120см, Ø-15-20см</t>
  </si>
  <si>
    <t>Dahlia Veritable</t>
  </si>
  <si>
    <t>ВЕРИТАБЛЬ</t>
  </si>
  <si>
    <t>VERITABLE</t>
  </si>
  <si>
    <t>сиреневый с белым центром, h-120см, Ø-15-20см</t>
  </si>
  <si>
    <t>Dahlia Vulcan Yellow</t>
  </si>
  <si>
    <t>ВУЛКАН ЙЕЛЛОУ</t>
  </si>
  <si>
    <t>VULCAN YELLOW</t>
  </si>
  <si>
    <t>желтый, h-120см, Ø-17см</t>
  </si>
  <si>
    <t>Dahlia Yellow Star</t>
  </si>
  <si>
    <t>СПАЙДЕР жёлтый, h-120см, Ø-10-15см</t>
  </si>
  <si>
    <t>Dahlia Cabana Banana</t>
  </si>
  <si>
    <t>КАБАНА БАНАНА</t>
  </si>
  <si>
    <t>CABANA BANANA</t>
  </si>
  <si>
    <t>желтый с розово-сиреневыйми кончиками лепестков, h-110см, Ø-12-17см</t>
  </si>
  <si>
    <t>Dahlia Kennemerland</t>
  </si>
  <si>
    <t>КЕННЕМЕРЛЕНД</t>
  </si>
  <si>
    <t>KENNEMERLAND</t>
  </si>
  <si>
    <t>желтый, h-110см, Ø-16см</t>
  </si>
  <si>
    <t>Dahlia Kenora Macop B</t>
  </si>
  <si>
    <t>КЕНОРА МАКОП-Б</t>
  </si>
  <si>
    <t>KENORA MACOP-B</t>
  </si>
  <si>
    <t>тёмно-бордовый, у центра почти чёрный, лепестки причудливо изогнуты, h-90см, Ø-20см</t>
  </si>
  <si>
    <t>Dahlia Clair Obscur</t>
  </si>
  <si>
    <t>КЛЕР ОБСКУР</t>
  </si>
  <si>
    <t>CLAIR OBSCUR</t>
  </si>
  <si>
    <t>рубиновый с белыми кончиками, h-90см, Ø-15-20см</t>
  </si>
  <si>
    <t>Dahlia Color Spectacle</t>
  </si>
  <si>
    <t>КОЛОР СПЕКТАКЛЬ</t>
  </si>
  <si>
    <t>COLOR SPECTACLE</t>
  </si>
  <si>
    <t>оранжево-жёлтый с белыми кончиками, h-110см, Ø-15-20см</t>
  </si>
  <si>
    <t>Dahlia My Love</t>
  </si>
  <si>
    <t>белый с желтоватым центром центром, h-120см, Ø-15см</t>
  </si>
  <si>
    <t>Dahlia Manhattan Island</t>
  </si>
  <si>
    <t>МАНХЭТТЕН АЙЛЭНД</t>
  </si>
  <si>
    <t>MANHATTAN ISLAND</t>
  </si>
  <si>
    <t>тёмно-бордовый с желтоватым центром, h-90см, Ø-15-20см</t>
  </si>
  <si>
    <t>Dahlia Mick's Peppermint</t>
  </si>
  <si>
    <t>МИКС ПЕППЕРМИНТ</t>
  </si>
  <si>
    <t>MICK'S PEPPERMINT</t>
  </si>
  <si>
    <t>белый с ярко-лиловым меланжем, h-120см, Ø-22см</t>
  </si>
  <si>
    <t>Dahlia Nuit DEte</t>
  </si>
  <si>
    <t>НУИ Д'ЭТЕ</t>
  </si>
  <si>
    <t>NUIT D'ETÉ</t>
  </si>
  <si>
    <t>темно-бордовый, в центре черный, h-100см, Ø-15см</t>
  </si>
  <si>
    <t>Dahlia Pinelands Princess</t>
  </si>
  <si>
    <t>ПАЙНЛЭНДС ПРИНЦЕСС</t>
  </si>
  <si>
    <t>PINELANDS PRINCESS</t>
  </si>
  <si>
    <t>ярко-розовый с белым центром, h-80см, Ø-17см</t>
  </si>
  <si>
    <t>Dahlia Purple Gem</t>
  </si>
  <si>
    <t>ПУРПЛ ДЖЕМ</t>
  </si>
  <si>
    <t>PURPLE GEM</t>
  </si>
  <si>
    <t>сиренево-розовый, h-100см, Ø-10-15см</t>
  </si>
  <si>
    <t>Dahlia Tahiti Sunrise</t>
  </si>
  <si>
    <t>ТАИТИ САНРАЙЗ</t>
  </si>
  <si>
    <t>TAHITI SUNRISE</t>
  </si>
  <si>
    <t>жёлтый центр, фиолетово-красные кончики, h-110см, Ø-10-15см</t>
  </si>
  <si>
    <t>Dahlia White Star</t>
  </si>
  <si>
    <t>УАЙТ СТАР</t>
  </si>
  <si>
    <t>WHITE STAR</t>
  </si>
  <si>
    <t>СПАЙДЕР  белый, h-110см, Ø-15-20см</t>
  </si>
  <si>
    <t>Dahlia Fired Up</t>
  </si>
  <si>
    <t>ФАЙРД АП</t>
  </si>
  <si>
    <t>FIRED UP</t>
  </si>
  <si>
    <t>ярко-алый с желтым центром, h-140см, Ø-20-25см</t>
  </si>
  <si>
    <t>Dahlia Friquolet</t>
  </si>
  <si>
    <t>ФРИКОЛЕТ</t>
  </si>
  <si>
    <t>FRIQUOLET</t>
  </si>
  <si>
    <t>красный с белыми кончиками, h-140см, Ø-14см</t>
  </si>
  <si>
    <t>Dahlia Vuurvogel</t>
  </si>
  <si>
    <t>ФУРФОГЕЛЬ</t>
  </si>
  <si>
    <t>VUURVOGEL</t>
  </si>
  <si>
    <t>ярко-красный с жёлтым центром, h-120см, Ø-15-20см</t>
  </si>
  <si>
    <t>Dahlia Gudoshnik</t>
  </si>
  <si>
    <t>ХУДОЖНИК</t>
  </si>
  <si>
    <t>GUDOSHNIK</t>
  </si>
  <si>
    <t>ярко-оранжевый с желтым центром, h-120см, Ø-25см</t>
  </si>
  <si>
    <t>ГЕОРГИНЫ ПОМПОННЫЕ</t>
  </si>
  <si>
    <t>Dahlia Genova</t>
  </si>
  <si>
    <t>ДЖЕНОВА</t>
  </si>
  <si>
    <t>GENOVA</t>
  </si>
  <si>
    <t>Dahlia Zippity Do Da</t>
  </si>
  <si>
    <t>ЗИППИТИ ДО ДА</t>
  </si>
  <si>
    <t>ZIPPITY DO DA</t>
  </si>
  <si>
    <t>розовый с осветленными кончиками, h-100см, Ø-5см</t>
  </si>
  <si>
    <t>Dahlia Little Robert</t>
  </si>
  <si>
    <t>ЛИТТЛ РОБЕРТ</t>
  </si>
  <si>
    <t>LITTLE ROBERT</t>
  </si>
  <si>
    <t>белый с малиновыми кончиками, h-80см, Ø-8-10см</t>
  </si>
  <si>
    <t>Dahlia Marble Ball</t>
  </si>
  <si>
    <t>МАРБЛ БОЛЛ</t>
  </si>
  <si>
    <t>MARBLE BALL</t>
  </si>
  <si>
    <t>бордовый с белым меланж, h-70см, Ø-9см</t>
  </si>
  <si>
    <t>Dahlia Nescio</t>
  </si>
  <si>
    <t>НЕСЦИО</t>
  </si>
  <si>
    <t>NESCIO</t>
  </si>
  <si>
    <t>красный, h-80см, Ø-6см</t>
  </si>
  <si>
    <t>Dahlia Noel</t>
  </si>
  <si>
    <t>НОЭЛЬ</t>
  </si>
  <si>
    <t>NOEL</t>
  </si>
  <si>
    <t>винно-красный с чисто-белыми кончиками, h-90см, Ø-15см</t>
  </si>
  <si>
    <t>Dahlia Petra's Wedding</t>
  </si>
  <si>
    <t>ПЕТРАЗ ВЕДДИНГ</t>
  </si>
  <si>
    <t>PETRA'S WEDDING</t>
  </si>
  <si>
    <t>белый, h-65см, Ø-11см</t>
  </si>
  <si>
    <t>Dahlia Pink Isa</t>
  </si>
  <si>
    <t>ПИНК ИСА</t>
  </si>
  <si>
    <t>PINK ISA</t>
  </si>
  <si>
    <t>светло-сиреневый с лиловыми кончиками, позже темнеет до сиреневого, h-70см, Ø-12-15см</t>
  </si>
  <si>
    <t>Dahlia Snowflake</t>
  </si>
  <si>
    <t>СНОУФЛЕЙК</t>
  </si>
  <si>
    <t>SNOWFLAKE</t>
  </si>
  <si>
    <t>белый, h-80см, Ø-5-6см</t>
  </si>
  <si>
    <t>Dahlia Chick A Dee US</t>
  </si>
  <si>
    <t>ШИК А ДИ ЮС</t>
  </si>
  <si>
    <t>CHICK A DEE US</t>
  </si>
  <si>
    <t>бело-бордовые, h-80см, Ø-10см</t>
  </si>
  <si>
    <t>ГЕОРГИНЫ ШАРОВИДНЫЕ</t>
  </si>
  <si>
    <t>Dahlia Wizard of Oz</t>
  </si>
  <si>
    <t>ВИЗАРД ОФ ОЗ</t>
  </si>
  <si>
    <t>WIZARD OF OZ</t>
  </si>
  <si>
    <t>кремово-розовый  , h-80см, Ø-5-10см</t>
  </si>
  <si>
    <t>Dahlia Dark Spirit</t>
  </si>
  <si>
    <t>ДАРК СПИРИТ</t>
  </si>
  <si>
    <t>DARK SPIRIT</t>
  </si>
  <si>
    <t>тёмно-бордовый, бархатный, h-90см, Ø-5-10см</t>
  </si>
  <si>
    <t>Dahlia Rocco</t>
  </si>
  <si>
    <t>РОККО</t>
  </si>
  <si>
    <t>ROCCO</t>
  </si>
  <si>
    <t>ярко-лиловый, h-90см, Ø-5-6см</t>
  </si>
  <si>
    <t>Dahlia Salvation</t>
  </si>
  <si>
    <t>СЭЛВЕЙШН</t>
  </si>
  <si>
    <t>SALVATION</t>
  </si>
  <si>
    <t>ярко-сиреневый, h-80см, Ø-8см</t>
  </si>
  <si>
    <t>Dahlia Hapet Daydream</t>
  </si>
  <si>
    <t>ХАПЕТ ДЕЙДРИМ</t>
  </si>
  <si>
    <t>HAPET DAYDREAM</t>
  </si>
  <si>
    <t>фиолетово-пурпурные кончики с желтоватым центром, h-100см, Ø-13см</t>
  </si>
  <si>
    <t>Dahlia Eveline</t>
  </si>
  <si>
    <t>ЭВЕЛИН</t>
  </si>
  <si>
    <t>EVELINE</t>
  </si>
  <si>
    <t>белый с нежно-розовым напылением, h-120см, Ø-12-13см</t>
  </si>
  <si>
    <t>ГЕОРГИНЫ ГЭЛЛЕРИ (цветение 5 месяцев)</t>
  </si>
  <si>
    <t>Dahlia Gallery Art Nouveau</t>
  </si>
  <si>
    <t>ГЭЛЛЕРИ АРТ НУВО</t>
  </si>
  <si>
    <t>GALLERY ART NOUVEAU</t>
  </si>
  <si>
    <t>темно-красно-розовый., h-40см, Ø-10-15см</t>
  </si>
  <si>
    <t>Dahlia Gallery Art Fair</t>
  </si>
  <si>
    <t>ГЭЛЛЕРИ АРТ ФЭЙР</t>
  </si>
  <si>
    <t>GALLERY ART FAIR</t>
  </si>
  <si>
    <t>белый, сердцевина салатового цвета, h-40см, Ø-10-15см</t>
  </si>
  <si>
    <t>Dahlia Gallery Bellini</t>
  </si>
  <si>
    <t>ГЭЛЛЕРИ БЕЛЛИНИ</t>
  </si>
  <si>
    <t>GALLERY BELLINI</t>
  </si>
  <si>
    <t>ярко-розовый, h-40см, Ø-10-15см</t>
  </si>
  <si>
    <t>Dahlia Gallery Valentin</t>
  </si>
  <si>
    <t>ГЭЛЛЕРИ ВАЛЕНТИН</t>
  </si>
  <si>
    <t>GALLERY VALENTIN</t>
  </si>
  <si>
    <t>красный, кончики слегка жёлтые, как пламя, h-40см, Ø-10-15см</t>
  </si>
  <si>
    <t>Dahlia Gallery Vincent</t>
  </si>
  <si>
    <t>ГЭЛЛЕРИ ВИНСЕНТ</t>
  </si>
  <si>
    <t>GALLERY VINCENT</t>
  </si>
  <si>
    <t>ярко-лососевый, h-40см, Ø-15см</t>
  </si>
  <si>
    <t>Dahlia Gallery Singer</t>
  </si>
  <si>
    <t>ГЭЛЛЕРИ ЗИНГЕР</t>
  </si>
  <si>
    <t>GALLERY SINGER</t>
  </si>
  <si>
    <t>красный, h-40см, Ø-10-15см</t>
  </si>
  <si>
    <t>Dahlia Gallery Leonardo</t>
  </si>
  <si>
    <t>ГЭЛЛЕРИ ЛЕОНАРДО</t>
  </si>
  <si>
    <t>GALLERY LEONARDO</t>
  </si>
  <si>
    <t>лососевый, h-40см, Ø-10-15см</t>
  </si>
  <si>
    <t>Dahlia Gallery Monet</t>
  </si>
  <si>
    <t>ГЭЛЛЕРИ МОНЕТ</t>
  </si>
  <si>
    <t>GALLERY MONET</t>
  </si>
  <si>
    <t>кремово-белый с светло-лиловыми лепестками, h-40см, Ø-10-15см</t>
  </si>
  <si>
    <t>Dahlia Gallery Pablo</t>
  </si>
  <si>
    <t>ГЭЛЛЕРИ ПАБЛО</t>
  </si>
  <si>
    <t>GALLERY PABLO</t>
  </si>
  <si>
    <t>красный центр, желтый лепесток с лососевыми кончиками, h-35см, Ø-14см</t>
  </si>
  <si>
    <t>Dahlia Gallery Pinto</t>
  </si>
  <si>
    <t>ГЭЛЛЕРИ ПИНТО</t>
  </si>
  <si>
    <t>GALLERY PINTO</t>
  </si>
  <si>
    <t>лаймово-желтый, h-35см, Ø-14см</t>
  </si>
  <si>
    <t>Dahlia Gallery Rembrandt</t>
  </si>
  <si>
    <t>ГЭЛЛЕРИ РЕМБРАНД</t>
  </si>
  <si>
    <t>GALLERY REMBRANDT</t>
  </si>
  <si>
    <t>темно-розовый с кремовой сердцевиной, h-40см, Ø-10-15см</t>
  </si>
  <si>
    <t>Dahlia Gallery Serenade</t>
  </si>
  <si>
    <t>ГЭЛЛЕРИ СЕРЕНАДА</t>
  </si>
  <si>
    <t>GALLERY SERENADE</t>
  </si>
  <si>
    <t>кремовый с желтым центром  , h-40см, Ø-10-15см</t>
  </si>
  <si>
    <t>Dahlia Gallery Cezanne</t>
  </si>
  <si>
    <t>ГЭЛЛЕРИ ЧЕЗАННЕ</t>
  </si>
  <si>
    <t>GALLERY CEZANNE</t>
  </si>
  <si>
    <t>желтый, h-40см, Ø-10-15см</t>
  </si>
  <si>
    <t>ГЕОРГИНЫ ВОРОТНИЧКОВЫЕ (COLARETTE)</t>
  </si>
  <si>
    <t>Dahlia Impression Fantastico</t>
  </si>
  <si>
    <t>ИМПРЕШИОН ФАНТАСТИКО</t>
  </si>
  <si>
    <t>IMPRESSION FANTASTICO</t>
  </si>
  <si>
    <t>желтый центр, крайние лепестки темно бордовые, средние лепестки бордовые с белыми кончиками, h-50см, Ø-7-8см</t>
  </si>
  <si>
    <t>ГЕОРГИНЫ МИНЬОН</t>
  </si>
  <si>
    <t>миньон</t>
  </si>
  <si>
    <t>Dahlia Dark Angel Dracula VDTG17</t>
  </si>
  <si>
    <t>ДАРК АНГЕЛ - ДРАКУЛА</t>
  </si>
  <si>
    <t>DARK ANGEL DRACULA</t>
  </si>
  <si>
    <t>пурпурный с тёмно-красным центром, бронзовая листва, h-30см, Ø-7-10см</t>
  </si>
  <si>
    <t>ГЕОРГИНЫ АНЕМОНОВИДНЫЕ</t>
  </si>
  <si>
    <t>Dahlia The Phantom</t>
  </si>
  <si>
    <t>ЗЕ ФАНТОМ</t>
  </si>
  <si>
    <t>THE PHANTOM</t>
  </si>
  <si>
    <t>бордовый с тонкой жёлтой каймой центр, юбочка сиренево-розовая, h-100см, Ø-5-10см</t>
  </si>
  <si>
    <t>ПОЛКА</t>
  </si>
  <si>
    <t>POLKA</t>
  </si>
  <si>
    <t>ГЕОРГИНЫ ТОПМИКС</t>
  </si>
  <si>
    <t>Dahlia Topmix White</t>
  </si>
  <si>
    <t>ТОП МИКС БЕЛЫЙ</t>
  </si>
  <si>
    <t>TOP MIX WHITE</t>
  </si>
  <si>
    <t>белый с жёлтым центром , h-25см, Ø-7см</t>
  </si>
  <si>
    <t>Dahlia Topmix Yellow</t>
  </si>
  <si>
    <t>ТОП МИКС ЖЕЛТЫЙ</t>
  </si>
  <si>
    <t>TOP MIX YELLOW</t>
  </si>
  <si>
    <t>жёлтый, h-25см, Ø-7см</t>
  </si>
  <si>
    <t>Dahlia Topmix Red</t>
  </si>
  <si>
    <t>ТОП МИКС КРАСНЫЙ</t>
  </si>
  <si>
    <t>TOP MIX RED</t>
  </si>
  <si>
    <t>красный, h-25см, Ø-7см</t>
  </si>
  <si>
    <t>Dahlia Topmix Orange</t>
  </si>
  <si>
    <t>ТОП МИКС ОРАНЖЕВЫЙ</t>
  </si>
  <si>
    <t>TOP MIX ORANGE</t>
  </si>
  <si>
    <t>оранжевый с жёлтым центром, h-25см, Ø-7см</t>
  </si>
  <si>
    <t>Dahlia Topmix Purple</t>
  </si>
  <si>
    <t>ТОП МИКС ПУРПУРНЫЙ</t>
  </si>
  <si>
    <t>TOP MIX PURPLE</t>
  </si>
  <si>
    <t>пурпурный, h-25см, Ø-7см</t>
  </si>
  <si>
    <t>Dahlia Topmix Pink</t>
  </si>
  <si>
    <t>ТОП МИКС РОЗОВЫЙ</t>
  </si>
  <si>
    <t>TOP MIX PINK</t>
  </si>
  <si>
    <t>розовый, h-25см, Ø-7см</t>
  </si>
  <si>
    <t>АНЕМОНА</t>
  </si>
  <si>
    <t>АДМИРАЛ</t>
  </si>
  <si>
    <t>БИКОЛОР</t>
  </si>
  <si>
    <t>Anemone Blanda Splendour Mixed</t>
  </si>
  <si>
    <t>БЛАНДА СМЕСЬ</t>
  </si>
  <si>
    <t>BLANDA MIXED</t>
  </si>
  <si>
    <t>БЛЮ ШЕЙДС</t>
  </si>
  <si>
    <t>BLUE SHADES</t>
  </si>
  <si>
    <t>БРАЙД</t>
  </si>
  <si>
    <t>белый, h-15см</t>
  </si>
  <si>
    <t>ГОВЕРНОР</t>
  </si>
  <si>
    <t>ГОЛЛАНДИЯ</t>
  </si>
  <si>
    <t>ярко-красный, h-15см</t>
  </si>
  <si>
    <t>ГОРА ЭВЕРЕСТ</t>
  </si>
  <si>
    <t>Anemone De Caen Mixed</t>
  </si>
  <si>
    <t>ДЕ КАЕН СМЕСЬ</t>
  </si>
  <si>
    <t>DE CAEN MIXED</t>
  </si>
  <si>
    <t>ЛОРД ЛЕЙТЕНАНТ</t>
  </si>
  <si>
    <t>LORD LIEUTENANT</t>
  </si>
  <si>
    <t>Anemone Mr.Fokker</t>
  </si>
  <si>
    <t>Anemone St.Brigid Mixed</t>
  </si>
  <si>
    <t>СВ.БРИДЖИТ, СМЕСЬ</t>
  </si>
  <si>
    <t>Anemone Sylphide</t>
  </si>
  <si>
    <t>СИЛЬФИД</t>
  </si>
  <si>
    <t>УАЙТ СПЛЕНДОР</t>
  </si>
  <si>
    <t>WHITE SPLENDOUR</t>
  </si>
  <si>
    <t>Acidanthera Murielae</t>
  </si>
  <si>
    <t>АЦИДАНТЕРА</t>
  </si>
  <si>
    <t>МУРИЕЛА</t>
  </si>
  <si>
    <t>MURIELAE (SYN. GLADIOLUS CALLIANTHUS)</t>
  </si>
  <si>
    <t>белый с тёмно-бордовым центром, h-50см</t>
  </si>
  <si>
    <t>БАБИАНА</t>
  </si>
  <si>
    <t>КЬЮ ГИБРИДС, СМЕСЬ</t>
  </si>
  <si>
    <t>KEW HYBRIDS MIXED</t>
  </si>
  <si>
    <t>окраски, отличающиеся от привычных, более нежные, пастельные. Колорисстическая смесь, h-15-25см</t>
  </si>
  <si>
    <t>Babiana</t>
  </si>
  <si>
    <t>Babiana stricta mix</t>
  </si>
  <si>
    <t>СТРИКТА, СМЕСЬ</t>
  </si>
  <si>
    <t>STRICTA MIXED</t>
  </si>
  <si>
    <t>смесь, h-15-25см</t>
  </si>
  <si>
    <t>Gladiolus Prins Claus</t>
  </si>
  <si>
    <t>ПРИНС КЛАУС (NANUS)</t>
  </si>
  <si>
    <t>NANUS PRINS CLAUS</t>
  </si>
  <si>
    <t>белый с ярко-розовыми мазками, h-50см</t>
  </si>
  <si>
    <t>Gladiolus</t>
  </si>
  <si>
    <t>Gloriosa rothschildiana</t>
  </si>
  <si>
    <t>РОТШИЛЬДА</t>
  </si>
  <si>
    <t>ROTHSCHILDIANA</t>
  </si>
  <si>
    <t>ярко-малиновый с желто-зеленым центром, h-150см</t>
  </si>
  <si>
    <t>Gloriosa</t>
  </si>
  <si>
    <t>Zephyranthes candida</t>
  </si>
  <si>
    <t>ЗЕФИРАНТЕС</t>
  </si>
  <si>
    <t>КАНДИДА (БЕЛОСНЕЖНЫЙ)</t>
  </si>
  <si>
    <t>CANDIDA</t>
  </si>
  <si>
    <t>белый, желтый центр, h-25см</t>
  </si>
  <si>
    <t>Zephyranthes</t>
  </si>
  <si>
    <t>Zephyranthes Robustus</t>
  </si>
  <si>
    <t>РОБУСТУС (МОЩНЫЙ)</t>
  </si>
  <si>
    <t>ROBUSTUS</t>
  </si>
  <si>
    <t>ярко-розовый, h-15см</t>
  </si>
  <si>
    <t>Ixia Venus</t>
  </si>
  <si>
    <t>ИКСИЯ</t>
  </si>
  <si>
    <t>ВЕНУС</t>
  </si>
  <si>
    <t>VENUS</t>
  </si>
  <si>
    <t>красный, h-45см</t>
  </si>
  <si>
    <t>Ixia</t>
  </si>
  <si>
    <t>Ixia Yellow Emperor</t>
  </si>
  <si>
    <t>ЙЕЛЛОУ ЭМПЕРОР</t>
  </si>
  <si>
    <t>YELLOW EMPEROR</t>
  </si>
  <si>
    <t>желтый с темно-бронзовым центром, h-45см</t>
  </si>
  <si>
    <t>Ixia Rose Emperor</t>
  </si>
  <si>
    <t>РОУЗ ЭМПЕРОР</t>
  </si>
  <si>
    <t>ROSE EMPEROR</t>
  </si>
  <si>
    <t>лилово-розовый, h-45см</t>
  </si>
  <si>
    <t>Ixia Mix</t>
  </si>
  <si>
    <t>смесь цветов, h-40см</t>
  </si>
  <si>
    <t>Ixia Spotlight</t>
  </si>
  <si>
    <t>СПОТЛАЙТ</t>
  </si>
  <si>
    <t>SPOTLIGHT</t>
  </si>
  <si>
    <t>белый с розовым румянцем  и с красными пятнами, h-45см</t>
  </si>
  <si>
    <t>ИРИС ГОЛЛ.</t>
  </si>
  <si>
    <t>АЛЯСКА</t>
  </si>
  <si>
    <t>ALASKA</t>
  </si>
  <si>
    <t>белый с желтым мазком, h-60см</t>
  </si>
  <si>
    <t>Iris hollandica</t>
  </si>
  <si>
    <t>ДИСКАВЕРИ</t>
  </si>
  <si>
    <t>DISCOVERY</t>
  </si>
  <si>
    <t>фиолетово-синий с желтым мазком, h-60см</t>
  </si>
  <si>
    <t>ОТУМН ПРИНЦЕСС</t>
  </si>
  <si>
    <t>AUTUMN PRINCESS</t>
  </si>
  <si>
    <t>нижние лепестки жёлтые, верхние-бронзовые, h-60см</t>
  </si>
  <si>
    <t>РЕД ЭМБЕР</t>
  </si>
  <si>
    <t>RED EMBER</t>
  </si>
  <si>
    <t>верхние лепестки лиловые, нижние лепестки коричневатые с жёлтым мазком, h-60см</t>
  </si>
  <si>
    <t>РОМАНО</t>
  </si>
  <si>
    <t>ROMANO</t>
  </si>
  <si>
    <t>СКАЙ БЬЮТИ</t>
  </si>
  <si>
    <t>SKY BEAUTY</t>
  </si>
  <si>
    <t>верхние лепестки голубые, нижние лепестки нежно-голубые с жёлтым мазком по центру , h-60см</t>
  </si>
  <si>
    <t>TIGEREYE</t>
  </si>
  <si>
    <t>синий с жёлтым мазком по центру нижнего лепестка, h-60см</t>
  </si>
  <si>
    <t>4/+</t>
  </si>
  <si>
    <t>Crocosmia George Davidson</t>
  </si>
  <si>
    <t>КРОКОСМИЯ</t>
  </si>
  <si>
    <t>ДЖОРДЖ ДЭВИДСОН</t>
  </si>
  <si>
    <t>GEORGE DAVIDSON</t>
  </si>
  <si>
    <t>желтый, h-60-90см</t>
  </si>
  <si>
    <t>Crocosmia</t>
  </si>
  <si>
    <t>Crocosmia Lucifer</t>
  </si>
  <si>
    <t>ЛЮЦИФЕР</t>
  </si>
  <si>
    <t>LUCIFER</t>
  </si>
  <si>
    <t>морозостойкий гибрид, яркио-красный, зимует(!) с укрытием, h-70-100см</t>
  </si>
  <si>
    <t>Crocosmia mixed</t>
  </si>
  <si>
    <t>BIGFLOWERING MIX</t>
  </si>
  <si>
    <t>6/8</t>
  </si>
  <si>
    <t>Crocosmia Emberglow</t>
  </si>
  <si>
    <t>ЭМБЕРГЛОУ</t>
  </si>
  <si>
    <t>EMBERGLOW</t>
  </si>
  <si>
    <t>ало-красный с желттым, как пламя, крупный цветок, h-70-100см</t>
  </si>
  <si>
    <t>Crocosmia Emily McKenzie</t>
  </si>
  <si>
    <t>ЭМИЛИ МАККЕНЗИ</t>
  </si>
  <si>
    <t>EMILY MCKENZIE</t>
  </si>
  <si>
    <t>красный центр с жёлтыми кончиками, h-80см</t>
  </si>
  <si>
    <t>ЛУК ДЕКОР.</t>
  </si>
  <si>
    <t>КРУГЛОГОЛОВЫЙ</t>
  </si>
  <si>
    <t>SPHAEROCEPHALON</t>
  </si>
  <si>
    <t>терракотово-красный, h-60см</t>
  </si>
  <si>
    <t>Allium</t>
  </si>
  <si>
    <t>МОЛИ (ЗОЛОТОЙ)</t>
  </si>
  <si>
    <t>MOLY</t>
  </si>
  <si>
    <t>миниатюрный, жёлтый, h-25-30см</t>
  </si>
  <si>
    <t>НЕАПОЛИТАНСКИЙ</t>
  </si>
  <si>
    <t>NEAPOLITANUM</t>
  </si>
  <si>
    <t>Цветки-звездочки образуют соцветия до 10 см в диаметре. Душистый, h-35см</t>
  </si>
  <si>
    <t>АЛЬБА</t>
  </si>
  <si>
    <t>Oxalis Tetraphylla Iron Cross</t>
  </si>
  <si>
    <t>ОКСАЛИС</t>
  </si>
  <si>
    <t>АЙРОН КРОСС</t>
  </si>
  <si>
    <t>TETRAPHYLLA IRON CROSS</t>
  </si>
  <si>
    <t>Цветки розово-красные, листва типа трилистника клевера зеленая, с фиолетовыми крестообразными пятнами, h-15-30см</t>
  </si>
  <si>
    <t>Oxalis</t>
  </si>
  <si>
    <t>Oxalis Myke</t>
  </si>
  <si>
    <t>МАЙК</t>
  </si>
  <si>
    <t>TRIANGULARIS MYKE</t>
  </si>
  <si>
    <t>тёмно-бордовая листва, розово-белые цветки, h-15-20см</t>
  </si>
  <si>
    <t>MOUNT EVEREST</t>
  </si>
  <si>
    <t>Polianthes Tuberosa The Pearl</t>
  </si>
  <si>
    <t>ПОЛИАНТЕС КЛУБНЕНОСНЫЙ</t>
  </si>
  <si>
    <t>ЗЕ ПЕРЛ</t>
  </si>
  <si>
    <t>TUBEROSA THE PEARL</t>
  </si>
  <si>
    <t>белый, очень ароматный, h-45-60см</t>
  </si>
  <si>
    <t>Polianthes</t>
  </si>
  <si>
    <t>РАНУНКУЛЮС</t>
  </si>
  <si>
    <t>белый, h-50-60см</t>
  </si>
  <si>
    <t>Ranunculus</t>
  </si>
  <si>
    <t>ЖЕЛТЫЙ</t>
  </si>
  <si>
    <t>жёлтый, h-50-60см</t>
  </si>
  <si>
    <t xml:space="preserve">RED </t>
  </si>
  <si>
    <t>красный, h-50-60см</t>
  </si>
  <si>
    <t>ОРАНЖЕВЫЙ</t>
  </si>
  <si>
    <t>оранжевый, h-50-60см</t>
  </si>
  <si>
    <t>ПИКОТИ КАФЕ О ЛЕЙ</t>
  </si>
  <si>
    <t>PICOTEE CAFE AU LAIT</t>
  </si>
  <si>
    <t>темно-желтый, бронзовый и темно-красный меланж, очень эффектно, h-50см</t>
  </si>
  <si>
    <t>ПИКОТИ МИКС</t>
  </si>
  <si>
    <t>PICOTEE MIXED</t>
  </si>
  <si>
    <t>смесь сортов серии Пикоти, h-50см</t>
  </si>
  <si>
    <t>ПИКОТИ ОРАНЖЕВЫЙ</t>
  </si>
  <si>
    <t>PICOTEE ORANGE</t>
  </si>
  <si>
    <t>желтый с ярко-оранжевым, иногда почти полностью оранжево-алый, h-50см</t>
  </si>
  <si>
    <t>ПИКОТИ РОЗОВЫЙ</t>
  </si>
  <si>
    <t>PICOTEE PINK</t>
  </si>
  <si>
    <t>нежно-розовый с красным кантом, h-50-60см</t>
  </si>
  <si>
    <t>тёмно-лиловый  , h-50-60см</t>
  </si>
  <si>
    <t>розовый, h-50-60см</t>
  </si>
  <si>
    <t>смесь, h-50-60см</t>
  </si>
  <si>
    <t>Scadoxus Multiflorus</t>
  </si>
  <si>
    <t>СКАДОКСУС</t>
  </si>
  <si>
    <t>МУЛЬТИФЛОРУС</t>
  </si>
  <si>
    <t>MULTIFLORUS</t>
  </si>
  <si>
    <t>(syn. Haemanthus multiflora), red, spherical flowerheads, import, h-30-40см</t>
  </si>
  <si>
    <t>Scadoxus</t>
  </si>
  <si>
    <t>СПАРАКСИС</t>
  </si>
  <si>
    <t>ТРИКОЛОР, СМЕСЬ</t>
  </si>
  <si>
    <t>TRICOLOR</t>
  </si>
  <si>
    <t>Sparaxis</t>
  </si>
  <si>
    <t>Tigridia Alba Grandiflora</t>
  </si>
  <si>
    <t>ТИГРИДИЯ</t>
  </si>
  <si>
    <t>АЛБА ГРАНДИФЛОРА</t>
  </si>
  <si>
    <t>PAVONIA ALBA GRANDIFLORA</t>
  </si>
  <si>
    <t>белый с красным центром, h-35см</t>
  </si>
  <si>
    <t>Tigridia</t>
  </si>
  <si>
    <t>Tigridia Aurea Yellow</t>
  </si>
  <si>
    <t>АУЕРА</t>
  </si>
  <si>
    <t>PAVONIA AUREA</t>
  </si>
  <si>
    <t>жёлтый с красным центром, h-35см</t>
  </si>
  <si>
    <t>Tigridia Canariensis Creme</t>
  </si>
  <si>
    <t>КАНАРИЕНСИС</t>
  </si>
  <si>
    <t>PAVONIA CANARIENSIS</t>
  </si>
  <si>
    <t>кремовый с красным центром, h-35см</t>
  </si>
  <si>
    <t>Tigridia Pavonia Lilacea</t>
  </si>
  <si>
    <t>ЛИЛАЦЕА</t>
  </si>
  <si>
    <t>PAVONIA LILACEA</t>
  </si>
  <si>
    <t>ярко-розовый с красным центром, h-35см</t>
  </si>
  <si>
    <t>Tigridia Pavonia mixed</t>
  </si>
  <si>
    <t>PAVONIA MIXED</t>
  </si>
  <si>
    <t>смесь, h-35см</t>
  </si>
  <si>
    <t>Tigridia Speciosa</t>
  </si>
  <si>
    <t>СПЕЦИОЗА</t>
  </si>
  <si>
    <t>PAVONIA SPECIOSA</t>
  </si>
  <si>
    <t>красный с красным в жёлтый крап центром, h-35см</t>
  </si>
  <si>
    <t>ТРИТЕЛЕЙЯ</t>
  </si>
  <si>
    <t>РУДИ</t>
  </si>
  <si>
    <t>RUDY</t>
  </si>
  <si>
    <t>Triteleia</t>
  </si>
  <si>
    <t>ФРЕЗИЯ</t>
  </si>
  <si>
    <t>БЕЛАЯ, МАХРОВАЯ</t>
  </si>
  <si>
    <t>белый, h-60-70см</t>
  </si>
  <si>
    <t>Freesia</t>
  </si>
  <si>
    <t>ЖЕЛТАЯ, МАХРОВАЯ</t>
  </si>
  <si>
    <t>DOUBLE YELLLOW</t>
  </si>
  <si>
    <t>жёлтый, h-60-70см</t>
  </si>
  <si>
    <t>Freesia Double Red</t>
  </si>
  <si>
    <t>КРАСНАЯ, МАХРОВАЯ</t>
  </si>
  <si>
    <t>DOUBLE RED</t>
  </si>
  <si>
    <t>красный, h-60-70см</t>
  </si>
  <si>
    <t>Freesia Double Pink</t>
  </si>
  <si>
    <t>РОЗОВАЯ, МАХРОВАЯ</t>
  </si>
  <si>
    <t>розовый, h-60-70см</t>
  </si>
  <si>
    <t>СИНЯЯ, МАХРОВАЯ</t>
  </si>
  <si>
    <t>DOUBLE PURPLE</t>
  </si>
  <si>
    <t>синий, h-60-70см</t>
  </si>
  <si>
    <t>СМЕСЬ, МАХРОВАЯ</t>
  </si>
  <si>
    <t>махровая смесь, h-60-70см</t>
  </si>
  <si>
    <t>смесь, h-60-70см</t>
  </si>
  <si>
    <t>ЦИКЛАМЕН</t>
  </si>
  <si>
    <t>КОССКИЙ, ГИБРИД</t>
  </si>
  <si>
    <t>COUM HYBRIDEN</t>
  </si>
  <si>
    <t>ярко-сиренево-розовый, h-8см</t>
  </si>
  <si>
    <t>Cyclamen</t>
  </si>
  <si>
    <t>ПЛЮЩЕЛИСТНЫЙ</t>
  </si>
  <si>
    <t>розовый, h-8см</t>
  </si>
  <si>
    <t>Eucomis Bicolor</t>
  </si>
  <si>
    <t>ЭУКОМИС</t>
  </si>
  <si>
    <t>BICOLOR</t>
  </si>
  <si>
    <t>белый с фиолетовым кантом, Н-60см, h-60см</t>
  </si>
  <si>
    <t>Eucomis</t>
  </si>
  <si>
    <t>Eucomis autumnalis</t>
  </si>
  <si>
    <t>ОТУМНАЛИС</t>
  </si>
  <si>
    <t>AUTUMNALIS</t>
  </si>
  <si>
    <t>белый, Н-50см, h-50см</t>
  </si>
  <si>
    <t>АМАРИЛЛИСЫ</t>
  </si>
  <si>
    <t>ALASCA</t>
  </si>
  <si>
    <t>АЙ КАТЧЕР</t>
  </si>
  <si>
    <t>EYE CATCHER</t>
  </si>
  <si>
    <t>БАЛЕНТИНО</t>
  </si>
  <si>
    <t>BALENTINO</t>
  </si>
  <si>
    <t>ПИНК РАСКАЛЬ</t>
  </si>
  <si>
    <t>PINK RASCAL</t>
  </si>
  <si>
    <t>АМАРИЛЛИС</t>
  </si>
  <si>
    <t>АНТАРКТИКА</t>
  </si>
  <si>
    <t>ANTARCTICA</t>
  </si>
  <si>
    <t>Hippeastrum Benfica</t>
  </si>
  <si>
    <t>БЕНФИКА</t>
  </si>
  <si>
    <t>BENFICA</t>
  </si>
  <si>
    <t>ГЕРВАЗЕ</t>
  </si>
  <si>
    <t>GERVASE</t>
  </si>
  <si>
    <t>КЛОУН</t>
  </si>
  <si>
    <t>CLOWN</t>
  </si>
  <si>
    <t>22/24</t>
  </si>
  <si>
    <t>ПИКАССО</t>
  </si>
  <si>
    <t>PICASSO</t>
  </si>
  <si>
    <t>ПУРПЛ РЕЙН</t>
  </si>
  <si>
    <t>PURPLE RAIN</t>
  </si>
  <si>
    <t>РЕД ЛИОН</t>
  </si>
  <si>
    <t>RED LION</t>
  </si>
  <si>
    <t>САМБА</t>
  </si>
  <si>
    <t>SAMBA</t>
  </si>
  <si>
    <t>ЭКСПОЖУР</t>
  </si>
  <si>
    <t>EXPOSURE</t>
  </si>
  <si>
    <t>ЭППЛ БЛОССОМ</t>
  </si>
  <si>
    <t>APPLE BLOSSOM</t>
  </si>
  <si>
    <t>АМАРИЛЛИСЫ МАХРОВЫЕ</t>
  </si>
  <si>
    <t>Hippeastrum Amaranthia</t>
  </si>
  <si>
    <t>АМАРАНТИЯ</t>
  </si>
  <si>
    <t>AMARANTHIA</t>
  </si>
  <si>
    <t>ДАБЛ ДЕЛИШЕЗ</t>
  </si>
  <si>
    <t>DOUBLE DELICIOUS</t>
  </si>
  <si>
    <t>ДАБЛ ДРИМ</t>
  </si>
  <si>
    <t>DOUBLE DREAM</t>
  </si>
  <si>
    <t>ДАНСИНГ КУИН</t>
  </si>
  <si>
    <t>DANCING QUEEN</t>
  </si>
  <si>
    <t>МЭРИЛИН</t>
  </si>
  <si>
    <t>MARILYN</t>
  </si>
  <si>
    <t>НИМФ</t>
  </si>
  <si>
    <t>КАННЫ</t>
  </si>
  <si>
    <t>CANNAS / КАННЫ</t>
  </si>
  <si>
    <t>КАННА (ЗЕЛЕН)</t>
  </si>
  <si>
    <t>КАННА (КОРИЧН)</t>
  </si>
  <si>
    <t>Canna Apricot Dream</t>
  </si>
  <si>
    <t>АПРИКОТ ДРИМ</t>
  </si>
  <si>
    <t>APRICOT DREAM</t>
  </si>
  <si>
    <t>Canna Black Knight</t>
  </si>
  <si>
    <t>Canna Wyoming</t>
  </si>
  <si>
    <t>ВАЙОМИНГ</t>
  </si>
  <si>
    <t>WYOMING</t>
  </si>
  <si>
    <t>Canna Vanillia Cream</t>
  </si>
  <si>
    <t>ВАНИЛИЯ КРЕМ</t>
  </si>
  <si>
    <t>VANILLIA CREAM</t>
  </si>
  <si>
    <t>Canna Gnom</t>
  </si>
  <si>
    <t>ГНОМ</t>
  </si>
  <si>
    <t>GNOM</t>
  </si>
  <si>
    <t>Canna Gold Ader</t>
  </si>
  <si>
    <t>КАННА (ДЕКОР)</t>
  </si>
  <si>
    <t>ГОЛД АДЕР</t>
  </si>
  <si>
    <t>GOLD ADER</t>
  </si>
  <si>
    <t>Canna Golden Lucifer</t>
  </si>
  <si>
    <t>ГОЛДЕН ЛЮЦИФЕР</t>
  </si>
  <si>
    <t>GOLDEN LUCIFER</t>
  </si>
  <si>
    <t>Canna Durban</t>
  </si>
  <si>
    <t>ДУРБАН</t>
  </si>
  <si>
    <t>DURBAN</t>
  </si>
  <si>
    <t>Canna En Avant</t>
  </si>
  <si>
    <t>ЕН АВАНТ</t>
  </si>
  <si>
    <t>EN AVANT</t>
  </si>
  <si>
    <t>Canna Yellow King Humbert</t>
  </si>
  <si>
    <t>YELLOW KING HUMBERT</t>
  </si>
  <si>
    <t>Canna Carnival</t>
  </si>
  <si>
    <t>КАРНИВАЛ</t>
  </si>
  <si>
    <t>Canna Cleopatra</t>
  </si>
  <si>
    <t>КЛЕОПАТРА</t>
  </si>
  <si>
    <t>CLEOPATRA</t>
  </si>
  <si>
    <t>Canna Cleopatra Yellow</t>
  </si>
  <si>
    <t>КЛЕОПАТРА ЙЕЛЛОУ</t>
  </si>
  <si>
    <t>CLEOPATRA YELLOW</t>
  </si>
  <si>
    <t>Canna Confetti</t>
  </si>
  <si>
    <t>КОНФЕТТИ</t>
  </si>
  <si>
    <t>CONFETTI</t>
  </si>
  <si>
    <t>Canna Corail</t>
  </si>
  <si>
    <t>КОРЕЙЛ</t>
  </si>
  <si>
    <t>CORAIL</t>
  </si>
  <si>
    <t>Canna Crimson Beauty</t>
  </si>
  <si>
    <t>КРИМЗОН БЬЮТИ</t>
  </si>
  <si>
    <t>CRIMSON BEAUTY</t>
  </si>
  <si>
    <t>Canna Louis Cottin</t>
  </si>
  <si>
    <t>ЛУИЗА КОТТИН</t>
  </si>
  <si>
    <t>LOUIS COTTIN</t>
  </si>
  <si>
    <t>Canna Lucifer</t>
  </si>
  <si>
    <t>Canna Madame Angel Martin</t>
  </si>
  <si>
    <t>МАДАМ АНГЕЛ МАРТИН</t>
  </si>
  <si>
    <t>MADAME ANGEL MARTIN</t>
  </si>
  <si>
    <t>Canna Orchid</t>
  </si>
  <si>
    <t>ОРХИД</t>
  </si>
  <si>
    <t>ORCHID</t>
  </si>
  <si>
    <t>Canna Picasso</t>
  </si>
  <si>
    <t>Canna Pink Beauty</t>
  </si>
  <si>
    <t>ПИНК БЬЮТИ</t>
  </si>
  <si>
    <t>PINK BEAUTY</t>
  </si>
  <si>
    <t>Canna Pink Princess</t>
  </si>
  <si>
    <t>ПИНК ПРИНЦЕСС</t>
  </si>
  <si>
    <t>PINK PRINCESS</t>
  </si>
  <si>
    <t>Canna Red King Humbert</t>
  </si>
  <si>
    <t>РЕД КИНГ ХАМБЕРТ</t>
  </si>
  <si>
    <t>RED KING HUMBERT</t>
  </si>
  <si>
    <t>Canna Richard Wallace</t>
  </si>
  <si>
    <t>РИЧАРД УОЛЛАС</t>
  </si>
  <si>
    <t>RICHARD WALLACE</t>
  </si>
  <si>
    <t>Canna Rosemund Cole</t>
  </si>
  <si>
    <t>РОЗМУНД КОУЛ</t>
  </si>
  <si>
    <t>ROSEMUND COLE</t>
  </si>
  <si>
    <t>Canna Red Beauty</t>
  </si>
  <si>
    <t>РЭД БЬЮТИ</t>
  </si>
  <si>
    <t>RED BEAUTY</t>
  </si>
  <si>
    <t>RED VELVET</t>
  </si>
  <si>
    <t>Canna Semaphore</t>
  </si>
  <si>
    <t>СЕМАФОР</t>
  </si>
  <si>
    <t>SEMAPHORE</t>
  </si>
  <si>
    <t>Canna City of Portland</t>
  </si>
  <si>
    <t>СИТИ ОФ ПОРТЛЕНД</t>
  </si>
  <si>
    <t>CITY OF PORTLAND</t>
  </si>
  <si>
    <t>Canna Striped Beauty</t>
  </si>
  <si>
    <t>СТРИПЕД БЬЮТИ</t>
  </si>
  <si>
    <t>STRIPED BEAUTY</t>
  </si>
  <si>
    <t>Canna Taroudant</t>
  </si>
  <si>
    <t>ТАРУДАН</t>
  </si>
  <si>
    <t>TAROUDANT</t>
  </si>
  <si>
    <t>Canna Tirol</t>
  </si>
  <si>
    <t>ТИРОЛЬ</t>
  </si>
  <si>
    <t>TIROL</t>
  </si>
  <si>
    <t>Canna Tropical Yellow</t>
  </si>
  <si>
    <t>ТРОПИКАЛ ЙЕЛЛОУ</t>
  </si>
  <si>
    <t>TROPICAL YELLOW</t>
  </si>
  <si>
    <t>Canna Firebird</t>
  </si>
  <si>
    <t>ФАЙРБЁРД</t>
  </si>
  <si>
    <t>FIREBIRD</t>
  </si>
  <si>
    <t>Canna Champion</t>
  </si>
  <si>
    <t>ЧЕМПИОН</t>
  </si>
  <si>
    <t>CHAMPION</t>
  </si>
  <si>
    <t>Canna Cherry Red</t>
  </si>
  <si>
    <t>ЧЕРРИ РЭД</t>
  </si>
  <si>
    <t>CHERRY RED</t>
  </si>
  <si>
    <t>Canna Empire</t>
  </si>
  <si>
    <t>ЭМПАЕР</t>
  </si>
  <si>
    <t>EMPIRE</t>
  </si>
  <si>
    <t>Canna Eric Newbert</t>
  </si>
  <si>
    <t>ЭРИК НЬЮБЕРТ</t>
  </si>
  <si>
    <t>ERIC NEWBERT</t>
  </si>
  <si>
    <t>КАЛЛЫ</t>
  </si>
  <si>
    <t>ZANTEDESCHIAS / КАЛЛЫ</t>
  </si>
  <si>
    <t>Zantedeschia Beatrix</t>
  </si>
  <si>
    <t>КАЛЛА</t>
  </si>
  <si>
    <t>БЕАТРИКС</t>
  </si>
  <si>
    <t>BEATRIX</t>
  </si>
  <si>
    <t>Zantedeschia Black Eyed Beauty</t>
  </si>
  <si>
    <t>БЛЭК АЙД БЬЮТИ</t>
  </si>
  <si>
    <t>BLACK EYED BEAUTY</t>
  </si>
  <si>
    <t>Zantedeschia Black Magic</t>
  </si>
  <si>
    <t>БЛЭК МЭДЖИК</t>
  </si>
  <si>
    <t>BLACK MAGIC</t>
  </si>
  <si>
    <t>Zantedeschia Black Star</t>
  </si>
  <si>
    <t>БЛЭК СТАР</t>
  </si>
  <si>
    <t>BLACK STAR</t>
  </si>
  <si>
    <t>Zantedeschia Vermeer</t>
  </si>
  <si>
    <t>ВЕРМЕЕР</t>
  </si>
  <si>
    <t>VERMEER</t>
  </si>
  <si>
    <t>Zantedeschia Garnet Glow</t>
  </si>
  <si>
    <t>ГАРНЕТ ГЛОУ</t>
  </si>
  <si>
    <t>GARNET GLOW</t>
  </si>
  <si>
    <t>Zantedeschia Gold Crown</t>
  </si>
  <si>
    <t>ГОЛД КРАУН</t>
  </si>
  <si>
    <t>GOLD CROWN</t>
  </si>
  <si>
    <t>Zantedeschia Cameo</t>
  </si>
  <si>
    <t>КАМЕО</t>
  </si>
  <si>
    <t>CAMEO</t>
  </si>
  <si>
    <t>Zantedeschia Captain Ventura</t>
  </si>
  <si>
    <t>КАПИТАН ВЕНТУРА</t>
  </si>
  <si>
    <t>CAPTAIN VENTURA</t>
  </si>
  <si>
    <t>Zantedeschia Captain Marrero</t>
  </si>
  <si>
    <t>КАПИТАН МАРРЕРО</t>
  </si>
  <si>
    <t>CAPTAIN MARRERO</t>
  </si>
  <si>
    <t>Zantedeschia Captain Maestro</t>
  </si>
  <si>
    <t>КАПИТАН МАЭСТРО</t>
  </si>
  <si>
    <t>CAPTAIN MAESTRO</t>
  </si>
  <si>
    <t>Zantedeschia Captain Promise</t>
  </si>
  <si>
    <t>КАПИТАН ПРОМИС</t>
  </si>
  <si>
    <t>CAPTAIN PROMISE</t>
  </si>
  <si>
    <t>Zantedeschia Captain Reno</t>
  </si>
  <si>
    <t>КАПИТАН РЕНО</t>
  </si>
  <si>
    <t>CAPTAIN RENO</t>
  </si>
  <si>
    <t>Zantedeschia Captain Rosette</t>
  </si>
  <si>
    <t>КАПИТАН РОЗЕТТ</t>
  </si>
  <si>
    <t>CAPTAIN ROSETTE</t>
  </si>
  <si>
    <t>Zantedeschia Captain Safari</t>
  </si>
  <si>
    <t>КАПИТАН САФАРИ</t>
  </si>
  <si>
    <t>CAPTAIN SAFARI</t>
  </si>
  <si>
    <t>Zantedeschia Captain Fuego</t>
  </si>
  <si>
    <t>КАПИТАН ФУЭГО</t>
  </si>
  <si>
    <t>CAPTAIN FUEGO</t>
  </si>
  <si>
    <t>Zantedeschia Captain Romance</t>
  </si>
  <si>
    <t>КАПТЕЙН РОМАНС</t>
  </si>
  <si>
    <t>CAPTAIN ROMANCE</t>
  </si>
  <si>
    <t>Zantedeschia Crystal Clear</t>
  </si>
  <si>
    <t>КРИСТАЛ КЛИЭР</t>
  </si>
  <si>
    <t>CRYSTAL CLEAR</t>
  </si>
  <si>
    <t>Zantedeschia Las Vegas</t>
  </si>
  <si>
    <t>ЛАС ВЕГАС</t>
  </si>
  <si>
    <t>LAS VEGAS</t>
  </si>
  <si>
    <t>Zantedeschia Majestic Red</t>
  </si>
  <si>
    <t>МАДЖЕСТИК РЕД</t>
  </si>
  <si>
    <t>MAJESTIC RED</t>
  </si>
  <si>
    <t>Zantedeschia Mango</t>
  </si>
  <si>
    <t>МАНГО</t>
  </si>
  <si>
    <t>MANGO</t>
  </si>
  <si>
    <t>Zantedeschia Odessa</t>
  </si>
  <si>
    <t>ОДЕССА</t>
  </si>
  <si>
    <t>ODESSA</t>
  </si>
  <si>
    <t>Zantedeschia Paco</t>
  </si>
  <si>
    <t>ПАКО</t>
  </si>
  <si>
    <t>PACO</t>
  </si>
  <si>
    <t>Zantedeschia Passion Fruit</t>
  </si>
  <si>
    <t>ПАШШН ФРУТ</t>
  </si>
  <si>
    <t>PASSION FRUIT</t>
  </si>
  <si>
    <t>PEPPERMINT TWIST</t>
  </si>
  <si>
    <t>Zantedeschia Picasso</t>
  </si>
  <si>
    <t>Zantedeschia Purple Sensation</t>
  </si>
  <si>
    <t>ПУРПЛ СЕНСЕЙШН</t>
  </si>
  <si>
    <t>PURPLE SENSATION</t>
  </si>
  <si>
    <t>Zantedeschia Red Alert</t>
  </si>
  <si>
    <t>Zantedeschia Red Sox</t>
  </si>
  <si>
    <t>РЕД СОКС</t>
  </si>
  <si>
    <t>RED SOX</t>
  </si>
  <si>
    <t>Zantedeschia Saigon</t>
  </si>
  <si>
    <t>САЙГОН</t>
  </si>
  <si>
    <t>SAIGON</t>
  </si>
  <si>
    <t>Zantedeschia Sunshine</t>
  </si>
  <si>
    <t>САНШАЙН</t>
  </si>
  <si>
    <t>SUNSHINE</t>
  </si>
  <si>
    <t>Zantedeschia Flame</t>
  </si>
  <si>
    <t>ФЛЕЙМ</t>
  </si>
  <si>
    <t>FLAME</t>
  </si>
  <si>
    <t>Zantedeschia Florex Gold</t>
  </si>
  <si>
    <t>ФЛОРЕКС ГОЛД</t>
  </si>
  <si>
    <t>FLOREX GOLD</t>
  </si>
  <si>
    <t>Zantedeschia Cameleon</t>
  </si>
  <si>
    <t>ХАМЕЛЕОН</t>
  </si>
  <si>
    <t>CAMELEON</t>
  </si>
  <si>
    <t>Zantedeschia Schwarzwalder</t>
  </si>
  <si>
    <t>ШВАРЦВАЛДЕР</t>
  </si>
  <si>
    <t>SCHWARZWALDER</t>
  </si>
  <si>
    <t>Zantedeschia Elegant Swan</t>
  </si>
  <si>
    <t>ЭЛЕГАНТ СВОН</t>
  </si>
  <si>
    <t>ELEGANT SWAN</t>
  </si>
  <si>
    <t>ШОУ-БОКСЫ (МИНИВИТРИНЫ) COLORLINE</t>
  </si>
  <si>
    <t>Бегония V-BEG-01 (р-р 5/6, х 8 секц.)</t>
  </si>
  <si>
    <t>V-BEG-01</t>
  </si>
  <si>
    <t>Бегония Камелия</t>
  </si>
  <si>
    <t>Бегония Мармората</t>
  </si>
  <si>
    <t>Begonia Rosebud</t>
  </si>
  <si>
    <t>Бегония Роузбад</t>
  </si>
  <si>
    <t>Бегония Махровая Темно-Красная</t>
  </si>
  <si>
    <t>Бегония Махровая Розовая</t>
  </si>
  <si>
    <t>Бегония Махровая Ярко-Красная</t>
  </si>
  <si>
    <t>Бегония Махровая Белая</t>
  </si>
  <si>
    <t>Бегония Махровая Желтая</t>
  </si>
  <si>
    <t>Бегония V-BEG-02 (р-р 5/6, х 8 секц.)</t>
  </si>
  <si>
    <t>V-BEG-02</t>
  </si>
  <si>
    <t>Бегония Бахромчатая Оранжевая</t>
  </si>
  <si>
    <t>Бегония Бахромчатая Красная</t>
  </si>
  <si>
    <t>Бегония Бахромчатая Белая</t>
  </si>
  <si>
    <t>Бегония Бахромчатая Желтая</t>
  </si>
  <si>
    <t>Бегония Криспа Маргината Белая-Красная</t>
  </si>
  <si>
    <t>Бегония Криспа Маргината Желтая-Красная</t>
  </si>
  <si>
    <t>Бегония Пикоти Белая-Красная</t>
  </si>
  <si>
    <t>Бегония Пикоти Желтая-Красная</t>
  </si>
  <si>
    <t>Бегония V-BEG-03 (р-р 4/5,5/6, х 8 секц.)</t>
  </si>
  <si>
    <t>V-BEG-03</t>
  </si>
  <si>
    <t>Бегония Суперба Розовая</t>
  </si>
  <si>
    <t>Бегония Суперба Ярко-Красная</t>
  </si>
  <si>
    <t>Бегония Суперба Белая</t>
  </si>
  <si>
    <t>Бегония Суперба Желтая</t>
  </si>
  <si>
    <t>Бегония Мультифлора Максима Швейцария</t>
  </si>
  <si>
    <t>Бегония Нон Стоп Белая</t>
  </si>
  <si>
    <t>Бегония Одората Анжелика</t>
  </si>
  <si>
    <t>Бегония Одората Санни Дрим</t>
  </si>
  <si>
    <t>Бегония V-BEG-04 (р-р 5/6, х 8 секц.)</t>
  </si>
  <si>
    <t>V-BEG-04</t>
  </si>
  <si>
    <t>Begonia Golden Balcony</t>
  </si>
  <si>
    <t>Бегония Ампельная Голден Бэлкони</t>
  </si>
  <si>
    <t>Begonia Pink Balcony</t>
  </si>
  <si>
    <t>Бегония Ампельная Пинк Бэлкони</t>
  </si>
  <si>
    <t>Бегония Каскад Пендула Алая</t>
  </si>
  <si>
    <t>Бегония Каскад Пендула Белая</t>
  </si>
  <si>
    <t>Бегония Каскад Пендула Желтая</t>
  </si>
  <si>
    <t>Бегония Пендула Ярко-Красная</t>
  </si>
  <si>
    <t>Бегония Пендула Белая</t>
  </si>
  <si>
    <t>Бегония Пендула Желтая</t>
  </si>
  <si>
    <t>Глоксиния V-GLX-01 (р-р 4/5, х 8 секц.)</t>
  </si>
  <si>
    <t>V-GLX-01</t>
  </si>
  <si>
    <t>Глоксиния Дефианс</t>
  </si>
  <si>
    <t>Глоксиния Голливуд</t>
  </si>
  <si>
    <t>Глоксиния Кайзер Фридрих</t>
  </si>
  <si>
    <t>Глоксиния Кайзер Вильгельм</t>
  </si>
  <si>
    <t>Глоксиния Мон Блан</t>
  </si>
  <si>
    <t>Глоксиния Тайгер Блю</t>
  </si>
  <si>
    <t>Глоксиния Тайгер Ред</t>
  </si>
  <si>
    <t>Глоксиния Виолацеа</t>
  </si>
  <si>
    <t>Георгина V-DH-01 (р-р I, х 8 секц.)</t>
  </si>
  <si>
    <t>V-DH-01</t>
  </si>
  <si>
    <t>Георгина Литтл Тайгер</t>
  </si>
  <si>
    <t>Георгина Берлинер Клене</t>
  </si>
  <si>
    <t>Георгина Менорка</t>
  </si>
  <si>
    <t>Георгина Мелоди Хармони</t>
  </si>
  <si>
    <t>Георгина Мелоди Латин</t>
  </si>
  <si>
    <t>Георгина V-DH-02 (р-р I, х 8 секц.)</t>
  </si>
  <si>
    <t>V-DH-02</t>
  </si>
  <si>
    <t>Георгина Колор Спектакль</t>
  </si>
  <si>
    <t>Dahlia Kenora Macop-B</t>
  </si>
  <si>
    <t>Георгина Кенора Макоп-Б</t>
  </si>
  <si>
    <t>Георгина Фурфогель</t>
  </si>
  <si>
    <t>Георгина Энкор</t>
  </si>
  <si>
    <t>Георгина Миртл Фолли</t>
  </si>
  <si>
    <t>Георгина Тэйбл Дансер</t>
  </si>
  <si>
    <t>Георгина Цуки-Йори-Ношиша</t>
  </si>
  <si>
    <t>Георгина V-DH-03 (р-р I, х 8 секц.)</t>
  </si>
  <si>
    <t>V-DH-03</t>
  </si>
  <si>
    <t>Георгина Джерри Хоэк</t>
  </si>
  <si>
    <t>Георгина Блютифул</t>
  </si>
  <si>
    <t>Георгина Эдинбург</t>
  </si>
  <si>
    <t>Георгина V-DH-04 (р-р I, х 8 секц.)</t>
  </si>
  <si>
    <t>V-DH-04</t>
  </si>
  <si>
    <t>Георгина Жан Марэ</t>
  </si>
  <si>
    <t>Георгина Леди Дарлен</t>
  </si>
  <si>
    <t>Георгина Санта Клаус</t>
  </si>
  <si>
    <t>Георгина Марбл Болл</t>
  </si>
  <si>
    <t>Георгина Эвелин</t>
  </si>
  <si>
    <t>Георгина Бристол Страйп</t>
  </si>
  <si>
    <t>Георгина гэллери V-DH-05 (р-р I, х 8 секц.)</t>
  </si>
  <si>
    <t>V-DH-05</t>
  </si>
  <si>
    <t>Георгина Гэллери Арт Фэйр</t>
  </si>
  <si>
    <t>Георгина Гэллери Арт Нуво</t>
  </si>
  <si>
    <t>Георгина Гэллери Чезанне</t>
  </si>
  <si>
    <t>Георгина Гэллери Леонардо</t>
  </si>
  <si>
    <t>Георгина Гэллери Рембранд</t>
  </si>
  <si>
    <t>Георгина Гэллери Валентин</t>
  </si>
  <si>
    <t>Георгина V-DH-06 (р-р I, х 8 секц.)</t>
  </si>
  <si>
    <t>V-DH-06</t>
  </si>
  <si>
    <t>Георгина Богемиан Спартакус</t>
  </si>
  <si>
    <t>Георгина Тартан</t>
  </si>
  <si>
    <t>Георгина Кельвин Флудлайт</t>
  </si>
  <si>
    <t>Георгина Ванкувер</t>
  </si>
  <si>
    <t>Георгина Буллз Прайд</t>
  </si>
  <si>
    <t>Георгина V-DH-07 (р-р I, х 8 секц.)</t>
  </si>
  <si>
    <t>V-DH-07</t>
  </si>
  <si>
    <t>Георгина Леди Либерти</t>
  </si>
  <si>
    <t>Dahlia Break Out</t>
  </si>
  <si>
    <t>Георгина Брейк Аут</t>
  </si>
  <si>
    <t>Георгина Спартакус</t>
  </si>
  <si>
    <t>Георгина Гранд При</t>
  </si>
  <si>
    <t>Георгина Икс Фактор</t>
  </si>
  <si>
    <t>Георгина V-DH-08 (р-р I, х 8 секц.)</t>
  </si>
  <si>
    <t>V-DH-08</t>
  </si>
  <si>
    <t>Dahlia Café Au Lait</t>
  </si>
  <si>
    <t>Георгина Кофе О Лейт</t>
  </si>
  <si>
    <t>Георгина Клер Обскур</t>
  </si>
  <si>
    <t>Dahlia Fleurel</t>
  </si>
  <si>
    <t>Георгина Флёрель</t>
  </si>
  <si>
    <t>Георгина Холли Хьюстон</t>
  </si>
  <si>
    <t>Георгина Отто Триль</t>
  </si>
  <si>
    <t>Георгина Давос</t>
  </si>
  <si>
    <t>Георгина V-DH-09 (р-р I, х 8 секц.)</t>
  </si>
  <si>
    <t>V-DH-09</t>
  </si>
  <si>
    <t>Dahlia Advance US</t>
  </si>
  <si>
    <t>Георгина Адванс</t>
  </si>
  <si>
    <t>Георгина Акита</t>
  </si>
  <si>
    <t>Георгина Уайт Перфекшн</t>
  </si>
  <si>
    <t>Гладиолус крупноцветковый V-GLA-01 (р-р 10/12, х 8 секц.)</t>
  </si>
  <si>
    <t>V-GLA-01</t>
  </si>
  <si>
    <t>Гладиолус Блитц</t>
  </si>
  <si>
    <t>Гладиолус Колор Клаб</t>
  </si>
  <si>
    <t>Гладиолус Эспрессо</t>
  </si>
  <si>
    <t>Гладиолус крупноцветковый V-GLA-02 (р-р 10/12, х 8 секц.)</t>
  </si>
  <si>
    <t>V-GLA-02</t>
  </si>
  <si>
    <t>Гладиолус Печора</t>
  </si>
  <si>
    <t>Гладиолус Зизани</t>
  </si>
  <si>
    <t>Гладиолус Циркус Клаб</t>
  </si>
  <si>
    <t>V-GLA-03</t>
  </si>
  <si>
    <t>Гладиолус Пенза</t>
  </si>
  <si>
    <t>Гладиолус Томск</t>
  </si>
  <si>
    <t>Гладиолус Киров</t>
  </si>
  <si>
    <t>Гладиолус гофрированный RL V-GLA-04 (р-р 10/12, х 8 секц.)</t>
  </si>
  <si>
    <t>V-GLA-04</t>
  </si>
  <si>
    <t>Гладиолус Грозный</t>
  </si>
  <si>
    <t>Гладиолус Курск</t>
  </si>
  <si>
    <t>Гладиолус Омск</t>
  </si>
  <si>
    <t>Гладиолус гофрированный V-GLA-05 (р-р 10/12, х 8 секц.)</t>
  </si>
  <si>
    <t>V-GLA-05</t>
  </si>
  <si>
    <t>Гладиолус Кингстон Фриззлс</t>
  </si>
  <si>
    <t>Гладиолус Найроби Фриззлс</t>
  </si>
  <si>
    <t>Гладиолус Рикс Фриззл</t>
  </si>
  <si>
    <t>Гладиолус крупноцветковый V-GLA-06 (р-р 12/14, х 8 секц.)</t>
  </si>
  <si>
    <t>V-GLA-06</t>
  </si>
  <si>
    <t>Гладиолус Анук</t>
  </si>
  <si>
    <t>Гладиолус Грин Стар</t>
  </si>
  <si>
    <t>Гладиолус Джестер</t>
  </si>
  <si>
    <t>Гладиолус Май Лов</t>
  </si>
  <si>
    <t>Гладиолус Блэк Сюрпрайз</t>
  </si>
  <si>
    <t>Гладиолус крупноцветковый V-GLA-07 (р-р 12/14, х 8 секц.)</t>
  </si>
  <si>
    <t>V-GLA-07</t>
  </si>
  <si>
    <t>Гладиолус Грэйхаунд</t>
  </si>
  <si>
    <t>Гладиолус Оскар</t>
  </si>
  <si>
    <t>Гладиолус Прага</t>
  </si>
  <si>
    <t>Гладиолус Пурпл Флора</t>
  </si>
  <si>
    <t>Гладиолус Традерхорн</t>
  </si>
  <si>
    <t>Гладиолус Уайт Просперити</t>
  </si>
  <si>
    <t>Гладиолус крупноцветковый V-GLA-08 (р-р 14/16, х 8 секц.)</t>
  </si>
  <si>
    <t>V-GLA-08</t>
  </si>
  <si>
    <t>Гладиолус Пламтарт</t>
  </si>
  <si>
    <t>Gladiolus Pr. Margaret Rose</t>
  </si>
  <si>
    <t>Гладиолус Пр.Маргарет Роуз</t>
  </si>
  <si>
    <t>V-GLA-10</t>
  </si>
  <si>
    <t>Гладиолус Лемон Дроп</t>
  </si>
  <si>
    <t>Гладиолус Блэк Си</t>
  </si>
  <si>
    <t>Гладиолус Флирти</t>
  </si>
  <si>
    <t>V-GLA-11</t>
  </si>
  <si>
    <t>Гладиолус Мезья</t>
  </si>
  <si>
    <t>Гладиолус Харьков</t>
  </si>
  <si>
    <t>Гладиолус Тройка</t>
  </si>
  <si>
    <t>V-GLA-12</t>
  </si>
  <si>
    <t>Гладиолус Св. Дмитрий Солунский</t>
  </si>
  <si>
    <t>Гладиолус Якутск</t>
  </si>
  <si>
    <t>Гладиолус Кавказ</t>
  </si>
  <si>
    <t>Гладиолус Распутин</t>
  </si>
  <si>
    <t>V-GLA-15</t>
  </si>
  <si>
    <t>Гладиолус Лемон Фриззлс</t>
  </si>
  <si>
    <t>V-GLA-16</t>
  </si>
  <si>
    <t>Гладиолус Багги</t>
  </si>
  <si>
    <t>Гладиолус Джо Джо</t>
  </si>
  <si>
    <t>Гладиолус Мисс Грин</t>
  </si>
  <si>
    <t>Гладиолус Шоубёрд</t>
  </si>
  <si>
    <t>КЛЕМАТИС</t>
  </si>
  <si>
    <t>КЛЕМАТИС/CLEMATIS (транспортировка и хранение до посадки при темп. 0+5ºС)</t>
  </si>
  <si>
    <t>Clematis Abundance</t>
  </si>
  <si>
    <t>АБАНДЕНС</t>
  </si>
  <si>
    <t>ABUNDANCE</t>
  </si>
  <si>
    <t>яркий, розово-лиловый. Н 350см, Обрезка: III,25см, Цветение: 7-9, Ø 8см</t>
  </si>
  <si>
    <t>Clematis viticella</t>
  </si>
  <si>
    <t>Clematis Alba Luxurians</t>
  </si>
  <si>
    <t>АЛБА ЛЮКСУРИАНС</t>
  </si>
  <si>
    <t>ALBA LUXURIANS</t>
  </si>
  <si>
    <t>белый с зелёными мазками. Н 300см, Обрезка: III,25см, Цветение: 7-9, Ø 8см</t>
  </si>
  <si>
    <t>Clematis Arabella</t>
  </si>
  <si>
    <t>АРАБЕЛЛА</t>
  </si>
  <si>
    <t>ARABELLA</t>
  </si>
  <si>
    <t>фиолетово-голубые. Н 150-200см, Обрезка: III,25см, Цветение: 7-9, Ø 9см</t>
  </si>
  <si>
    <t>Clematis Integrifolia</t>
  </si>
  <si>
    <t>Clematis Asao</t>
  </si>
  <si>
    <t>АСАО</t>
  </si>
  <si>
    <t>ASAO</t>
  </si>
  <si>
    <t>ярко-розовый. Н 200см, Обрезка: III, 75см, Цветение: 7-9, Ø 12см</t>
  </si>
  <si>
    <t>Clematis patens</t>
  </si>
  <si>
    <t>Clematis Ashva</t>
  </si>
  <si>
    <t>АШВА</t>
  </si>
  <si>
    <t>ASHVA</t>
  </si>
  <si>
    <t>сиреневый с широкой розовой полосой. Н 150см, Обрезка: III,30см, Цветение: 6-9, Ø 10см</t>
  </si>
  <si>
    <t>Clematis Astra Nova</t>
  </si>
  <si>
    <t>АСТРА НОВА</t>
  </si>
  <si>
    <t>ASTRA NOVA</t>
  </si>
  <si>
    <t>фиолетово-пурпурный с белой полосой и полумахровый. Н 250см, Обрезка: III,25см, Цветение: 6-9, Ø 6-8см</t>
  </si>
  <si>
    <t>Clematis Barbara</t>
  </si>
  <si>
    <t>розовый с переходом в красный. Н 300см, Обрезка: III, 30см, Цветение: 7-9, Ø 12см</t>
  </si>
  <si>
    <t>Clematis Barbara Jackman</t>
  </si>
  <si>
    <t>БАРБАРА ДЖЕКМАН</t>
  </si>
  <si>
    <t>BARBARA JACKMAN</t>
  </si>
  <si>
    <t>белый с красной звездой. Н 300см, Обрезка: VI, 100см, Цветение: 5 / 7-9, Ø 15см</t>
  </si>
  <si>
    <t>Clematis Bees Jubilee</t>
  </si>
  <si>
    <t>БИЗ ЮБИЛЕЙ</t>
  </si>
  <si>
    <t>BEES JUBILEE</t>
  </si>
  <si>
    <t>бледно-розовый  с ярко-розовыми полосками. Н 300см, Обрезка: VI, 100см, Цветение: 5-6 / 7-8, Ø 20см</t>
  </si>
  <si>
    <t>Clematis Black Prince</t>
  </si>
  <si>
    <t>БЛЭК ПРИНЦ</t>
  </si>
  <si>
    <t>BLACK PRINCE</t>
  </si>
  <si>
    <t>лилово-бордовый. Н 300см, Обрезка: III,25см, Цветение: 6-8, Ø 6см</t>
  </si>
  <si>
    <t>Clematis Blekitny Aniol</t>
  </si>
  <si>
    <t>БЛЭКИТНЫ АНЬОЛ</t>
  </si>
  <si>
    <t>BLEKITNY ANIOL</t>
  </si>
  <si>
    <t>голубой с белыми прожилками и желтой серединой. Н 250см, Обрезка: III, 30см, Цветение: 7-9, Ø 10см</t>
  </si>
  <si>
    <t>Clematis jackmanii</t>
  </si>
  <si>
    <t>Clematis Blue Belle</t>
  </si>
  <si>
    <t>БЛЮ БЕЛЛЕ</t>
  </si>
  <si>
    <t>BLUE BELLE</t>
  </si>
  <si>
    <t>глубокий фиолетовый цвет, бархатный. Н 250см, Обрезка: III, 30см, Цветение: 5-9, Ø 6-10см</t>
  </si>
  <si>
    <t>Clematis Blue River</t>
  </si>
  <si>
    <t>БЛЮ РИВЕР</t>
  </si>
  <si>
    <t>BLUE RIVER</t>
  </si>
  <si>
    <t>светло-голубой. Н 180см, Обрезка: III, 100см, Цветение: 7-9, Ø 8см</t>
  </si>
  <si>
    <t>Clematis diversifolia</t>
  </si>
  <si>
    <t>Clematis Capitaine Thuilleaux</t>
  </si>
  <si>
    <t>КАПИТАН ТУЛЛЁ</t>
  </si>
  <si>
    <t>CAPITAN THUILLEAUX</t>
  </si>
  <si>
    <t>белый, с розовыми полосками. Н 300см, Обрезка: VI, 100см, Цветение: 5-6 / 7-8, Ø 20см</t>
  </si>
  <si>
    <t>Clematis Carnaby</t>
  </si>
  <si>
    <t>светло-розовый с ярко-розовой полосой. Н 200см, Обрезка: VI, 75см, Цветение: 5-6 / 7-8, Ø 18см</t>
  </si>
  <si>
    <t>Clematis Comtesse De Bouchaud</t>
  </si>
  <si>
    <t>КОМТЕСС ДЕ БУШО</t>
  </si>
  <si>
    <t>COMTESSE DE BOUCHAUD</t>
  </si>
  <si>
    <t>лилово-розовый. Н 250см, Обрезка: III, 50см, Цветение: 7-9, Ø 10см</t>
  </si>
  <si>
    <t>Clematis Darius</t>
  </si>
  <si>
    <t>ДАРИУС</t>
  </si>
  <si>
    <t>DARIUS</t>
  </si>
  <si>
    <t>кремово-белый с лиловой звездой и красной серединкой. Н 300см, Обрезка: VI, 100см, Цветение: 5-6 / 7-8, Ø 15см</t>
  </si>
  <si>
    <t>Clematis Destiny</t>
  </si>
  <si>
    <t>ДЕСТИНИ</t>
  </si>
  <si>
    <t>DESTINY</t>
  </si>
  <si>
    <t>белый, кончики тычинок -коричневые. Н 180см, Обрезка: VI, 75см, Цветение: 5-6 / 7-8, Ø 10см</t>
  </si>
  <si>
    <t>Clematis Dorothy Walton</t>
  </si>
  <si>
    <t>ДОРОТИ УОЛТОН</t>
  </si>
  <si>
    <t>DOROTHY WALTON</t>
  </si>
  <si>
    <t>сиреневый с красными прожилками. Н 300см, Обрезка: III, 50см, Цветение: 6-9, Ø 12см</t>
  </si>
  <si>
    <t>Clematis Dr Ruppel</t>
  </si>
  <si>
    <t>ДОК. РУППЕЛ</t>
  </si>
  <si>
    <t>DR. RUPPEL</t>
  </si>
  <si>
    <t>розовый с электрически-розовыми полосками. Н 300см, Обрезка: VI, 100см, Цветение: 5-6 / 7-8, Ø 15см</t>
  </si>
  <si>
    <t>Clematis integrifolia</t>
  </si>
  <si>
    <t>Clematis Ernest Markham</t>
  </si>
  <si>
    <t>ЭРНЕСТ МАРКХЕМ</t>
  </si>
  <si>
    <t>ERNEST MARKHAM</t>
  </si>
  <si>
    <t>красный. Н 350см, Обрезка: III, 50см, Цветение: 7-9, Ø 12см</t>
  </si>
  <si>
    <t>Clematis Etoile Violette</t>
  </si>
  <si>
    <t>ЭТОЛЬ ВИОЛЕТТ</t>
  </si>
  <si>
    <t>ETOILE VIOLETTE</t>
  </si>
  <si>
    <t>бархатно-фиолетовый. Н 350см, Обрезка: III, 25см, Цветение: 7-9, Ø 9см</t>
  </si>
  <si>
    <t>Clematis Fair Rosamond</t>
  </si>
  <si>
    <t>ФЭЙР РОЗАМОНД</t>
  </si>
  <si>
    <t>FAIR ROSAMOND</t>
  </si>
  <si>
    <t>белый с бледно-розовыми полосами и темно-красными пыльниками, ароматный. Н 200см, Обрезка: VI, 75см, Цветение: 5-6 / 7-8, Ø 15см</t>
  </si>
  <si>
    <t>Clematis Fascination</t>
  </si>
  <si>
    <t>ФАСЦИНЭЙШИОН</t>
  </si>
  <si>
    <t>FASCINATION</t>
  </si>
  <si>
    <t>колокольчатый, фиолетовый с белой каймой. Н 150см, Обрезка: III, 25см, Цветение: 6-8, Ø 3см</t>
  </si>
  <si>
    <t>Clematis Fond Memories</t>
  </si>
  <si>
    <t>ФОНД МЕМОРИЕЗ</t>
  </si>
  <si>
    <t>FOND MEMORIES</t>
  </si>
  <si>
    <t>розово-белые цветки с розово-лавандовым краем и блеском, темно-розово-лавандовые на обратной стороне лепестков. Н 250см, Обрезка: III, 25см, Цветение: 6-9, Ø 10см</t>
  </si>
  <si>
    <t>Clematis florida</t>
  </si>
  <si>
    <t>Clematis General Sikorski</t>
  </si>
  <si>
    <t>ГЕНЕРАЛ СИКОРСКИ</t>
  </si>
  <si>
    <t>GENERAL SIKORSKI</t>
  </si>
  <si>
    <t>фиолетовый Крупные цветки. Н 300см, Обрезка: III, 50см, Цветение: 6-9, Ø 15см</t>
  </si>
  <si>
    <t>Clematis Gipsy Queen</t>
  </si>
  <si>
    <t>ДЖИПСИ КУИН</t>
  </si>
  <si>
    <t>GIPSY QUEEN</t>
  </si>
  <si>
    <t>пурпурно-красный. Н 300см, Обрезка: III, 50см, Цветение: 7-9, Ø 15см</t>
  </si>
  <si>
    <t>Clematis Girenas</t>
  </si>
  <si>
    <t>ДЖИРЕНАС</t>
  </si>
  <si>
    <t>GIRENAS</t>
  </si>
  <si>
    <t>бледно-розовый  с ярко-розовыми полосками,волнистый по краю. Н 300см, Обрезка: III, 30см, Цветение: 7-9, Ø 15см</t>
  </si>
  <si>
    <t>Clematis Green Passion</t>
  </si>
  <si>
    <t>ГРИН ПЭШИОН</t>
  </si>
  <si>
    <t>GREEN PASSION</t>
  </si>
  <si>
    <t>МАХРОВЫЙ, зеленый с белыми кончиками. Н 200см, Обрезка: VI, 75см, Цветение: 5-6, Ø 10см</t>
  </si>
  <si>
    <t>Clematis Guernsey Cream</t>
  </si>
  <si>
    <t>ДЖЕРНСИ КРИМ</t>
  </si>
  <si>
    <t>GUERNSEY CREAM</t>
  </si>
  <si>
    <t>чисто-белый. Н 300см, Обрезка: VI, 100см, Цветение: 6-8, Ø 15см</t>
  </si>
  <si>
    <t>Clematis Guiding Star</t>
  </si>
  <si>
    <t>ГИДИНГ СТАР</t>
  </si>
  <si>
    <t>GUIDING STAR</t>
  </si>
  <si>
    <t>тёмно-фиолетовый. Н 300см, Обрезка: III, 50см, Цветение: 7-9, Ø 12см</t>
  </si>
  <si>
    <t>Clematis H.F. Young</t>
  </si>
  <si>
    <t>Х.Ф.ЯНГ</t>
  </si>
  <si>
    <t>H.F. YOUNG</t>
  </si>
  <si>
    <t>фиолетовый, тычинки-кремовые. Н 350см, Обрезка: VI, 100см, Цветение: 5-6 / 8-9, Ø 15-20</t>
  </si>
  <si>
    <t>Clematis Hagley Hybrid</t>
  </si>
  <si>
    <t>ХЕЙЛИ ГИБРИД</t>
  </si>
  <si>
    <t>HAGLEY HYBRID</t>
  </si>
  <si>
    <t>палево-розовый с ярко-розовой серединкой. Н 300см, Обрезка: III, 50см, Цветение: 7-9, Ø 12см</t>
  </si>
  <si>
    <t>Clematis Hakuokan</t>
  </si>
  <si>
    <t>ХАКУОКАН</t>
  </si>
  <si>
    <t>HAKUOKAN</t>
  </si>
  <si>
    <t>фиолетовый. Н 250см, Обрезка: VI, 75см, Цветение: 5 / 7-9, Ø 15см</t>
  </si>
  <si>
    <t>Clematis Hania</t>
  </si>
  <si>
    <t>ХАНИЯ</t>
  </si>
  <si>
    <t>HANIA</t>
  </si>
  <si>
    <t>красный с розовой каймой. Н 300см, Обрезка: III, 30см, Цветение: 7-9, Ø 15см</t>
  </si>
  <si>
    <t>ХАННА</t>
  </si>
  <si>
    <t>Clematis Happy Birthday</t>
  </si>
  <si>
    <t>ХЕППИ БЁФДЕЙ</t>
  </si>
  <si>
    <t>HAPPY BITHDAY</t>
  </si>
  <si>
    <t>синий. Н 300см, Обрезка: III, 25см, Цветение: 7-9, Ø 10см</t>
  </si>
  <si>
    <t>ХОШИ-НО-ФЛАМЕНКО</t>
  </si>
  <si>
    <t>HOSHI-NO-FLAMENCO</t>
  </si>
  <si>
    <t>карминно-красные цветы, которые имеют удивительную корону контрастных желтых тычинок. Н 250см, Обрезка: VI,75см, Цветение: 5-6 / 7-8, Ø 10-15см</t>
  </si>
  <si>
    <t xml:space="preserve">Clematis patens </t>
  </si>
  <si>
    <t>Clematis Huldine</t>
  </si>
  <si>
    <t>ХАЛДИН</t>
  </si>
  <si>
    <t>HULDINE</t>
  </si>
  <si>
    <t>белый. Н 300см, Обрезка: III, 50см, Цветение: 7-9, Ø 10см</t>
  </si>
  <si>
    <t>Clematis Huvi</t>
  </si>
  <si>
    <t>ГУВИ</t>
  </si>
  <si>
    <t>HUVI</t>
  </si>
  <si>
    <t>пурпурно-фиолетовый. Н 250см, Обрезка: III, 25см, Цветение: 7-9, Ø 10-15см</t>
  </si>
  <si>
    <t>Clematis Hybrida Sieboldii</t>
  </si>
  <si>
    <t>ГИБРИД ЗИБОЛДА</t>
  </si>
  <si>
    <t>HYBRIDA SIEBOLDII</t>
  </si>
  <si>
    <t>голубой с желтой серединкой. Н 350см, Обрезка: VI, 100см, Цветение: 6 / 7-8, Ø 15см</t>
  </si>
  <si>
    <t>ИНТЕГРИФОЛИЯ</t>
  </si>
  <si>
    <t>INTEGRIFOLIA</t>
  </si>
  <si>
    <t>голубоватый с белым переливом. Н 75см, Обрезка: III, 25см, Цветение: 7-9, Ø 6см</t>
  </si>
  <si>
    <t>Clematis Isabella</t>
  </si>
  <si>
    <t>ИЗАБЕЛЛА</t>
  </si>
  <si>
    <t>ISABELLA</t>
  </si>
  <si>
    <t>розовый с красно-розовоой полосой по центру лепестка. Н 150-200см, Обрезка: VI,100см, Цветение: 5-6 / 9, Ø 8-12см</t>
  </si>
  <si>
    <t>Clematis Ivan Olsson</t>
  </si>
  <si>
    <t>ИВАН ОЛССОН</t>
  </si>
  <si>
    <t>IVAN OLSSON</t>
  </si>
  <si>
    <t>белый со светло-голубым отливом. Н 250см, Обрезка: III, 50см, Цветение: 7-9, Ø 14см</t>
  </si>
  <si>
    <t>Clematis Jackmanii</t>
  </si>
  <si>
    <t>ЖАКМАНА</t>
  </si>
  <si>
    <t>JACKMANII</t>
  </si>
  <si>
    <t>фиолетовый с пурупурной звездой. Н 300см, Обрезка: III, 50см, Цветение: 7-9, Ø 12см</t>
  </si>
  <si>
    <t>Clematis Jackmanii Superba</t>
  </si>
  <si>
    <t>ЖАКМАНА СУПЕРБА</t>
  </si>
  <si>
    <t>JACKMANII SUPERBA</t>
  </si>
  <si>
    <t>бордово-фиолетовый. Н 300см, Обрезка: III, 50см, Цветение: 7-9, Ø 10см</t>
  </si>
  <si>
    <t>Clematis James Mason</t>
  </si>
  <si>
    <t>ДЖЕЙМС МЭСОН</t>
  </si>
  <si>
    <t>JAMES MASON</t>
  </si>
  <si>
    <t>белый с тёмным центром. Н 300см, Обрезка: VI, 100см, Цветение: 6/7-9, Ø 15см</t>
  </si>
  <si>
    <t>Clematis Jan Fopma</t>
  </si>
  <si>
    <t>ЯН ФОПМА</t>
  </si>
  <si>
    <t>JAN FOPMA</t>
  </si>
  <si>
    <t>колокольчатый, пурпурный с белой каймой. Н 150см, Обрезка: III, 50см, Цветение: 7-8, Ø 6см</t>
  </si>
  <si>
    <t>Clematis Jan Pawel II</t>
  </si>
  <si>
    <t>ЯН ПАВЕЛ ВТОРОЙ</t>
  </si>
  <si>
    <t>JAN PAWEL II</t>
  </si>
  <si>
    <t>белый с розовой звездой. Н 300см, Обрезка: VI, 100см, Цветение: 5-6 / 7-8, Ø 15см</t>
  </si>
  <si>
    <t>Clematis Jenny</t>
  </si>
  <si>
    <t>ДЖЕННИ</t>
  </si>
  <si>
    <t>JENNY</t>
  </si>
  <si>
    <t>синий с голубой звездой. Н 300см, Обрезка: III, 25см, Цветение: 7-9, Ø 8см</t>
  </si>
  <si>
    <t>Clematis Julka</t>
  </si>
  <si>
    <t>ЮЛЬКА</t>
  </si>
  <si>
    <t>JULKA</t>
  </si>
  <si>
    <t>бархатно-сиреневый с малиново-красной полосой. Н 300см, Обрезка: VI, 100см, Цветение: 5-6, Ø 10-15см</t>
  </si>
  <si>
    <t>Clematis Justa</t>
  </si>
  <si>
    <t>ДЖАСТА</t>
  </si>
  <si>
    <t>JUSTA</t>
  </si>
  <si>
    <t>светло-сиреневый. Н 200см, Обрезка: III, 30см, Цветение: 7-9, Ø 6-8см</t>
  </si>
  <si>
    <t>Clematis Kakio</t>
  </si>
  <si>
    <t>КАКИО</t>
  </si>
  <si>
    <t>KAKIO (PINK CHAMPAGNE)</t>
  </si>
  <si>
    <t>тёмно-лиловый край, сиреневая полоса. Н 300см, Обрезка: VI, 100см, Цветение: 5-6/7-9, Ø 15см</t>
  </si>
  <si>
    <t>Clematis Kardinal Wyszynski</t>
  </si>
  <si>
    <t>КАРДИНАЛ ВЫШИНСКИ</t>
  </si>
  <si>
    <t>KARDYNAL WYSZYNSKI</t>
  </si>
  <si>
    <t>насыщенно-красный. Н 300см, Обрезка: III, 50см, Цветение: 7-9, Ø 12см</t>
  </si>
  <si>
    <t>Clematis Lady Betty Balfour</t>
  </si>
  <si>
    <t>ЛЕДИ БЕТТИ БАЛФОР</t>
  </si>
  <si>
    <t>LADY BETTY BALFOUR</t>
  </si>
  <si>
    <t>лиловый. Н 300см, Обрезка: III, 50см, Цветение: 7-9, Ø 15см</t>
  </si>
  <si>
    <t>Clematis Lawsonia</t>
  </si>
  <si>
    <t>ЛОУСОНИЯ</t>
  </si>
  <si>
    <t>LAWSONIA</t>
  </si>
  <si>
    <t>лавандово-голубой. Н 300см, Обрезка: III, 50см, Цветение: 6-7, Ø 20см</t>
  </si>
  <si>
    <t>Clematis Liberty</t>
  </si>
  <si>
    <t>ЛИБЕРТИ</t>
  </si>
  <si>
    <t>LIBERTY</t>
  </si>
  <si>
    <t>бледно-розовый с белым, с тонкими красными прожилками и красным краем. Н 200см, Обрезка: VI,75см, Цветение: 5-6 / 8, Ø 12см</t>
  </si>
  <si>
    <t>Clematis Little Bas</t>
  </si>
  <si>
    <t>ЛИТЛ БАС</t>
  </si>
  <si>
    <t>LITTLE BAS</t>
  </si>
  <si>
    <t>фиолетовые широкие "колоколы". Н 300см, Обрезка: III, 25см, Цветение: 7-9, Ø 5см</t>
  </si>
  <si>
    <t>Clematis Love Jewerly</t>
  </si>
  <si>
    <t>ЛОВ ДЖЕВЕРЛИ</t>
  </si>
  <si>
    <t>LOVE JEWELRY</t>
  </si>
  <si>
    <t>красный с белой каймой. Н 200см, Обрезка: VI, 100см, Цветение: 5-6 / 7, Ø 15см</t>
  </si>
  <si>
    <t>Clematis Lucky Charm</t>
  </si>
  <si>
    <t>ЛАКИ ШАРМ</t>
  </si>
  <si>
    <t>LUCKY CHARM</t>
  </si>
  <si>
    <t>белый снежно-сиреневым напылением и фиолетовым кантом. Н 300см, Обрезка: III, 25см, Цветение: 6-9, Ø 8-10см</t>
  </si>
  <si>
    <t>Clematis Luther Burbank</t>
  </si>
  <si>
    <t>ЛЮТЕР БУРБАНК</t>
  </si>
  <si>
    <t>LUTHER BURBANK</t>
  </si>
  <si>
    <t>Clematis Madame Julia Correvon</t>
  </si>
  <si>
    <t>МАДАМ ДЖУЛИЯ КОРРЕВОН</t>
  </si>
  <si>
    <t>MADAME JULIA CORREVON</t>
  </si>
  <si>
    <t>розово-красный. Н 300см, Обрезка: III, 25см, Цветение: 7-9, Ø 12см</t>
  </si>
  <si>
    <t>Clematis Madame Le Coultre</t>
  </si>
  <si>
    <t>МАДАМ ЛЕ КУЛЬТРЕ</t>
  </si>
  <si>
    <t>MADAME LE COULTRE</t>
  </si>
  <si>
    <t>серебристо-белый, с желтыми тычинками и волнистыми лепестками. Н 300см, Обрезка: VI, 100см, Цветение: 6 / 7-8, Ø 20см</t>
  </si>
  <si>
    <t>Clematis Marmori</t>
  </si>
  <si>
    <t>МАРМОРИ</t>
  </si>
  <si>
    <t>MARMORI</t>
  </si>
  <si>
    <t>лавандовый с сиреневым центром. Н 200см, Обрезка: III, 25см, Цветение: 7-9, Ø 12см</t>
  </si>
  <si>
    <t>Clematis Mary-Claire</t>
  </si>
  <si>
    <t>МЭРИ-КЛЭР</t>
  </si>
  <si>
    <t>MARY-CLAIRE</t>
  </si>
  <si>
    <t>сиреневато-темно-розовый с красным кантом. Н 200см, Обрезка: VI, 100см, Цветение: 5-6 / 9, Ø 12см</t>
  </si>
  <si>
    <t>Clematis Mikelite</t>
  </si>
  <si>
    <t>МИКЕЛИТЕ</t>
  </si>
  <si>
    <t>MIKELITE</t>
  </si>
  <si>
    <t>тёмно-бордовый. Н 200см, Обрезка: III, 25см, Цветение: 6-8, Ø 10см</t>
  </si>
  <si>
    <t>Clematis Minister</t>
  </si>
  <si>
    <t>МИНИСТЕР</t>
  </si>
  <si>
    <t>MINISTER</t>
  </si>
  <si>
    <t>сиреневый с розовой тонкой полосой. Н 200см, Обрезка: VI, 100см, Цветение: 5-6/7-8, Ø 12см</t>
  </si>
  <si>
    <t>Clematis Minuet</t>
  </si>
  <si>
    <t>МИНУЭТ</t>
  </si>
  <si>
    <t>MINUET</t>
  </si>
  <si>
    <t>ярко-лилово-розовый с белым центром. Н 300см, Обрезка: III, 25см, Цветение: 7-9, Ø 7см</t>
  </si>
  <si>
    <t>Clematis Miss Bateman</t>
  </si>
  <si>
    <t>МИСС БЕЙТМАН</t>
  </si>
  <si>
    <t>MISS BATEMAN</t>
  </si>
  <si>
    <t>белый с красными тычинками. Н 200см, Обрезка: VI, 75см, Цветение: 5-6 / 7-9, Ø 12см</t>
  </si>
  <si>
    <t>Clematis Mon Cherry</t>
  </si>
  <si>
    <t>МОН ЧЕРРИ</t>
  </si>
  <si>
    <t>MON CHERRY</t>
  </si>
  <si>
    <t>палево-сиреневый с яркой вишнево-розовой полосой по центру, цветет с июня по сентябрь. Н 200см, Обрезка: VI, 75см, Цветение: 5-6 / 7-8, Ø 12см</t>
  </si>
  <si>
    <t>Clematis Mrs Cholmondeley</t>
  </si>
  <si>
    <t>МИССИС ШОЛМОНДЕЛИ</t>
  </si>
  <si>
    <t>MRS CHOLMONDELEY</t>
  </si>
  <si>
    <t>васильково-голубой со светлыми прожилками. Н 250см, Обрезка: VI, 100см, Цветение: 5-6 / 7-9, Ø 12см</t>
  </si>
  <si>
    <t>Clematis Mrs N Thompson</t>
  </si>
  <si>
    <t>МИССИС Н. ТОМПСОН</t>
  </si>
  <si>
    <t>MRS N. THOMPSON</t>
  </si>
  <si>
    <t>лиловый с красной звездой. Н 250см, Обрезка: VI, 100см, Цветение: 5-6,7-8, Ø 15см</t>
  </si>
  <si>
    <t>Clematis Multi Pink</t>
  </si>
  <si>
    <t>МУЛЬТИ ПИНК</t>
  </si>
  <si>
    <t>MULTI PINK</t>
  </si>
  <si>
    <t>МАХРОВЫЙ и полумахровый нежно-палево-розовый. Н 250см, Обрезка: VI,130см, Цветение: 5-6 / 9, Ø 10см</t>
  </si>
  <si>
    <t>Clematis Nelly Moser</t>
  </si>
  <si>
    <t>НЕЛЛИ МОЗЕР</t>
  </si>
  <si>
    <t>NELLY MOSER</t>
  </si>
  <si>
    <t>белый, с ярко-розовой звездой. Н 300см, Обрезка: VI, 100см, Цветение: 5-6 / 7-9, Ø 15см</t>
  </si>
  <si>
    <t>Clematis Niobe</t>
  </si>
  <si>
    <t>НИОБЕ</t>
  </si>
  <si>
    <t>NIOBE</t>
  </si>
  <si>
    <t>бархатно-красный. Н 300см, Обрезка: III, 50см, Цветение: 6-9, Ø 14см</t>
  </si>
  <si>
    <t>Clematis Omoshiro</t>
  </si>
  <si>
    <t>ОМОШИРО</t>
  </si>
  <si>
    <t>OMOSHIRO</t>
  </si>
  <si>
    <t>светло-розовый с тонким ярко-розовым кантом. Н 250см, Обрезка: VI, 100см, Цветение: 5 / 7-9, Ø 15см</t>
  </si>
  <si>
    <t>Clematis Pernille</t>
  </si>
  <si>
    <t>ПЕРНИЛЛЬ</t>
  </si>
  <si>
    <t>PERNILLE</t>
  </si>
  <si>
    <t>бело-лиловые с пурпурными пыльниками, долгое цветение. Н 250см, Обрезка: III, 25см, Цветение: 6-9, Ø 6-9см</t>
  </si>
  <si>
    <t xml:space="preserve">Clematis viticella </t>
  </si>
  <si>
    <t>Clematis Picotee</t>
  </si>
  <si>
    <t>ПИКОТИ</t>
  </si>
  <si>
    <t>PICOTEE</t>
  </si>
  <si>
    <t>цветки жемчужно-белые в центре с яркими вишнево-розовыми краями и заостренными кончиками. Н 200см, Обрезка: VI, 75см, Цветение: 5-6 / 7-8, Ø 12см</t>
  </si>
  <si>
    <t>Clematis Pink Fantasy</t>
  </si>
  <si>
    <t>ПИНК ФЭНТЕЗИ</t>
  </si>
  <si>
    <t>PINK FANTASY</t>
  </si>
  <si>
    <t>нежно-розовый. Н 200см, Обрезка: III, 50см, Цветение: 6-8, Ø 12см</t>
  </si>
  <si>
    <t>Clematis Pink Passion</t>
  </si>
  <si>
    <t>ПИНК ПАШШН</t>
  </si>
  <si>
    <t>PINK PASSION</t>
  </si>
  <si>
    <t>МАХРОВЫЙ лилово-розовый. Н 150см, Обрезка: 2-я группа, Цветение: 6-8 / 9, Ø 10-13см</t>
  </si>
  <si>
    <t>Clematis Polish Spirit</t>
  </si>
  <si>
    <t>ПОЛИШ СПИРИТ</t>
  </si>
  <si>
    <t>POLISH SPIRIT</t>
  </si>
  <si>
    <t>темно-фиолетовый. Н 350см, Обрезка: III, 50см, Цветение: 7-10, Ø 10см</t>
  </si>
  <si>
    <t>Clematis Princess Diana</t>
  </si>
  <si>
    <t>ПРИНЦЕССА ДИАНА</t>
  </si>
  <si>
    <t>PRINCESS DIANA</t>
  </si>
  <si>
    <t>розово-красный, трубчатый . Н 400см, Обрезка: III, 25см, Цветение: 7-9, Ø 8см</t>
  </si>
  <si>
    <t>Clematis texensis</t>
  </si>
  <si>
    <t>ПРИНЦЕССА КЕЙТ</t>
  </si>
  <si>
    <t>PRINCESS KATE</t>
  </si>
  <si>
    <t>тюльпановидный, белый, в центре пурпурный,снаружи лиловый . Н 300см, Обрезка: III, 25см, Цветение: 7-9, Ø 4-5см</t>
  </si>
  <si>
    <t>Clematis Rahvarinne</t>
  </si>
  <si>
    <t>РАХВАРИН</t>
  </si>
  <si>
    <t>RAHVARINNE</t>
  </si>
  <si>
    <t>лилово-красный. Н 150см, Обрезка: III, 25см, Цветение: 7-8, Ø 15см</t>
  </si>
  <si>
    <t>Clematis Red Passion</t>
  </si>
  <si>
    <t>РЭД ПАШШН</t>
  </si>
  <si>
    <t>RED PASSION</t>
  </si>
  <si>
    <t>МАХРОВЫЙ лилово-малиновый. Н 150см, Обрезка: 2-я группа, Цветение: 7-8 / 9, Ø 10-13см</t>
  </si>
  <si>
    <t>Clematis Red Pearl</t>
  </si>
  <si>
    <t>РЕД ПЕРЛ</t>
  </si>
  <si>
    <t>RED PEARL</t>
  </si>
  <si>
    <t>ярко-розовый с сиреневым краем и жёлтым центром. Н 250см, Обрезка: VI, 75см, Цветение: 5 / 7-9, Ø 15см</t>
  </si>
  <si>
    <t>Clematis Romantika</t>
  </si>
  <si>
    <t>РОМАНТИКА</t>
  </si>
  <si>
    <t>ROMANTIKA</t>
  </si>
  <si>
    <t>пурпурный, с большими желтыми тычинками. Н 300см, Обрезка: III, 50см, Цветение: 7-9, Ø 12см</t>
  </si>
  <si>
    <t>Clematis Rouge Cardinal</t>
  </si>
  <si>
    <t>РУЖ КАРДИНАЛ</t>
  </si>
  <si>
    <t>ROUGE CARDINAL</t>
  </si>
  <si>
    <t>ярко-красный. Н 300см, Обрезка: III, 50см, Цветение: 7-9, Ø 10см</t>
  </si>
  <si>
    <t>Clematis Rubra</t>
  </si>
  <si>
    <t>РУБРА</t>
  </si>
  <si>
    <t>RUBRA</t>
  </si>
  <si>
    <t>винно-красный, с белой звездочкой. Н 300см, Обрезка: III, 25см, Цветение: 6-9, Ø 6см</t>
  </si>
  <si>
    <t>Clematis Ruutel</t>
  </si>
  <si>
    <t>РУУТЕЛЬ</t>
  </si>
  <si>
    <t>RUUTEL</t>
  </si>
  <si>
    <t>малиновый. Н 250см, Обрезка: VI, 75см, Цветение: 5-6/7-9, Ø 10-15см</t>
  </si>
  <si>
    <t>СИЛЭНД ДЖЕМ</t>
  </si>
  <si>
    <t>SEALAND GEM</t>
  </si>
  <si>
    <t>перламутрово-розовый с красной звездой. Н 300см, Обрезка: III, 50см, Цветение: 6-9, Ø 15см</t>
  </si>
  <si>
    <t>Clematis Snow Queen</t>
  </si>
  <si>
    <t>СНОУ КУИН</t>
  </si>
  <si>
    <t>SNOW QUEEN</t>
  </si>
  <si>
    <t>белый с нежно-розовым отливом тычинки бордовые. Н 250см, Обрезка: VI, 100см, Цветение: 5-6/8, Ø 15см</t>
  </si>
  <si>
    <t>Clematis Star Of India</t>
  </si>
  <si>
    <t>СТАР ОФ ИНДИЯ</t>
  </si>
  <si>
    <t>STAR OF INDIA</t>
  </si>
  <si>
    <t>лиловый, с пурпурной звездой. Н 300см, Обрезка: III, 50см, Цветение: 7-9, Ø 10см</t>
  </si>
  <si>
    <t>Clematis Stasik</t>
  </si>
  <si>
    <t>СТАСИК</t>
  </si>
  <si>
    <t>STASIK</t>
  </si>
  <si>
    <t>тёмно-лиловый, бархатный тычинки в центре белые. Н 200см, Обрезка: III-IV, 25см, Цветение: 7-8, Ø 10см</t>
  </si>
  <si>
    <t>Clematis Sunset</t>
  </si>
  <si>
    <t>САНСЕТ</t>
  </si>
  <si>
    <t>SUNSET</t>
  </si>
  <si>
    <t>красный с желтыми тычинками. Н 300см, Обрезка: III, 50см, Цветение: 7-9, Ø 15см</t>
  </si>
  <si>
    <t>Clematis Super Nova</t>
  </si>
  <si>
    <t>СУПЕР НОВА</t>
  </si>
  <si>
    <t>SUPER NOVA</t>
  </si>
  <si>
    <t>белый с фиолетовой каймой, штрихами и прожилсками и проявляющейся позднее  ярко-фиолетовой звездой. Н 300см, Обрезка: III, 25см, Цветение: 6-9, Ø 8см</t>
  </si>
  <si>
    <t>Clematis hybrid</t>
  </si>
  <si>
    <t>Clematis Tartu</t>
  </si>
  <si>
    <t>ТАРТУ</t>
  </si>
  <si>
    <t>TARTU</t>
  </si>
  <si>
    <t>нежно-сиренево-голубой с кремовыми тычинками. Н 180см, Обрезка: VI, 75см, Цветение: 5-6 / 8-9, Ø 15см</t>
  </si>
  <si>
    <t>Clematis The Bride</t>
  </si>
  <si>
    <t>НЕВЕСТА</t>
  </si>
  <si>
    <t>THE BRIDE</t>
  </si>
  <si>
    <t>белые с желто-сливочным центром. Н 250см, Обрезка: III, 50см, Цветение: 6-9, Ø 12-15см</t>
  </si>
  <si>
    <t>Clematis The President</t>
  </si>
  <si>
    <t>ЗЕ ПРЕЗИДЕНТ</t>
  </si>
  <si>
    <t>THE PRESIDENT</t>
  </si>
  <si>
    <t>фиолетовый. Н 300см, Обрезка: VI, 100см, Цветение: 5-8, Ø 14см</t>
  </si>
  <si>
    <t>ТАЙ ДАЙ</t>
  </si>
  <si>
    <t>TIE DYE</t>
  </si>
  <si>
    <t xml:space="preserve">Clematis jackmanii  </t>
  </si>
  <si>
    <t>Clematis Toki</t>
  </si>
  <si>
    <t>ТОКИ</t>
  </si>
  <si>
    <t>TOKI</t>
  </si>
  <si>
    <t>белый. Н 300см, Обрезка: VI, 100см, Цветение: 5-6, Ø 15см</t>
  </si>
  <si>
    <t>Clematis Tudor</t>
  </si>
  <si>
    <t>ТЮДОР</t>
  </si>
  <si>
    <t>TUDOR</t>
  </si>
  <si>
    <t>сиреневые с яркими розовыми полосами. Н 150см, Обрезка: VI, 50см, Цветение: 5-6,7-8, Ø 8-12см</t>
  </si>
  <si>
    <t>Clematis Venosa Violacea</t>
  </si>
  <si>
    <t>ВЕНОЗА ВИОЛАЦЕА</t>
  </si>
  <si>
    <t>VENOSA VIOLACEA</t>
  </si>
  <si>
    <t>все лето меняет цвет. От бархатно-фиолетового с белой полосой по центру до мягко-пурпурного с фиолетовыми прожилцами. Н 350см, Обрезка: III, 25см, Цветение: 7-9, Ø 16см</t>
  </si>
  <si>
    <t>Clematis Ville De Lyon</t>
  </si>
  <si>
    <t>ВИЛЬ ДЕ ЛИОН</t>
  </si>
  <si>
    <t>VILLE DE LYON</t>
  </si>
  <si>
    <t>электрически-розовый, с желтыми тычинками. Н 300см, Обрезка: III, 50см, Цветение: 7-9, Ø 10см</t>
  </si>
  <si>
    <t>Clematis Vino</t>
  </si>
  <si>
    <t>ВИНО</t>
  </si>
  <si>
    <t>VINO</t>
  </si>
  <si>
    <t>лиловый. Н 200см, Обрезка: VI, 100см, Цветение: 5-6/7, Ø 17см</t>
  </si>
  <si>
    <t>Clematis Viola</t>
  </si>
  <si>
    <t>ВИОЛА</t>
  </si>
  <si>
    <t>VIOLA</t>
  </si>
  <si>
    <t>бархатно-синий. Н 300см, Обрезка: III, 50см, Цветение: 7-9, Ø 10см</t>
  </si>
  <si>
    <t>Clematis Wadas Primrose</t>
  </si>
  <si>
    <t>ВАДАС ПРИМРОУЗ</t>
  </si>
  <si>
    <t>WADA'S PRIMROSE</t>
  </si>
  <si>
    <t>крупные белые цветки со светло-жёлтой серединкой. Н 250см, Обрезка: VI, 100см, Цветение: 5-6/7-8, Ø 13см</t>
  </si>
  <si>
    <t>Clematis Walenburg</t>
  </si>
  <si>
    <t>ВАЛЕНБУРГ</t>
  </si>
  <si>
    <t>WALENBURG</t>
  </si>
  <si>
    <t>тёмно-лиловый с белыми мазками в центре. Н 250см, Обрезка: III, 25см, Цветение: 7-9, Ø 8см</t>
  </si>
  <si>
    <t>Clematis Warszawska Nike</t>
  </si>
  <si>
    <t>ВАРШАВСКА НАЙК</t>
  </si>
  <si>
    <t>WARSZAWSKA NIKE</t>
  </si>
  <si>
    <t>бордовый с желтыми тычинками. Н 250см, Обрезка: III, 50см, Цветение: 7-9, Ø 12см</t>
  </si>
  <si>
    <t>Clematis Westerplatte</t>
  </si>
  <si>
    <t>ВЕСТЕРПЛАТТЕ</t>
  </si>
  <si>
    <t>WESTERPLATTE</t>
  </si>
  <si>
    <t>пунцово-красный. Н 200см, Обрезка: III, 50см, Цветение: 7-9, Ø 15см</t>
  </si>
  <si>
    <t>Clematis White Arabella</t>
  </si>
  <si>
    <t>УАЙТ АРАБЕЛЛА</t>
  </si>
  <si>
    <t>WHITE ARABELLA</t>
  </si>
  <si>
    <t>белый, станет короче, если выращен в горшке. Н 150см, Обрезка: III,25см, Цветение: 6-9, Ø 5-7см</t>
  </si>
  <si>
    <t>Clematis William Kennett</t>
  </si>
  <si>
    <t>УИЛЬЯМ КЕННЕТ</t>
  </si>
  <si>
    <t>WILLIAM KENNETT</t>
  </si>
  <si>
    <t>светло-голубой. Н 300см, Обрезка: VI, 100см, Цветение: 6 / 7-8, Ø 16см</t>
  </si>
  <si>
    <t>КЛЕМАТИСЫ МАХРОВЫЕ /CLEMATIS (транспортировка и хранение до посадки при темп. 0+5ºС)</t>
  </si>
  <si>
    <t>БЕЙБИ СТАР</t>
  </si>
  <si>
    <t>BABY STAR</t>
  </si>
  <si>
    <t>МАХРОВЫЙ, белый, нижние лепестки с зелёным напылением. Н 200см, Обрезка: VI, 75см, Цветение: 5-6 / 8-9, Ø 8см</t>
  </si>
  <si>
    <t>Clematis Beauty of Worcester</t>
  </si>
  <si>
    <t>БЬЮТИ ОФ УОРЧЕСТЕР</t>
  </si>
  <si>
    <t>BEAUTY OF WORCESTER</t>
  </si>
  <si>
    <t>МАХРОВЫЙ, сиреневый. Н 300см, Обрезка: VI,100см, Цветение: 6 / 7-8, Ø 15см</t>
  </si>
  <si>
    <t>Clematis Blue Light</t>
  </si>
  <si>
    <t>БЛЮ ЛАЙТ</t>
  </si>
  <si>
    <t>BLUE LIGHT</t>
  </si>
  <si>
    <t>МАХРОВЫЙ, темно-голубой. Н 300см, Обрезка: III, 75см, Цветение: 6-9, Ø 12см</t>
  </si>
  <si>
    <t>Clematis Dancing King</t>
  </si>
  <si>
    <t>ДАНСИНГ КИНГ</t>
  </si>
  <si>
    <t>DANCING KING</t>
  </si>
  <si>
    <t>МАХРОВЫЙ светло-голубой. Н 150см, Обрезка: VI, 75см, Цветение: 5 / 7-9, Ø 15см</t>
  </si>
  <si>
    <t>Clematis Dancing Smile</t>
  </si>
  <si>
    <t>ДАНСИНГ СМАЙЛ</t>
  </si>
  <si>
    <t>DANCING SMILE</t>
  </si>
  <si>
    <t>МАХРОВЫЙ, пастельно-розовый с белым центром, шаровидный. Н 200см, Обрезка:  VI, 75см, Цветение: 5-6/7-9, Ø 10-15см</t>
  </si>
  <si>
    <t>ДЕННИЗ ДАБЛ</t>
  </si>
  <si>
    <t>DENNY'S DOUBLE</t>
  </si>
  <si>
    <t>МАХРОВЫЙ, светло-сиренево-голубой, лепестки снизу с широкой белой полосой. Н 200см, Обрезка: VI, 100см, Цветение: 5-6 / 9, Ø 8см</t>
  </si>
  <si>
    <t>ДОРОТИ ТОЛВЕР</t>
  </si>
  <si>
    <t>DOROTHY TOLVER</t>
  </si>
  <si>
    <t>ПОЛУМАХРОВЫЙ, большие лилово-розовые цветы с желтыми тычинками. Ранние цветы иногда полумахровые. Н 350см, Обрезка: III, 50см, Цветение: 6-9, Ø 15-17см</t>
  </si>
  <si>
    <t>Clematis Duchess of Edinburgh</t>
  </si>
  <si>
    <t>ДЮШЕС ЭДИНБУРГА</t>
  </si>
  <si>
    <t>DUCHESS OF EDINBURGH</t>
  </si>
  <si>
    <t>МАХРОВЫЙ, белый. Н 300см, Обрезка: VI, 100см, Цветение: 5-6 / 8, Ø 15см</t>
  </si>
  <si>
    <t>ЖАКМАНА АЛЬБА</t>
  </si>
  <si>
    <t>JACKMANII ALBA</t>
  </si>
  <si>
    <t>МАХРОВЫЙ, почти белый нежнейший кремово-сиреневатый оттенок. Цветки махровые на 2-й год весной. Н 300см, Обрезка: VI, 100см, Цветение: 5-6 / 7-8, Ø 15см</t>
  </si>
  <si>
    <t>Clematis Kaen</t>
  </si>
  <si>
    <t>КАЕН</t>
  </si>
  <si>
    <t>KAEN</t>
  </si>
  <si>
    <t>МАХРОВЫЙ, темно-розовые цветы с зелеными крапинками по центру лепестков. Н 250см, Обрезка: VI, 100см, Цветение: 5-6,7-9, Ø 15см</t>
  </si>
  <si>
    <t>Clematis Kathleen Dunford</t>
  </si>
  <si>
    <t>КЕТЛИН ДАНФОРД</t>
  </si>
  <si>
    <t>KATHLEEN DUNFORD</t>
  </si>
  <si>
    <t>ПОЛУМАХРОВЫЙ сиренево-розовый с красной звездой. Н 300см, Обрезка: VI, 75см, Цветение: 6 / 7-8, Ø 12см</t>
  </si>
  <si>
    <t>Clematis Kiri Te Kanava</t>
  </si>
  <si>
    <t>КИРИ ТЕ КАНАВА</t>
  </si>
  <si>
    <t>KIRI TE KANAWA</t>
  </si>
  <si>
    <t>МАХРОВЫЙ, фиолетовый. Н 250см, Обрезка: VI, 100см, Цветение: 6 / 7-8, Ø 10см</t>
  </si>
  <si>
    <t>Clematis Little Mermaid</t>
  </si>
  <si>
    <t>ЛИТТЛ МЕРМЕЙД</t>
  </si>
  <si>
    <t>LITTLE MERMAID</t>
  </si>
  <si>
    <t>ПОЛУМАХРОВЫЙ, светло-коралловый . Н 200см, Обрезка: VI, 100см, Цветение: 5-6/ 7-8, Ø 12см</t>
  </si>
  <si>
    <t>Clematis Louise Rowe</t>
  </si>
  <si>
    <t>ЛУИЗ РОУ</t>
  </si>
  <si>
    <t>LOUISE ROWE</t>
  </si>
  <si>
    <t>ПОЛУМАХРОВЫЙ белый с розовым отливом. Н 250см, Обрезка: VI, 75см, Цветение: 6 / 7-9, Ø 15см</t>
  </si>
  <si>
    <t>Clematis Maria Louisa</t>
  </si>
  <si>
    <t>МАРИЯ ЛУИЗА</t>
  </si>
  <si>
    <t>MARIA LOUISE</t>
  </si>
  <si>
    <t>МАХРОВЫЙ (через 2 года) фиолетовый. Н 200см, Обрезка: VI, 75см, Цветение: 6/7-8, Ø 12см</t>
  </si>
  <si>
    <t>Clematis Mrs Spencer Castle</t>
  </si>
  <si>
    <t>МИССИС СПЕНСЕР КАСТЛ</t>
  </si>
  <si>
    <t>MRS. SPENCER CASTLE</t>
  </si>
  <si>
    <t>ПОЛУМАХРОВЫЙ светло-сиреневый. Н 250см, Обрезка: III, 50см, Цветение: 6-7, Ø 15см</t>
  </si>
  <si>
    <t>Clematis Multi Blue</t>
  </si>
  <si>
    <t>МУЛЬТИ БЛЮ</t>
  </si>
  <si>
    <t>MULTI BLUE</t>
  </si>
  <si>
    <t>МАХРОВЫЙ фиолетовый. Н 250см, Обрезка: III, 50см, Цветение: 6-9, Ø 12см</t>
  </si>
  <si>
    <t>ПАОЛА</t>
  </si>
  <si>
    <t>PAOLA</t>
  </si>
  <si>
    <t>МАХРОВЫЙ, ярко-сиреневые с палево-сиреневыми оттенками, до сиренево-розового в дальнейшем. Н 200см, Обрезка: VI, 100см, Цветение: 6, 7-9, Ø 8-12см</t>
  </si>
  <si>
    <t>Clematis Piilu</t>
  </si>
  <si>
    <t>ПИИЛУ</t>
  </si>
  <si>
    <t>PIILU</t>
  </si>
  <si>
    <t>МАХРОВЫЙ (взрослый), розовый с красной звездой. Н 200см, Обрезка: VI, 75см, Цветение: 5-6 / 7-9, Ø 12см</t>
  </si>
  <si>
    <t>Clematis Proteus</t>
  </si>
  <si>
    <t>ПРОТЕУС</t>
  </si>
  <si>
    <t>PROTEUS</t>
  </si>
  <si>
    <t>МАХРОВЫЙ, нежно-сиреневый. Н 200см, Обрезка: VI, 75см, Цветение: 6 / 7-8, Ø 15см</t>
  </si>
  <si>
    <t>Clematis Purpurea Plena Elegans</t>
  </si>
  <si>
    <t>ПУРПУРЕА ПЛЕНА ЭЛЕГАНС</t>
  </si>
  <si>
    <t>PURPUREA PLENA ELEGANS</t>
  </si>
  <si>
    <t>МАХРОВЫЙ малиновый. Н 300см, Обрезка: III, 25см, Цветение: 7-9, Ø 9см</t>
  </si>
  <si>
    <t>Clematis Rajamuffin</t>
  </si>
  <si>
    <t>РАДЖАМАФФИН</t>
  </si>
  <si>
    <t>RAGAMUFFIN</t>
  </si>
  <si>
    <t>МАХРОВЫЙ светло-сиреневый с красной звездой. Н 300см, Обрезка: VI, 100см, Цветение: 6 / 7-8, Ø 14см</t>
  </si>
  <si>
    <t>Clematis Red Star</t>
  </si>
  <si>
    <t>РЕД СТАР</t>
  </si>
  <si>
    <t>RED STAR</t>
  </si>
  <si>
    <t>МАХРОВЫЙ, насыщенный темно-розовый, листва декоративная, форма цветка шаровидная (японская селекция). Н 200см, Обрезка: VI, 75см, Цветение: 5-6/7-9, Ø 10-15см</t>
  </si>
  <si>
    <t>РОЗАЛИН</t>
  </si>
  <si>
    <t>ROSALYN</t>
  </si>
  <si>
    <t>МАХРОВЫЕ красно-фиолетовые. Н 200см, Обрезка: III,25см, Цветение: 6-9, Ø 6-8см</t>
  </si>
  <si>
    <t>Clematis Royalty</t>
  </si>
  <si>
    <t>РОЯЛТИ</t>
  </si>
  <si>
    <t>ROYALTY</t>
  </si>
  <si>
    <t>ПОЛУМАХРОВЫЙ фиолетовый. Н 250см, Обрезка: VI, 100см, Цветение: 6 / 7-8, Ø 15см</t>
  </si>
  <si>
    <t>Clematis Ruriokoshi</t>
  </si>
  <si>
    <t>РУРИОКОШИ</t>
  </si>
  <si>
    <t>RURIOKOSHI</t>
  </si>
  <si>
    <t>МАХРОВЫЙ, цветки хамелеоны, от светло-палево-сиреневого до ярко-сиреневого с светло-зелеными полосками. Н 200см, Обрезка: VI, 75см, Цветение: 5-6, Ø  8-10см</t>
  </si>
  <si>
    <t>Clematis Shirayukihime</t>
  </si>
  <si>
    <t>ШИРАЮКИХИМЕ</t>
  </si>
  <si>
    <t>SHIRAYUKIHIME</t>
  </si>
  <si>
    <t>МАХРОВЫЙ белый. Н 200см, Обрезка: III, 25см, Цветение: 6-8, Ø 10см</t>
  </si>
  <si>
    <t>Clematis Super Cute</t>
  </si>
  <si>
    <t>СУПЕР КЬЮТ</t>
  </si>
  <si>
    <t>SUPER CUTE</t>
  </si>
  <si>
    <t>ПОЛУМАХРОВЫЙ, фиолетовый в разных оттенках в каждом цветке, часто с полосой . Н 250см, Обрезка: III, 25см, Цветение: 6-8, Ø  8-10см</t>
  </si>
  <si>
    <t>Clematis Sylvia Denny</t>
  </si>
  <si>
    <t>СИЛЬВИЯ ДЕННИ</t>
  </si>
  <si>
    <t>SYLVIA DENNY</t>
  </si>
  <si>
    <t>МАХРОВЫЙ белый. Н 250см, Обрезка: VI, 100см, Цветение: 6 / 7-8, Ø 12см</t>
  </si>
  <si>
    <t>Clematis Temptation</t>
  </si>
  <si>
    <t>ТЭМПТЕЙШИОН</t>
  </si>
  <si>
    <t>TEMPTATION</t>
  </si>
  <si>
    <t>МАХРОВЫЙ пурпурно-малиновый с махровой сердцевиной. Н 150см, Обрезка: VI, 75см, Цветение: 5-6/7-8, Ø 10см</t>
  </si>
  <si>
    <t>Clematis Thyrislund</t>
  </si>
  <si>
    <t>ТИРИСЛУНД</t>
  </si>
  <si>
    <t>THYRISLUND</t>
  </si>
  <si>
    <t>ПОЛУМАХРОВЫЙ светло-сиреневый. Н 300см, Обрезка: VI, 100см, Цветение: 5 / 7-8, Ø 12см</t>
  </si>
  <si>
    <t>Clematis Veronicas Choice</t>
  </si>
  <si>
    <t>ВЕРОНИКА ЧОИС</t>
  </si>
  <si>
    <t>VERONICA'S CHOICE</t>
  </si>
  <si>
    <t>МАХРОВЫЙ, белый, с сиреневым оттенком. Н 200см, Обрезка: VI, 75см, Цветение: 6/7-8, Ø 15см</t>
  </si>
  <si>
    <t>Clematis Violet Elizabeth</t>
  </si>
  <si>
    <t>ВИОЛЕТ ЭЛИЗАБЕТ</t>
  </si>
  <si>
    <t>VIOLET ELIZABETH</t>
  </si>
  <si>
    <t>ПОЛУМАХРОВЫЙ жемчужный с нежно-розовым отливом. Н 300см, Обрезка: VII, 100см, Цветение: 6/7-8, Ø 15см</t>
  </si>
  <si>
    <t>Clematis Vyvyan Pennel</t>
  </si>
  <si>
    <t>ВИВИАН ПЕННЕЛ</t>
  </si>
  <si>
    <t>VYVYAN PENNELL</t>
  </si>
  <si>
    <t>МАХРОВЫЙ, светло-сиреневый. Н 250см, Обрезка: VI, 100см, Цветение: 6 / 7-8, Ø 15см</t>
  </si>
  <si>
    <t>Clematis Yukiokoshi</t>
  </si>
  <si>
    <t>ЮКИОКОШИ</t>
  </si>
  <si>
    <t>YUKIOKOSHI</t>
  </si>
  <si>
    <t>МАХРОВЫЙ кремово-белый. Н 300см, Обрезка: VI, 100см, Цветение: 5-6, Ø 12см</t>
  </si>
  <si>
    <t>АСТИЛЬБА</t>
  </si>
  <si>
    <t>ASTILBE / АСТИЛЬБА (транспортировка и хранение до посадки при темп. 0+5ºС)</t>
  </si>
  <si>
    <t>Astilbe chinensis</t>
  </si>
  <si>
    <t>Astilbe hybrid</t>
  </si>
  <si>
    <t>Astilbe Amerika</t>
  </si>
  <si>
    <t>ярко-розовый, 60см</t>
  </si>
  <si>
    <t>Astilbe Amethyst</t>
  </si>
  <si>
    <t>АМЕТИСТ</t>
  </si>
  <si>
    <t>AMETHYST</t>
  </si>
  <si>
    <t>сиренево-розовый, 75см</t>
  </si>
  <si>
    <t>Astilbe Anita Pfeifer</t>
  </si>
  <si>
    <t>АНИТА ПФАЙФЕР</t>
  </si>
  <si>
    <t>ANITA PFEIFER</t>
  </si>
  <si>
    <t>алый, 45см</t>
  </si>
  <si>
    <t>Astilbe Big Band</t>
  </si>
  <si>
    <t>БИГ БЭНД</t>
  </si>
  <si>
    <t>BIG BAND</t>
  </si>
  <si>
    <t>Красно-розовая, очень пушистая, высота 60-70см</t>
  </si>
  <si>
    <t>Astilbe arendsii</t>
  </si>
  <si>
    <t>Astilbe Black and Blue</t>
  </si>
  <si>
    <t>БЛЭК ЭНД БЛЮ</t>
  </si>
  <si>
    <t>BLACK AND BLUE</t>
  </si>
  <si>
    <t>Новый гибрид высокорослой астильбы сиренво-лиловго цвета. Соцветия очень пушистые. Высота 80-90 см</t>
  </si>
  <si>
    <t>Astilbe Black Pearl</t>
  </si>
  <si>
    <t>БЛЭК ПЕРЛС</t>
  </si>
  <si>
    <t>BLACK PEARL</t>
  </si>
  <si>
    <t>пурпурный. листва самая тёмная среди астильб. устойчива к солнцу и засухе, 70 см</t>
  </si>
  <si>
    <t>Astilbe Bonn</t>
  </si>
  <si>
    <t>БОНН</t>
  </si>
  <si>
    <t>BONN</t>
  </si>
  <si>
    <t>насыщенно-карминно-розовый, 45см</t>
  </si>
  <si>
    <t>Astilbe japonica</t>
  </si>
  <si>
    <t>ярко-розовый, 45см</t>
  </si>
  <si>
    <t>Astilbe Bressingham Beauty</t>
  </si>
  <si>
    <t>БРЕССИНГЭМ БЬЮТИ</t>
  </si>
  <si>
    <t>BRESSINGHAM BEAUTY</t>
  </si>
  <si>
    <t>кораллово-розовый, 90см</t>
  </si>
  <si>
    <t>Astilbe Burgundy Red</t>
  </si>
  <si>
    <t>БУРГУНДИ РЕД</t>
  </si>
  <si>
    <t>BURGUNDY RED</t>
  </si>
  <si>
    <t>насыщенно-красный, 60см</t>
  </si>
  <si>
    <t>КАПУЧЧИНО</t>
  </si>
  <si>
    <t>CAPPUCINO</t>
  </si>
  <si>
    <t>коричневые стебли, пушистые, похожие на пену, белые метелки,70см</t>
  </si>
  <si>
    <t>Astilbe Censation Lighthouse</t>
  </si>
  <si>
    <t>СЕНСЕЙШН ЛАЙТХАУС</t>
  </si>
  <si>
    <t>CENSATION LIGHTHOUSE</t>
  </si>
  <si>
    <t>пурпурно-красный, очень яркий  80 см</t>
  </si>
  <si>
    <t>ЧОКОЛАТ СЁГУН</t>
  </si>
  <si>
    <t>CHOCOLATE SHOGUN</t>
  </si>
  <si>
    <t>Выведен в Японии. Темно-шоколадно-пурпурная листва со сравнительно небольшими бледно-розовыми цветками. Листва не выгорает на солнце, Н-60см, W- 55см</t>
  </si>
  <si>
    <t>Astilbe Color Flash Lime</t>
  </si>
  <si>
    <t>КОЛОР ФЛЭШ ЛАЙМ</t>
  </si>
  <si>
    <t>COLOR FLASH LIME</t>
  </si>
  <si>
    <t>сиренево-розовый, листья лаймовые, выглядит очень изысканно, 50см</t>
  </si>
  <si>
    <t>Astilbe Color Flash Super</t>
  </si>
  <si>
    <t>КОЛОР ФЛЭШ СУПЕР</t>
  </si>
  <si>
    <t>COLOR FLASH SUPER</t>
  </si>
  <si>
    <t>декоративная листва медно-бронзового цвета, 50см</t>
  </si>
  <si>
    <t>Astilbe Country And Western</t>
  </si>
  <si>
    <t>КАНТРИ ЭНД ВЕСТЕРН</t>
  </si>
  <si>
    <t>COUNTRY AND WESTERN</t>
  </si>
  <si>
    <t>нежно-розовый, 65см</t>
  </si>
  <si>
    <t>Astilbe Deutschland</t>
  </si>
  <si>
    <t>ДОЙЧЛЕНД</t>
  </si>
  <si>
    <t>DEUTSCHLAND</t>
  </si>
  <si>
    <t>белый, 90см</t>
  </si>
  <si>
    <t>Astilbe Diamant</t>
  </si>
  <si>
    <t>ДИАМАНТ</t>
  </si>
  <si>
    <t>DIAMANT</t>
  </si>
  <si>
    <t>Astilbe Ellie</t>
  </si>
  <si>
    <t>ЭЛЛИ</t>
  </si>
  <si>
    <t>ELLIE</t>
  </si>
  <si>
    <t>белый, голубоватая листва, 60см</t>
  </si>
  <si>
    <t>Astilbe Etna</t>
  </si>
  <si>
    <t>ЭТНА</t>
  </si>
  <si>
    <t>ETNA</t>
  </si>
  <si>
    <t>ярко-красный, 50см</t>
  </si>
  <si>
    <t>Astilbe Fanal</t>
  </si>
  <si>
    <t>ФАНАЛ</t>
  </si>
  <si>
    <t>FANAL</t>
  </si>
  <si>
    <t>карминно-красный, 50см</t>
  </si>
  <si>
    <t>Astilbe Fireworks Pink</t>
  </si>
  <si>
    <t>ФАЙРУОРКС ПИНК</t>
  </si>
  <si>
    <t>FIREWORKS PINK</t>
  </si>
  <si>
    <t>Astilbe Gladstone</t>
  </si>
  <si>
    <t>ГЛЭДСТОУН</t>
  </si>
  <si>
    <t>GLADSTONE</t>
  </si>
  <si>
    <t>кремовый, 50см</t>
  </si>
  <si>
    <t>Astilbe Gloria Purpurea</t>
  </si>
  <si>
    <t>ГЛОРИЯ ПУРПУРЕЯ</t>
  </si>
  <si>
    <t>GLORIA PURPUREA</t>
  </si>
  <si>
    <t>лилово-розовый, 75см</t>
  </si>
  <si>
    <t>Astilbe Granat</t>
  </si>
  <si>
    <t>ГРАНАТ</t>
  </si>
  <si>
    <t>GRANAT</t>
  </si>
  <si>
    <t>красновато-розовый, 80см</t>
  </si>
  <si>
    <t>Astilbe Happy Day</t>
  </si>
  <si>
    <t>ХЭППИ ДЭЙ</t>
  </si>
  <si>
    <t>HAPPY DAY *DAY SERIE</t>
  </si>
  <si>
    <t>DAY SERIE - обильное цветение, цвет белый, 50см</t>
  </si>
  <si>
    <t>Astilbe Happy Spirit</t>
  </si>
  <si>
    <t>ХЭППИ СПИРИТ</t>
  </si>
  <si>
    <t>HAPPY SPIRIT</t>
  </si>
  <si>
    <t>Белые пушистые соцветия на контрастных красно-коричневых стеблях, H-70см</t>
  </si>
  <si>
    <t>Astilbe Heart And Soul</t>
  </si>
  <si>
    <t>ХЕРТ ЭНД СОУЛ</t>
  </si>
  <si>
    <t>HEART AND SOUL</t>
  </si>
  <si>
    <t>Astilbe Heavy Metal</t>
  </si>
  <si>
    <t>ХЭВИ МЕТАЛЛ</t>
  </si>
  <si>
    <t>HEAVY METAL</t>
  </si>
  <si>
    <t>вишнево-розовый, яркий, 70см</t>
  </si>
  <si>
    <t>Astilbe Key West</t>
  </si>
  <si>
    <t>КЕЙ ВЕСТ</t>
  </si>
  <si>
    <t>KEY WEST</t>
  </si>
  <si>
    <t>розовый, с красными стеблями, декоративная листва, 70см</t>
  </si>
  <si>
    <t>Astilbe simplicifolia</t>
  </si>
  <si>
    <t>Astilbe Koln</t>
  </si>
  <si>
    <t>КЁЛЬН</t>
  </si>
  <si>
    <t>KOLN</t>
  </si>
  <si>
    <t>Astilbe Lola</t>
  </si>
  <si>
    <t>ЛОЛА</t>
  </si>
  <si>
    <t>LOLA</t>
  </si>
  <si>
    <t>тёмно-розовый с белым глазком и белым краем, красный стебель, 60см</t>
  </si>
  <si>
    <t>Astilbe Look At Me</t>
  </si>
  <si>
    <t>ЛУК ЭТ МИ</t>
  </si>
  <si>
    <t>LOOK AT ME</t>
  </si>
  <si>
    <t>перламутрово-розовый, стебли красные, 45см</t>
  </si>
  <si>
    <t>Astilbe Lovely Day</t>
  </si>
  <si>
    <t>ЛОВЛИ ДЭЙ</t>
  </si>
  <si>
    <t>LOVELY DAY *DAY SERIE</t>
  </si>
  <si>
    <t>DAY SERIE - обильное цветение, цвет розовый, 50см</t>
  </si>
  <si>
    <t>Astilbe Lucky Day</t>
  </si>
  <si>
    <t>ЛАКИ ДЭЙ</t>
  </si>
  <si>
    <t>LUCKY DAY *DAY SERIE</t>
  </si>
  <si>
    <t>DAY SERIE - обильное цветение, цвет темно-розовый, 50см</t>
  </si>
  <si>
    <t>Astilbe Maggie Daley</t>
  </si>
  <si>
    <t>МЭГГИ ДЭЙЛИ</t>
  </si>
  <si>
    <t>MAGGIE DALEY</t>
  </si>
  <si>
    <t>сиренево-красный,60см</t>
  </si>
  <si>
    <t>Astilbe Mea</t>
  </si>
  <si>
    <t>МЕА</t>
  </si>
  <si>
    <t>MEA</t>
  </si>
  <si>
    <t>ярко-лилово-розовый, стебли красные,мощный, на растении до 30 цветоносов, 70см</t>
  </si>
  <si>
    <t>МАЙТИ ЧОКОЛЕЙТ ЧЕРРИ</t>
  </si>
  <si>
    <t>MIGHTY CHOCOLATE CHERRY</t>
  </si>
  <si>
    <t>Очень пышные и высокие бархатно-красные соцветия, мощная темно-зеленая листва и шоколадно-коричневая, красноватая листва. После срезки цветет повторно. Высота до 120см!!!</t>
  </si>
  <si>
    <t>Astilbe Mighty Pip</t>
  </si>
  <si>
    <t>МАЙТИ ПИП</t>
  </si>
  <si>
    <t>MIGHTY PIP</t>
  </si>
  <si>
    <t>Очень большие лососево-розовые соцветия, мощная темно-зеленая листва, которая может быть слегка окрашены в бронзовый цвет, 100-120см</t>
  </si>
  <si>
    <t>Astilbe Mighty Plonie</t>
  </si>
  <si>
    <t>МАЙТИ ПЛОНИ</t>
  </si>
  <si>
    <t>MIGHTY PLONIE</t>
  </si>
  <si>
    <t>Очень большие белые густые соцветия, мощная ярко-зеленая листва. После срезки цветет повторно. высота - 95см</t>
  </si>
  <si>
    <t>МАЙТИ РЕД КУИН</t>
  </si>
  <si>
    <t>MIGHTY RED QUIN</t>
  </si>
  <si>
    <t>Очень большие ярко-красные соцветия, мощная темно-зеленая листва с бронзовыми краями, 100-120см</t>
  </si>
  <si>
    <t>Astilbe Montgomery</t>
  </si>
  <si>
    <t>МОНТГОМЕРИ</t>
  </si>
  <si>
    <t>MONTGOMERY</t>
  </si>
  <si>
    <t>насыщенно-малиновый, 45см</t>
  </si>
  <si>
    <t>Astilbe Nemo</t>
  </si>
  <si>
    <t>НЕМО</t>
  </si>
  <si>
    <t>NEMO</t>
  </si>
  <si>
    <t xml:space="preserve">Высокие, пушистые, меняют цвет от свтелого до ярко розово-лилового, глянцевые соцветия, темно-зеленая листва. Очень обильно цветущий сорт. 75см </t>
  </si>
  <si>
    <t>Astilbe Peach Blossom</t>
  </si>
  <si>
    <t>ПИЧ БЛОССОМ</t>
  </si>
  <si>
    <t>PEACH BLOSSOM</t>
  </si>
  <si>
    <t>лососёво-розовый, 50см</t>
  </si>
  <si>
    <t>Astilbe Pumila</t>
  </si>
  <si>
    <t>ПУМИЛА</t>
  </si>
  <si>
    <t>PUMILA</t>
  </si>
  <si>
    <t>лилово-розовый, 30см</t>
  </si>
  <si>
    <t>Astilbe Purperkerze</t>
  </si>
  <si>
    <t>ПУРПЕРКЕРЦЕ</t>
  </si>
  <si>
    <t>PURPERKERZE</t>
  </si>
  <si>
    <t>пурпурный, 100см</t>
  </si>
  <si>
    <t>Astilbe Purple Rain</t>
  </si>
  <si>
    <t>темно-сиреневый, 60см</t>
  </si>
  <si>
    <t>Astilbe Radius</t>
  </si>
  <si>
    <t>РАДИУС</t>
  </si>
  <si>
    <t>RADIUS</t>
  </si>
  <si>
    <t>огненно-красный, 60см</t>
  </si>
  <si>
    <t>Astilbe Red Sentinel</t>
  </si>
  <si>
    <t>РЕД СЕНТИНЕЛЬ</t>
  </si>
  <si>
    <t>RED SENTINEL</t>
  </si>
  <si>
    <t>кумачово-красный, 45см</t>
  </si>
  <si>
    <t>Astilbe Sister Theresa</t>
  </si>
  <si>
    <t>СЕСТРА ТЕРЕЗА</t>
  </si>
  <si>
    <t>SISTER THERESE</t>
  </si>
  <si>
    <t>светло-розовый, 70см</t>
  </si>
  <si>
    <t>Astilbe Spartan</t>
  </si>
  <si>
    <t>СПАРТАН</t>
  </si>
  <si>
    <t>SPARTAN</t>
  </si>
  <si>
    <t>ярко-красный, 60см</t>
  </si>
  <si>
    <t>Astilbe Spotlight</t>
  </si>
  <si>
    <t>Красивый сорт с пурпурным цветом листвы. Имеет продолжительное цветение. Цветки светло-розовые. Высота 60 см</t>
  </si>
  <si>
    <t>Astilbe Straussenfeder</t>
  </si>
  <si>
    <t>СТРАУССЕНФЕДЕР</t>
  </si>
  <si>
    <t>STRAUSSENFEDER</t>
  </si>
  <si>
    <t>лососёво-розовый, 80см</t>
  </si>
  <si>
    <t>Astilbe thunbergii</t>
  </si>
  <si>
    <t>СУПЕРБА</t>
  </si>
  <si>
    <t>SUPERBA</t>
  </si>
  <si>
    <t>Astilbe Valerie</t>
  </si>
  <si>
    <t>ВАЛЕРИЯ</t>
  </si>
  <si>
    <t>VALERIE</t>
  </si>
  <si>
    <t>сиреневые метёлки, очень плотные, причудливо изогнуты , 50см</t>
  </si>
  <si>
    <t>Astilbe Vesuvius</t>
  </si>
  <si>
    <t>ВЕЗУВИЙ</t>
  </si>
  <si>
    <t>VESUVIUS</t>
  </si>
  <si>
    <t>Astilbe Vision Inferno</t>
  </si>
  <si>
    <t>ВИЖИОН ИНФЕРНО</t>
  </si>
  <si>
    <t>VISION INFERNO</t>
  </si>
  <si>
    <t>перламутрово-розовая Нежная Очень пушистая, Н-75 см</t>
  </si>
  <si>
    <t>красный, 45см</t>
  </si>
  <si>
    <t>Astilbe Weisse Gloria</t>
  </si>
  <si>
    <t>ВАЙС ГЛОРИЯ</t>
  </si>
  <si>
    <t>WEISSE GLORIA</t>
  </si>
  <si>
    <t>кремово-белый, 60см</t>
  </si>
  <si>
    <t>Astilbe White Sensation</t>
  </si>
  <si>
    <t>УАЙТ СЕНСЕЙШН</t>
  </si>
  <si>
    <t>WHITE SENSATION</t>
  </si>
  <si>
    <t>белый, свисающие цветоносы, темная листва, 45см</t>
  </si>
  <si>
    <t>Astilbe You And Me Always</t>
  </si>
  <si>
    <t>Ю ЭНД МИ ОЛВЕЙС</t>
  </si>
  <si>
    <t>YOU AND ME ALWAYS</t>
  </si>
  <si>
    <t>ярко-розовый с белыми кончиками, 80см</t>
  </si>
  <si>
    <t>Astilbe You And Me Forever</t>
  </si>
  <si>
    <t>Ю ЭНД МИ ФОРЕВЕ</t>
  </si>
  <si>
    <t>YOU AND ME FOREVER</t>
  </si>
  <si>
    <t>ярко-малиновый, 80см</t>
  </si>
  <si>
    <t>Astilbe You And Me Together</t>
  </si>
  <si>
    <t>Ю ЭНД МИ ТУГЕЗЕ</t>
  </si>
  <si>
    <t>YOU AND ME TOGETHER</t>
  </si>
  <si>
    <t>белый, 80см</t>
  </si>
  <si>
    <t>Astilbe Younique Carmin</t>
  </si>
  <si>
    <t>ЮНИК КАРМИН</t>
  </si>
  <si>
    <t>YOUNIQUE CARMINE</t>
  </si>
  <si>
    <t>Группа Юник отличается невысоким ростом, около 30-40 см, компактным плотным кустом, большими плотными коническими соцветиями, ароматом и ранним продолжительным цветением (конец июня-июль).
красный, 40см</t>
  </si>
  <si>
    <t>Astilbe Younique Cerise</t>
  </si>
  <si>
    <t>ЮНИК ЦЕРИЗЕ</t>
  </si>
  <si>
    <t>YOUNIQUE CERISE</t>
  </si>
  <si>
    <t>--/-- перламутрово-розовый, 40см</t>
  </si>
  <si>
    <t>Astilbe Younique Ruby Red</t>
  </si>
  <si>
    <t>ЮНИК РУБИ РЕД</t>
  </si>
  <si>
    <t>YOUNIQUE RUBY RED</t>
  </si>
  <si>
    <t>--/-- рубиновый, 40см</t>
  </si>
  <si>
    <t>Astilbe Younique Salmon</t>
  </si>
  <si>
    <t>ЮНИК САЛМОН</t>
  </si>
  <si>
    <t>YOUNIQUE SALMON</t>
  </si>
  <si>
    <t>--/-- нежно-лососево-розовый, 40см</t>
  </si>
  <si>
    <t>Astilbe Younique Silverpink</t>
  </si>
  <si>
    <t>ЮНИК СИЛЬВЕРПИНК</t>
  </si>
  <si>
    <t>YOUNIQUE SILVERYPINK</t>
  </si>
  <si>
    <t>--/-- нежно-розовый с серебристым отливом, 40см</t>
  </si>
  <si>
    <t>ЮНИК УАЙТ</t>
  </si>
  <si>
    <t>ГЕЙХЕРА и ГЕЙХЕРЕЛЛА</t>
  </si>
  <si>
    <t>HEUCHERA / ГЕЙХЕРА (транспортировка и хранение до посадки при темп. 0+5ºС)</t>
  </si>
  <si>
    <t>ГЕЙХЕРА</t>
  </si>
  <si>
    <t>Heuchera hybrid</t>
  </si>
  <si>
    <t>Heuchera Berry Marmalade</t>
  </si>
  <si>
    <t>БЕРРИ МАРМЕЛАД</t>
  </si>
  <si>
    <t>фиолетово-черная листва, очень толстые кожистые гофрированные листья. Очень быстро растет.</t>
  </si>
  <si>
    <t>Heuchera Berry Smoothie</t>
  </si>
  <si>
    <t>БЕРРИ СМУТИ</t>
  </si>
  <si>
    <t>насыщенно-розовый, устойчив к высокой температуре и влажности</t>
  </si>
  <si>
    <t>Heuchera Black Sea</t>
  </si>
  <si>
    <t>бордово-черные крупные листья, цветки кремовые на красных стебельках Н-35см,W-50см</t>
  </si>
  <si>
    <t>КАЙЮН ФАЙР</t>
  </si>
  <si>
    <t>бронзовая листва, осенью - красная, цветки кремовые</t>
  </si>
  <si>
    <t>Heuchera Caramel</t>
  </si>
  <si>
    <t>КАРАМЕЛЬ</t>
  </si>
  <si>
    <t>CARAMEL</t>
  </si>
  <si>
    <t>медово-жёлтая листва</t>
  </si>
  <si>
    <t>Heuchera villosa</t>
  </si>
  <si>
    <t>Heuchera Cherry Cola</t>
  </si>
  <si>
    <t>ЧЕРРИ КОЛА</t>
  </si>
  <si>
    <t>красно-коричневая листва и рыже-вишнево-красные цветки</t>
  </si>
  <si>
    <t>ФАЙР АЛАРМ</t>
  </si>
  <si>
    <t>бронзово-красный, затем -алый</t>
  </si>
  <si>
    <t>ФОРЕВЕ ПУРПЛ</t>
  </si>
  <si>
    <t>Фиолетовый все 4 сезона. Очень привлекательные ультра-фиолетовые глянцевые листья с рифлеными краями</t>
  </si>
  <si>
    <t>Heuchera Forever Red</t>
  </si>
  <si>
    <t>ФОРЕВЕР РЭД</t>
  </si>
  <si>
    <t>FOREVER RED</t>
  </si>
  <si>
    <t>Листвва гофрированная насыщенно-красного цвета, 18см х 35см</t>
  </si>
  <si>
    <t>Heuchera Hercules</t>
  </si>
  <si>
    <t>бело-зелёная пёстрая листва, красные цветки</t>
  </si>
  <si>
    <t>Heuchera sanguinea</t>
  </si>
  <si>
    <t>Heuchera Mega Caramel</t>
  </si>
  <si>
    <t>МЕГА КАРАМЕЛЬ</t>
  </si>
  <si>
    <t>MEGA CARAMEL</t>
  </si>
  <si>
    <t>новейший сорт с огромными красивыми охристо-медными с розовым отливом листьями,снизу розово-пурпурные, листья в два раза превышают размеры обычных листье гейхеры Н 50 см, с цветками до 100см W-70см</t>
  </si>
  <si>
    <t>Heuchera Melting Fire</t>
  </si>
  <si>
    <t>МЕЛТИНГ ФАЙЕР</t>
  </si>
  <si>
    <t>MELTING FIRE</t>
  </si>
  <si>
    <t>ярко-малиновый весной, темно-бордовым красным летом, оттенки фиолетового осенью</t>
  </si>
  <si>
    <t>Heuchera Midnight Rose</t>
  </si>
  <si>
    <t>МИДНАЙТ РОУЗ</t>
  </si>
  <si>
    <t>бронзовая с розовым крапом листва</t>
  </si>
  <si>
    <t>Heuchera Miracle</t>
  </si>
  <si>
    <t>красная с ярко-жёлтой каймой листва</t>
  </si>
  <si>
    <t>Heuchera Palace Purple</t>
  </si>
  <si>
    <t>ПЭЛАС ПУРПЛ</t>
  </si>
  <si>
    <t>PALACE PURPLE</t>
  </si>
  <si>
    <t>красная листва с бледно-жёлтыми цветками</t>
  </si>
  <si>
    <t>Heuchera micrantha</t>
  </si>
  <si>
    <t>ПАПРИКА</t>
  </si>
  <si>
    <t>PAPRIKA</t>
  </si>
  <si>
    <t>Самый яркий из оранжевых на рынке. Цвет меняется от ярко-розово-оранжевого весной до оранжевого с белой вуалью летом и становится бордовый с белой вуалью осенью.  Н-до25см, Ш-30см</t>
  </si>
  <si>
    <t>Heuchera Peach Flambe</t>
  </si>
  <si>
    <t>ПИЧ ФЛАМБЕ</t>
  </si>
  <si>
    <t>нежная персиково-оранжевая листва</t>
  </si>
  <si>
    <t>КРАСНАЯ</t>
  </si>
  <si>
    <t>SANGUINEA</t>
  </si>
  <si>
    <t>Цветки мелкие колокольчатые, малиновые, розовые или красные, собраны в изящную продолговатую метелку до 20 см длиной.Высота довольно прочных цветоносов равна примерно 50 см. Н -75 см</t>
  </si>
  <si>
    <t>Heuchera XXL</t>
  </si>
  <si>
    <t>XXL</t>
  </si>
  <si>
    <t>очень крупная гейхера, ширина 100-120см, высота 60-100см, лист крупный бордово-бронзовый</t>
  </si>
  <si>
    <t>Heucherella Gold Zebra</t>
  </si>
  <si>
    <t>ГЕЙХЕРЕЛЛА</t>
  </si>
  <si>
    <t>ГОЛД ЗЕБРА</t>
  </si>
  <si>
    <t>Ярко-желтые перистые листья с широкими центральными полосами темно-красного цвета</t>
  </si>
  <si>
    <t>Heucherella</t>
  </si>
  <si>
    <t>СОЛАР ПАУЭР</t>
  </si>
  <si>
    <t>салатово-жёлтый с проступающим бордовым "принтом",похожим на перо, затем фон слегка розовеет, а перо в цетре листьем становится фиолетовым и более выраженным</t>
  </si>
  <si>
    <t>ГЕРАНИУМ</t>
  </si>
  <si>
    <t>GERANIUM / ГЕРАНИУМ (транспортировка и хранение до посадки при темп. 0+5ºС)</t>
  </si>
  <si>
    <t>Geranium cinereum Ballerina</t>
  </si>
  <si>
    <t>БАЛЕРИНА</t>
  </si>
  <si>
    <t>BALLERINA</t>
  </si>
  <si>
    <t>ярко-розовый с белым и бордовыми прожилками</t>
  </si>
  <si>
    <t>Geranium cinereum</t>
  </si>
  <si>
    <t>Geranium x Blue Blood</t>
  </si>
  <si>
    <t>БЛЮ БЛУД</t>
  </si>
  <si>
    <t>BLUE BLOOD</t>
  </si>
  <si>
    <t>ДЕКОРАТИВНАЯ ЛИСТВА, буровато-красная к концу цветения, цветок насыщенно сиреневый с прожилками</t>
  </si>
  <si>
    <t>Geranium hybrid</t>
  </si>
  <si>
    <t>Geranium cantabrigiense Cambridge</t>
  </si>
  <si>
    <t>Geranium x cantabrigiense</t>
  </si>
  <si>
    <t>Geranium pratense Double Jewel</t>
  </si>
  <si>
    <t>ДАБЛ ДЖУЕЛ</t>
  </si>
  <si>
    <t>DOUBLE JEWEL</t>
  </si>
  <si>
    <t>МАХРОВЫЙ белый со светло-фиолетовым центром</t>
  </si>
  <si>
    <t>Geranium pratense</t>
  </si>
  <si>
    <t>Geranium sanguineum</t>
  </si>
  <si>
    <t>Geranium x Patricia</t>
  </si>
  <si>
    <t>ПАТРИСИЯ</t>
  </si>
  <si>
    <t>PATRICIA</t>
  </si>
  <si>
    <t>Geranium himalayense Birch Double</t>
  </si>
  <si>
    <t>БИРЧ ДАБЛ</t>
  </si>
  <si>
    <t>PLENUM (BIRCH DOUBLE)</t>
  </si>
  <si>
    <t>Geranium himalayense</t>
  </si>
  <si>
    <t>Geranium phaeum Raven</t>
  </si>
  <si>
    <t>РАВЕН</t>
  </si>
  <si>
    <t>RAVEN</t>
  </si>
  <si>
    <t>темно-фиолетовый с белым глазком</t>
  </si>
  <si>
    <t>Geranium phaeum</t>
  </si>
  <si>
    <t>Geranium magnificum Rosemoor</t>
  </si>
  <si>
    <t>РОУЗМОР</t>
  </si>
  <si>
    <t>ROSEMOOR</t>
  </si>
  <si>
    <t>ярко-сиреневый с фиолетовыми прожилками</t>
  </si>
  <si>
    <t>Geranium x magnificum</t>
  </si>
  <si>
    <t>Geranium phaeum Samobor</t>
  </si>
  <si>
    <t>САМОБОР</t>
  </si>
  <si>
    <t>SAMOBOR</t>
  </si>
  <si>
    <t xml:space="preserve">пурпурно-красный </t>
  </si>
  <si>
    <t>Geranium pratense Splish Splash</t>
  </si>
  <si>
    <t>СПЛИШ СПЛЭШ</t>
  </si>
  <si>
    <t>SPLISH SPLASH</t>
  </si>
  <si>
    <t>нежно-голубой с ярко-голубым напылением и полосками</t>
  </si>
  <si>
    <t>Geranium phaeum Springtime</t>
  </si>
  <si>
    <t>СПРИНГТАЙМ</t>
  </si>
  <si>
    <t>SPRINGTIME</t>
  </si>
  <si>
    <t>Geranium sanguineum Striatum</t>
  </si>
  <si>
    <t>СТРИАТУМ</t>
  </si>
  <si>
    <t>STRIATUM</t>
  </si>
  <si>
    <t>Нежно-розовый с ярко-розовыми прожилками и тычинками</t>
  </si>
  <si>
    <t>Geranium sanguineum Tiny Monster</t>
  </si>
  <si>
    <t>ТАЙНИ МОНСТР</t>
  </si>
  <si>
    <t>TINY MONSTER</t>
  </si>
  <si>
    <t>насыщенно-сиреневый с фиолетовыми прожилками, буроватая листва</t>
  </si>
  <si>
    <t>Geranium sylvaticum</t>
  </si>
  <si>
    <t>Iris germanica After the Dawn</t>
  </si>
  <si>
    <t>АФТЭ ЗЕ ДАУН</t>
  </si>
  <si>
    <t>AFTER THE DAWN</t>
  </si>
  <si>
    <t>нижние лепестки нежно-зеленовато-кремовые, а верхние -нежнейше- розово-сиреневые , центр -жёлтый, Н-85м</t>
  </si>
  <si>
    <t>Iris germanica Aggressively Forward</t>
  </si>
  <si>
    <t>АГРЕССИВЛИ ФОРВАРД</t>
  </si>
  <si>
    <t>AGGRESSIVELY FORWARD</t>
  </si>
  <si>
    <t>бронзово-желтый с фиолетовой каймой, с напылением, Н -90см</t>
  </si>
  <si>
    <t>Iris germanica Blushes</t>
  </si>
  <si>
    <t>БЛАШЕС</t>
  </si>
  <si>
    <t>BLUSHES</t>
  </si>
  <si>
    <t>верх голубой, низ-фиолетовый</t>
  </si>
  <si>
    <t>Iris germanica Fashion Designer</t>
  </si>
  <si>
    <t>ФЭШН ДИЗАЙНЕР</t>
  </si>
  <si>
    <t>FASHION DESIGNER</t>
  </si>
  <si>
    <t>сильно-гофрированный, верх-розовато-нежно-абрикосовый, низ-бледно-абрикосовый с насыщенно-абрикосовой каймой</t>
  </si>
  <si>
    <t>Iris germanica Honky Tonk Blues</t>
  </si>
  <si>
    <t>ХОНКИ ТОНК БЛЮЗ</t>
  </si>
  <si>
    <t>HONKY TONK BLUES</t>
  </si>
  <si>
    <t>фиолетово-синий со светлыми переливами, с синей бородкой, Н-90см</t>
  </si>
  <si>
    <t>Iris germanica Queeche</t>
  </si>
  <si>
    <t>КУИЧИ</t>
  </si>
  <si>
    <t>QUEECHE</t>
  </si>
  <si>
    <t>медно-красный</t>
  </si>
  <si>
    <t>Iris sibirica Contrast In Styles</t>
  </si>
  <si>
    <t>КОНТРАСТ ИН СТАЙЛС</t>
  </si>
  <si>
    <t>CONTRAST IN STYLES</t>
  </si>
  <si>
    <t>ярко-сиреневый край , белая середина, жёлтый центр</t>
  </si>
  <si>
    <t>Пурпурно-лиловый, яркий с фиолетовыми штрихами, верхние лепестки волнистые d 14, H 85</t>
  </si>
  <si>
    <t>фиолетово-синий с тонким золотым кантом и желтыми сигналами, цветение: 6, ⌀10см, Н-75см</t>
  </si>
  <si>
    <t>Iris sibirica Kiss The Girl</t>
  </si>
  <si>
    <t>КИСС ЗЕ ГЁРЛ</t>
  </si>
  <si>
    <t>KISS THE GIRL</t>
  </si>
  <si>
    <t>медово-желтый Н-70см</t>
  </si>
  <si>
    <t>Iris sibirica Not Quite White</t>
  </si>
  <si>
    <t>НОТ КУАЙТ УАЙТ</t>
  </si>
  <si>
    <t>NOT QUITE WHITE</t>
  </si>
  <si>
    <t>фолсы белые с легким лавандовым оттенком, сигнал кремовый с сиреневыми прожилками, стандарты белые, Н=45см</t>
  </si>
  <si>
    <t>Стандарты лавандово-розовые, стайлы светло-голубые с сиреневой линией, фолы окрашиваются в зависимости от погоды, но всегда эффектно от арбузно-розовой до бронзово-розовой с желтым сигналом.  по 3 бутона на стебле. Цветение: 7, ⌀ 12см, Н 70</t>
  </si>
  <si>
    <t>Iris ensata Kogesho</t>
  </si>
  <si>
    <t>КОГЕШО</t>
  </si>
  <si>
    <t>KOGESHO</t>
  </si>
  <si>
    <t xml:space="preserve">белый с розовым центром и жёлтыми мазками </t>
  </si>
  <si>
    <t>Iris pumila Brassie</t>
  </si>
  <si>
    <t>БРАССИ</t>
  </si>
  <si>
    <t>BRASSIE</t>
  </si>
  <si>
    <t>золотисто-жёлтый</t>
  </si>
  <si>
    <t>Iris pumila Red Heart</t>
  </si>
  <si>
    <t>РЭД ХЕРТ</t>
  </si>
  <si>
    <t>RED HEART</t>
  </si>
  <si>
    <t>нижние лепестки с темно-бордовые с широкой светло-желтой каймой, верхние лепестки белые с сиреневым напылением, Н- 30 см</t>
  </si>
  <si>
    <t>Iris pumila Yoyo</t>
  </si>
  <si>
    <t>ЙО ЙО</t>
  </si>
  <si>
    <t>YO YO</t>
  </si>
  <si>
    <t>сиреневый с лиловым пятном</t>
  </si>
  <si>
    <t>ЛИЛЕЙНИК</t>
  </si>
  <si>
    <t>HEMEROCALLIS серии EVERYDAYLILY / ЛИЛЕЙНИКИ EVERYDAYLILY (транспортировка и хранение до посадки при темп. 0+5ºС)</t>
  </si>
  <si>
    <t>ЦВЕТЕНИЕ НЕПРЕРЫВНО В ТЕЧЕНИЕ НЕСКОЛЬКИХ МЕСЯЦЕВ, БЕЗОСТАНОВОЧНО С НАЧАЛА ЛЕТА ДО ОСЕНИ</t>
  </si>
  <si>
    <t>Hemerocallis EveryDaylily Cerise</t>
  </si>
  <si>
    <t>EVERYDAYLILY ЦЕРИЗЕ</t>
  </si>
  <si>
    <t>EVERYDAYLILY™ CERISE</t>
  </si>
  <si>
    <t>лососевый с проявляющимся вишневым пятном и желтым горлом, цветение по срокам раннее-позднее, Н-35см,   Ø8см</t>
  </si>
  <si>
    <t>Hemerocallis</t>
  </si>
  <si>
    <t>Hemerocallis EveryDaylily Cream</t>
  </si>
  <si>
    <t>EVERYDAYLILY КРЕМ</t>
  </si>
  <si>
    <t>EVERYDAYLILY™ CREAM</t>
  </si>
  <si>
    <t>кремово-желтый со слегка гофрированными лепестками,цветение по срокам раннее-позднее, Н-35см,  Ø8см</t>
  </si>
  <si>
    <t>Hemerocallis Everydaylily Gold</t>
  </si>
  <si>
    <t>EVERYDAYLILY ГОЛД</t>
  </si>
  <si>
    <t>EVERYDAYLILY™ GOLD</t>
  </si>
  <si>
    <t>Hemerocallis EveryDaylily Pink Wing</t>
  </si>
  <si>
    <t>EVERYDAYLILY ПИНК ВИНГ</t>
  </si>
  <si>
    <t>EVERYDAYLILY™ PINK WING</t>
  </si>
  <si>
    <t>абрикосово-розовый с желтым горлом и темно-розовым кольцом, ОЧЕНЬ длительное цветение по срокам: раннее-позднее, с раннего лета до поздней осени, Н- 35см, Ø8см</t>
  </si>
  <si>
    <t>Hemerocallis EveryDaylily Punch Yellow</t>
  </si>
  <si>
    <t>EVERYDAYLILY ПАНЧ ЙЕЛЛОУ</t>
  </si>
  <si>
    <t>EVERYDAYLILY™ PUNCH YELLOW</t>
  </si>
  <si>
    <t>двуцветный: верхние лепестки оранжевые, нижние-желтые, горло желтое, ОЧЕНЬ длительное цветение по срокам: раннее-позднее, с июня до поздней осени, Н-35см, Ø8см</t>
  </si>
  <si>
    <t>Hemerocallis EveryDaylily Red Rib</t>
  </si>
  <si>
    <t>EVERYDAYLILY РЕД РИБ</t>
  </si>
  <si>
    <t>EVERYDAYLILY™ RED RIB</t>
  </si>
  <si>
    <t>пурпурно-красный с жельым горлом и желтыми лучами посередине лепестков, Цветение по срокам раннее-позднее, Н-45см , Ø10см</t>
  </si>
  <si>
    <t>Hemerocallis EveryDaylily Rose</t>
  </si>
  <si>
    <t>EVERYDAYLILY РОУЗ</t>
  </si>
  <si>
    <t>EVERYDAYLILY™ ROSE</t>
  </si>
  <si>
    <t>палево-розовый с лиловым кольцом и желтым горлом, цветение по срокам раннее-позднее, Н-35см,Ø10см</t>
  </si>
  <si>
    <t>HEMEROCALLIS / ЛИЛЕЙНИК (транспортировка и хранение до посадки при темп. 0+5ºС)</t>
  </si>
  <si>
    <t>Hemerocallis Always Liberty</t>
  </si>
  <si>
    <t>ОЛВЕЙЗ ЛИБЕРТИ</t>
  </si>
  <si>
    <t>ALWAYS LIBERTY</t>
  </si>
  <si>
    <t>нежно-малиновый с пурпурным кольцом и салатовым горлом, повторное цветение, Н-55см, Ø14см</t>
  </si>
  <si>
    <t>Hemerocallis Amadeus</t>
  </si>
  <si>
    <t>АМАДЕУС</t>
  </si>
  <si>
    <t>AMADEUS</t>
  </si>
  <si>
    <t>(трёхлетнее растение за сезон даёт 250 цветков) ярко-оранжевый с желтым горлом / Н 60см, Ø 14см, цветение: 6-7,9</t>
  </si>
  <si>
    <t>Hemerocallis Antique Linen</t>
  </si>
  <si>
    <t>АНТИК ЛИНЕН</t>
  </si>
  <si>
    <t>ANTIQUE LINEN</t>
  </si>
  <si>
    <t>светло-лососевый с пурпурной каймой и кольцом, горло желтое/ Н-70см, ᴓ18см, цветение 6-7,8</t>
  </si>
  <si>
    <t>Hemerocallis Arctic Snow</t>
  </si>
  <si>
    <t>АРКТИК СНОУ</t>
  </si>
  <si>
    <t>ARCTIC SNOW</t>
  </si>
  <si>
    <t>кремовый с желтым горлом / Цветет больше 16 часов / Н 60см, Ø 14см, цветение: 7-8</t>
  </si>
  <si>
    <t>Hemerocallis Bali Hai</t>
  </si>
  <si>
    <t>БАЛИ ХАИ</t>
  </si>
  <si>
    <t>BALI HAI</t>
  </si>
  <si>
    <t>абрикосовый с оранжевым горлом/ Н-55см, ᴓ 13см, цветение 7-8</t>
  </si>
  <si>
    <t>Hemerocallis Bella Lugosi</t>
  </si>
  <si>
    <t>БЕЛЛА ЛЮГОЗИ</t>
  </si>
  <si>
    <t>BELLA LUGOSI</t>
  </si>
  <si>
    <t>цвет спелой вишни, жёлто-зелёный центр / Н 65см, Ø 15см, цветение: 7-8</t>
  </si>
  <si>
    <t>Hemerocallis Berrylicious</t>
  </si>
  <si>
    <t>БЕРРИЛИШИС</t>
  </si>
  <si>
    <t>BERRYLICIOUS</t>
  </si>
  <si>
    <t>(трёхлетнее растение за сезон даёт 250 цветков)  алый с темно-фиолетовой каймой, желтое горло, ГОФРИР. / Н 60см, Ø 15см, цветение: 6-7,9</t>
  </si>
  <si>
    <t>Hemerocallis Bestseller</t>
  </si>
  <si>
    <t>БЕСТСЕЛЛЕР</t>
  </si>
  <si>
    <t>BESTSELLER</t>
  </si>
  <si>
    <t>(трёхлетнее растение за сезон даёт 250 цветков) ГОФРИР. Тёмно-розовый с жёлтой каймой и жёлтым горлом / Н 65см, Ø 14см, цветение: 7-8,9</t>
  </si>
  <si>
    <t>Hemerocallis Bettylen</t>
  </si>
  <si>
    <t>БЕТТИЛЕН</t>
  </si>
  <si>
    <t>BETTYLEN</t>
  </si>
  <si>
    <t>пурпурно-лиловый с белой гофрированной каймой и желтовато-зеленым горлом, Н 55см, ,Ø 13см, цветение 6-7, 8</t>
  </si>
  <si>
    <t>БИГ СМАЙЛ</t>
  </si>
  <si>
    <t>BIG SMILE</t>
  </si>
  <si>
    <t>Hemerocallis Big Time Happy</t>
  </si>
  <si>
    <t>БИГ ТАЙМ ХЭППИ</t>
  </si>
  <si>
    <t>BIG TIME HAPPY</t>
  </si>
  <si>
    <t>ярко-желтый/ Н-55см,ᴓ 12см, цветение 7-8</t>
  </si>
  <si>
    <t>Hemerocallis Black Stockings</t>
  </si>
  <si>
    <t>БЛЭК СТОКИНГС</t>
  </si>
  <si>
    <t>BLACK STOCKINGS</t>
  </si>
  <si>
    <t>ГОФРИР. Тёмно-фиолетовый с жёлтым горлом / Н 65см, Ø 15см, цветение: 7-8,9</t>
  </si>
  <si>
    <t>Hemerocallis Blizzard Bay</t>
  </si>
  <si>
    <t>БЛИЗЗАРД БЭЙ</t>
  </si>
  <si>
    <t>BLIZZARD BAY</t>
  </si>
  <si>
    <t>ГОФРИР. белый с жёлтой каймой, жёлтый центр / Н 60см, Ø 15см, цветение: 8-9</t>
  </si>
  <si>
    <t>Hemerocallis Blue Sheen</t>
  </si>
  <si>
    <t>БЛЮ ШИН</t>
  </si>
  <si>
    <t>BLUE SHEEN</t>
  </si>
  <si>
    <t>сиреневый с желтым горлом и белыми полосами по центру, лёгкое гофре по краю / Н 50см, Ø 10см, цветение: 7-8</t>
  </si>
  <si>
    <t>Hemerocallis Bonanza</t>
  </si>
  <si>
    <t>желтый, с бронзовым центром / Н 60см, Ø 13см, цветение: 6-7,9</t>
  </si>
  <si>
    <t>Hemerocallis Border Music</t>
  </si>
  <si>
    <t>БОРДЕР МЬЮЗИК</t>
  </si>
  <si>
    <t>BORDER MUSIC</t>
  </si>
  <si>
    <t>кремовый, винно-красное кольцо, кайма, ГОФРИР.</t>
  </si>
  <si>
    <t>Hemerocallis Briliant Circle</t>
  </si>
  <si>
    <t>БРИЛЛИАНТ СЁКЛ</t>
  </si>
  <si>
    <t>BRILIANT CIRCLE</t>
  </si>
  <si>
    <t>(трёхлетнее растение за сезон даёт 400 цветков) чисто-белый с желтым горлом и ярко-розовым пятном посередине / Н 65см, Ø 10см, цветение: 7-8</t>
  </si>
  <si>
    <t>Hemerocallis Calico Jack</t>
  </si>
  <si>
    <t>КАЛИКО ДЖЕК</t>
  </si>
  <si>
    <t>CALICO JACK</t>
  </si>
  <si>
    <t>желтый, винно-красное кольцо, кайма / Н 50см, Ø 12см, цветение: 6-7</t>
  </si>
  <si>
    <t>Hemerocallis Campfire Embers</t>
  </si>
  <si>
    <t>КЕМПФАЙР ЭМБЕРС</t>
  </si>
  <si>
    <t>CAMPFIRE EMBERS</t>
  </si>
  <si>
    <t>ярко-красный с желтым горлом/ Н-75см, ᴓ 14см, цветение 7-8</t>
  </si>
  <si>
    <t>Hemerocallis Canadian Border Patrol</t>
  </si>
  <si>
    <t>КАНАДИАН БОРДЕР ПАТРУЛЬ</t>
  </si>
  <si>
    <t>CANADIAN BORDER PATROL</t>
  </si>
  <si>
    <t>кремовый с ярко-фиолетовым пятном и тонкой каймой / Н 55см, Ø 14см, цветение: 6-7,9</t>
  </si>
  <si>
    <t>Hemerocallis Cape Breton</t>
  </si>
  <si>
    <t>КЕЙП БРЕТОН</t>
  </si>
  <si>
    <t>CAPE BRETON</t>
  </si>
  <si>
    <t>ГОФРИР. винно-красный с розоватым пятном и жёлто-зелёным горлом и жёлто-зелёной каймой с белой подсветкой / Н 75см, Ø 17см, цветение: 7-8,9</t>
  </si>
  <si>
    <t>Hemerocallis Catherine Woodbury</t>
  </si>
  <si>
    <t>КЕТРИН ВУДБЕРИ</t>
  </si>
  <si>
    <t>CATHERINE WOODBURY</t>
  </si>
  <si>
    <t>нежно-сиреневый с зеленоватым горлом / Н 100см, Ø 15см, цветение: 7-8</t>
  </si>
  <si>
    <t>Hemerocallis Celebration of Angels</t>
  </si>
  <si>
    <t>СЕЛЕБРЕЙШН ОФ АНГЕЛС</t>
  </si>
  <si>
    <t>CELEBRATION OF ANGELS</t>
  </si>
  <si>
    <t>кремовый с обширным пурпурным пятном, горло зеленое (3 стебля, 30 бутонов) / Н 60см, Ø 12см, цветение: 6, 8</t>
  </si>
  <si>
    <t>Hemerocallis Cherry Valentine</t>
  </si>
  <si>
    <t>ШЕРРИ ВАЛЕНТИН</t>
  </si>
  <si>
    <t>CHERRY VALENTINE</t>
  </si>
  <si>
    <t>(трёхлетнее растение за сезон даёт более 300 цветков)  ГОФРИР. Палево-розовый с винным пятном / Н 70см, Ø 10см, цветение: 6-7,8</t>
  </si>
  <si>
    <t>Hemerocallis Chocolate Candy</t>
  </si>
  <si>
    <t>ЧОКОЛАД КЭНДИ</t>
  </si>
  <si>
    <t>CHOCOLATE CANDY</t>
  </si>
  <si>
    <t>коричневый с жёлтым горлом / Н 60см, Ø 15см, цветение: 6-8</t>
  </si>
  <si>
    <t>Hemerocallis Christmas Is</t>
  </si>
  <si>
    <t>КРИСТМАС ИЗ</t>
  </si>
  <si>
    <t>CHRISTMAS IS</t>
  </si>
  <si>
    <t>малиново-красный с желтым центром / Н 65см, Ø 12см, цветение: 6-7,9</t>
  </si>
  <si>
    <t>Hemerocallis Colonel Mustard</t>
  </si>
  <si>
    <t>КОЛОНЕЛ МАСТАРД</t>
  </si>
  <si>
    <t>COLONEL MUSTARD</t>
  </si>
  <si>
    <t>абрикосово-желтый, гофрир. / Цветет больше 16 часов / Н 60см, Ø 12см, цветение: 7-8,9</t>
  </si>
  <si>
    <t>КОСМОПОЛИТАН</t>
  </si>
  <si>
    <t>COSMOPOLITAN</t>
  </si>
  <si>
    <t>Hemerocallis Crystal Pinot</t>
  </si>
  <si>
    <t>КРИСТАЛ ПИНО</t>
  </si>
  <si>
    <t>CRYSTAL PINOT</t>
  </si>
  <si>
    <t>ГОФРИР.кремовый с лиловым центром и каймой / Н 70см, Ø 15см, цветение: 7-8</t>
  </si>
  <si>
    <t>Hemerocallis Dan Mahony</t>
  </si>
  <si>
    <t>ДЭН МАХОНИ</t>
  </si>
  <si>
    <t>DAN MAHONY</t>
  </si>
  <si>
    <t>розовый с ярко-красным пятном  / Н 70см, Ø 12см, цветение: 6-7,9</t>
  </si>
  <si>
    <t>Hemerocallis Daria</t>
  </si>
  <si>
    <t>ДАРИА</t>
  </si>
  <si>
    <t>DARIA</t>
  </si>
  <si>
    <t>пурпурно-розовый с желтой гофрир.каймой и желтым горлом / Н 55см, Ø 17см, цветение: 6-7,9</t>
  </si>
  <si>
    <t>Hemerocallis Daring Deception</t>
  </si>
  <si>
    <t>ДАРИНГ ДЕСЕПШН</t>
  </si>
  <si>
    <t>DARING DECEPTION</t>
  </si>
  <si>
    <t>(трёхлетнее растение за сезон даёт более 400 цветков) палево-розовый с пурпурным пятном и зеленым горлом / Н 60см, Ø 14см, цветение: 6-7,9</t>
  </si>
  <si>
    <t>Hemerocallis Destined To See</t>
  </si>
  <si>
    <t>ДЕСТИНИД ТУ СИ</t>
  </si>
  <si>
    <t>DESTINED TO SEE</t>
  </si>
  <si>
    <t>кремовый с фиолетовой серединой и каймой / Н 60см, Ø 15см, цветение: 6-7,9</t>
  </si>
  <si>
    <t>Hemerocallis Diva's Choice</t>
  </si>
  <si>
    <t>ДИВАЗ ЧОИС</t>
  </si>
  <si>
    <t>DIVA'S CHOICE</t>
  </si>
  <si>
    <t>ГОФРИР. кораллово-розовый с жёлтой каймой и жёлтым горлом / Н 65см, Ø 14см, цветение: 6-7,9</t>
  </si>
  <si>
    <t>Hemerocallis Ed Murray</t>
  </si>
  <si>
    <t>ЕД МЮРРЕЙ</t>
  </si>
  <si>
    <t>ED MURRAY</t>
  </si>
  <si>
    <t>бархатно-бордовый с зеленоватым горлом  / Цветет больше 16 часов / Н 70см, Ø 10см, цветение: 7-8</t>
  </si>
  <si>
    <t>Hemerocallis El Desperado</t>
  </si>
  <si>
    <t>ЭЛЬ ДЕСПЕРАДО</t>
  </si>
  <si>
    <t>EL DESPERADO</t>
  </si>
  <si>
    <t>лимонно-жёлтый с винно-красным пятном и каймой, поздний  / Цветет больше 16 часов / Н 70см, Ø 15см, цветение: 8-9</t>
  </si>
  <si>
    <t>Hemerocallis Elegant Candy</t>
  </si>
  <si>
    <t>ЭЛЕГАНТ КЭНДИ</t>
  </si>
  <si>
    <t>ELEGANT CANDY</t>
  </si>
  <si>
    <t>перламутрово-розовый с розовой серединой и жёлтым горлом, очень ароматный / Н 65см, Ø 10см, цветение: 6-7,9</t>
  </si>
  <si>
    <t>Hemerocallis Entrapment</t>
  </si>
  <si>
    <t>ЭНТРАПМЕНТ</t>
  </si>
  <si>
    <t>ENTRAPMENT</t>
  </si>
  <si>
    <t>СЕРИЯ 500! (трёхлетнее растение за сезон даёт 500 цветков) сиреневый с белыми полосками и жёлтым горлом, лёгкое гофре / Н 65см, Ø 14см, цветение: 7-8,9</t>
  </si>
  <si>
    <t>Hemerocallis Excellent</t>
  </si>
  <si>
    <t>ЭКСЕЛЛЕНТ</t>
  </si>
  <si>
    <t>EXCELLENT</t>
  </si>
  <si>
    <t>ГОФРИР. Бордовый с желтым пятном и желтым кантом / Цветет больше 16 часов / Н 60см, Ø 14см, цветение: 7-8,9</t>
  </si>
  <si>
    <t>Hemerocallis Eyed Twister</t>
  </si>
  <si>
    <t>АЙЕД ТВИСТЕР</t>
  </si>
  <si>
    <t>EYED TWISTER</t>
  </si>
  <si>
    <t>кремово-желтый с широким темно-пурпурным кольцом и зеленоватым горлом, Ø19см, Н-75см, цветет в июне-августе</t>
  </si>
  <si>
    <t>Hemerocallis Final Touch</t>
  </si>
  <si>
    <t>ФИНАЛ ТАЧ</t>
  </si>
  <si>
    <t>FINAL TOUCH</t>
  </si>
  <si>
    <t>двуцветный: ярко-розовый и бледно-розовый, горло желтое / Н 80см, Ø 12см, цветение: 8-9</t>
  </si>
  <si>
    <t>Hemerocallis Fooled Me</t>
  </si>
  <si>
    <t>ФУЛЕД МИ</t>
  </si>
  <si>
    <t>FOOLED ME</t>
  </si>
  <si>
    <t>СЕРИЯ 500! (трёхлетнее растение за сезон даёт 500 цветков) жёлтый с оранжевым пятном и жёлтым горлом / Цветет больше 16 часов / Н 60см, Ø 14см, цветение: 6-7,9</t>
  </si>
  <si>
    <t>Hemerocallis Frans Hals</t>
  </si>
  <si>
    <t>ФРЭНС ХАЛС</t>
  </si>
  <si>
    <t>FRANS HALS</t>
  </si>
  <si>
    <t>красные и желтые лепестки, на красных-желтая полоса / Н 90см, Ø 11см, цветение: 7-8</t>
  </si>
  <si>
    <t>Hemerocallis Gentle Shepherd</t>
  </si>
  <si>
    <t>ДЖЕНТЛ ШЕППЕРД</t>
  </si>
  <si>
    <t>GENTLE SHEPHERD</t>
  </si>
  <si>
    <t>желтовато-кремовый с зелёным горлом / Н 80см, Ø 13см, цветение: 6-7</t>
  </si>
  <si>
    <t>Hemerocallis Grape Sherbert</t>
  </si>
  <si>
    <t>ГРЕЙП ЩЕРБЕТ</t>
  </si>
  <si>
    <t>GRAPE SHERBERT</t>
  </si>
  <si>
    <t>темно-пурпурный с лососево-розовыми кончиками, горло желтое, по краю гофрированная пурпурная кайма, Ø14см, Н-65см</t>
  </si>
  <si>
    <t>Hemerocallis Grape Velvet</t>
  </si>
  <si>
    <t>ГРЭЙП ВЕЛЬВЕТ</t>
  </si>
  <si>
    <t>GRAPE VELVET</t>
  </si>
  <si>
    <t>фиолетовый с жёлтым центром / Н 60см, Ø 13см, цветение: 7-8</t>
  </si>
  <si>
    <t>Hemerocallis Heavenly Pink Fang</t>
  </si>
  <si>
    <t>ХЕВЕНЛИ ПИНК ФАНДЖ</t>
  </si>
  <si>
    <t>HEAVENLY PINK FANG</t>
  </si>
  <si>
    <t>СЕРИЯ 500! (трёхлетнее растение за сезон даёт 500 цветков) ГОФРИР. Кораллово-розовый с жёлтой каймой и жёлто-зелёным горлом / Н 55см, Ø 15см, цветение: 7-8,9</t>
  </si>
  <si>
    <t>Hemerocallis Hello Screamer</t>
  </si>
  <si>
    <t>ХЭЛЛОУ СКРИМЕР</t>
  </si>
  <si>
    <t>HELLO SCREAMER</t>
  </si>
  <si>
    <t>кремово-розовый с ярко-розовым пятном и каймой и зеленым горлом  / Н 70см, Ø 13см, цветение: 7-8,9</t>
  </si>
  <si>
    <t>Hemerocallis Holiday Delight</t>
  </si>
  <si>
    <t>ХОЛИДЕЙ ДЕЛАЙТ</t>
  </si>
  <si>
    <t>HOLIDAY DELIGHT</t>
  </si>
  <si>
    <t>ярко-оранжевый с красным пятном и желтым горлом / Н 70см, Ø 15см, цветение: 7-8</t>
  </si>
  <si>
    <t>Hemerocallis Irresistable Charm</t>
  </si>
  <si>
    <t>ИРРЕСИСТЭБЛ ШАРМ</t>
  </si>
  <si>
    <t>IRRESISTABLE CHARM</t>
  </si>
  <si>
    <t>(трёхлетнее растение за сезон даёт более 250 цветков) желтый с оранжевым центром и каймой, ГОФРИР. / Н 65см, Ø 17см, цветение: 7-8,9</t>
  </si>
  <si>
    <t>Hemerocallis Janice Brown</t>
  </si>
  <si>
    <t>ДЖАНИС БРАУН</t>
  </si>
  <si>
    <t>JANICE BROWN</t>
  </si>
  <si>
    <t>Сорт из списка Trophytaker® Лучшие лилейники мира. ОЧЕНЬ длительное цветение по срокам: раннее-позднее, бледно-розовый с насыщенно-розовым пятном / Н 60см, Ø 13см, цветение: 6-7</t>
  </si>
  <si>
    <t>Hemerocallis Jazz Dance</t>
  </si>
  <si>
    <t>ДЖАЗ ДЭНС</t>
  </si>
  <si>
    <t>JAZZ DANCE</t>
  </si>
  <si>
    <t>малиновый с пурпурным пятном, желто-зеленое горло, край лепестков гофрирован, Н-65см, ,Ø 14см, цветение 6-7, 8, ароматный</t>
  </si>
  <si>
    <t>Hemerocallis Lavender Blue Baby</t>
  </si>
  <si>
    <t>ЛАВЕНДЕР БЛЮ БЕЙБИ</t>
  </si>
  <si>
    <t>LAVENDER BLUE BABY</t>
  </si>
  <si>
    <t>ярко-сиреневый с фиолетовым кольцом и каймой, зеленое горло, ГОФРИР. / Н 65см, Ø 14см, цветение: 6-7,9</t>
  </si>
  <si>
    <t>Hemerocallis Lavender Tutu</t>
  </si>
  <si>
    <t>ЛАВЕНДЕР ТУТУ</t>
  </si>
  <si>
    <t>LAVENDER TUTU</t>
  </si>
  <si>
    <t>СЕРИЯ 500! (трёхлетнее растение за сезон даёт 500 цветков) ГОФРИР. Тёмно-розовый с жёлтой каймой и жёлтым горлом / Н 60см, Ø 15см, цветение: 7-8,9</t>
  </si>
  <si>
    <t>Hemerocallis Ledgewood Born Free</t>
  </si>
  <si>
    <t>ЛЕДЖВУД БОРН ФРИ</t>
  </si>
  <si>
    <t>LEDGEWOOD BORN FREE</t>
  </si>
  <si>
    <t>кремовый с фиолетовой гофрир. Каймой и фиолетовым пятном / Н 70см, Ø 17см, цветение: 6-7,9</t>
  </si>
  <si>
    <t>Hemerocallis Lies And Lipstick</t>
  </si>
  <si>
    <t>ЛАЙЗ ЭНД ЛИПСТИК</t>
  </si>
  <si>
    <t>LIES AND LIPSTICK</t>
  </si>
  <si>
    <t>кремово-розовый с красным пятном и красной тонкой каймой / Н 65см, Ø 14см, цветение: 6-7,9</t>
  </si>
  <si>
    <t>Hemerocallis Little Anna Rosa</t>
  </si>
  <si>
    <t>ЛИТТЛ АННА РОЗА</t>
  </si>
  <si>
    <t>LITTLE ANNA ROSA</t>
  </si>
  <si>
    <t>СЕРИЯ 500! (трёхлетнее растение за сезон даёт 500 цветков) лососевый с коралловыми пятнами  / Цветет больше 16 часов / Н 40см, Ø 8см, цветение: 6-7</t>
  </si>
  <si>
    <t>Hemerocallis Little Missy</t>
  </si>
  <si>
    <t>ЛИТЛ МИССИ</t>
  </si>
  <si>
    <t>LITTLE MISSY</t>
  </si>
  <si>
    <t>пурпурный с белой каймой и лёгким гофре по краю / Н 40см, Ø 8см, цветение: 6-8</t>
  </si>
  <si>
    <t>Hemerocallis Longfields Butterfly</t>
  </si>
  <si>
    <t>ЛОНГФИЛДС БАТТЕРФЛЯЙ</t>
  </si>
  <si>
    <t>LONGFIELDS BUTTERFLY</t>
  </si>
  <si>
    <t>ОЧЕНЬ длительное цветение по срокам:раннее-позднее,двуцветный розовый и бледно-розовый, горло желтое / Н 35см, Ø 8см, цветение: 6-7,9</t>
  </si>
  <si>
    <t>Hemerocallis Longfields Pearl</t>
  </si>
  <si>
    <t>ЛОНГФИЛДС ПЕРЛ</t>
  </si>
  <si>
    <t>LONGFIELDS PEARL</t>
  </si>
  <si>
    <t>(трёхлетнее растение за сезон даёт более 400 цветков) кремовый со светло-желтым пятном и зеленым горлом / Цветет больше 16 часов / Н 40см, Ø 10см, цветение: 7-8,9</t>
  </si>
  <si>
    <t>Hemerocallis Lullaby Baby</t>
  </si>
  <si>
    <t>ЛУЛЛАБИ БЭЙБИ</t>
  </si>
  <si>
    <t>LULLABY BABY</t>
  </si>
  <si>
    <t>кремово-розовый, желтое горло / Цветет больше 16 часов / Н 50см, Ø 10см, цветение: 6-8</t>
  </si>
  <si>
    <t>Hemerocallis Macbeth</t>
  </si>
  <si>
    <t>МАКБЕТ</t>
  </si>
  <si>
    <t>MACBETH</t>
  </si>
  <si>
    <t>сиренево-розовый с лиловым пятном и желтым горлом, ГОФРИР / Цветет больше 16 часов / Н 60см, Ø 15см, цветение: 7-8,9</t>
  </si>
  <si>
    <t>Hemerocallis Madeline Nettles Eyes</t>
  </si>
  <si>
    <t>МАДЕЛИН НЕТТЛЗ АЙЗ</t>
  </si>
  <si>
    <t>MADELINE NETTLES EYES</t>
  </si>
  <si>
    <t>СЕРИЯ 500! (трёхлетнее растение за сезон даёт 500 цветков) оранжевый с фиолетовым пятном  / Цветет больше 16 часов / Н 55см, Ø 8см, цветение: 6-7,9</t>
  </si>
  <si>
    <t>Hemerocallis Mike Reed</t>
  </si>
  <si>
    <t>МАЙК РИД</t>
  </si>
  <si>
    <t>MIKE REED</t>
  </si>
  <si>
    <t>винно-красный с желто-зеленым центром / Н 70см, Ø 20см, цветение: 7-8,9</t>
  </si>
  <si>
    <t>Hemerocallis Mildred Mitchell</t>
  </si>
  <si>
    <t>МИЛДРЕД МИТЧЕЛ</t>
  </si>
  <si>
    <t>MILDRED MITCHELL</t>
  </si>
  <si>
    <t>ГОФРИР.тёмно-розовый с фиолетовым пятном и фиолетовой тонкой каймой / Н 55см, Ø 16см, цветение: 6-7,9</t>
  </si>
  <si>
    <t>Hemerocallis Mini Stella</t>
  </si>
  <si>
    <t>МИНИ СТЕЛЛА</t>
  </si>
  <si>
    <t>MINI STELLA</t>
  </si>
  <si>
    <t>желтый с оранжевым пятном / Расцветает к вечеру / Н 30см, Ø 6см, цветение: 6-7,9</t>
  </si>
  <si>
    <t>Hemerocallis Moroccan Sunrise</t>
  </si>
  <si>
    <t>МОРОККАН САНРАЙЗ</t>
  </si>
  <si>
    <t>MOROCCAN SUNRISE</t>
  </si>
  <si>
    <t>сиренево-розовый с жёлтым горлом / Н 60см, Ø 13см, цветение: 6-7</t>
  </si>
  <si>
    <t>Hemerocallis Moussaka</t>
  </si>
  <si>
    <t>МУССАКА</t>
  </si>
  <si>
    <t>MOUSSAKA</t>
  </si>
  <si>
    <t>кремовый с тёмно-лиловым пятном и каймой, жёлтое горло / Цветет больше 16 часов / Н 55см, Ø 15см, цветение: 7-8,9</t>
  </si>
  <si>
    <t>Hemerocallis Naughty Red</t>
  </si>
  <si>
    <t>НОУТИ РЭД</t>
  </si>
  <si>
    <t>NAUGHTY RED</t>
  </si>
  <si>
    <t>бордовый, бархатный с желтым пятном и желтым кантом по гофрир. Краю / Н 60см, Ø 15см, цветение: 7-8</t>
  </si>
  <si>
    <t>Hemerocallis Night Beacon</t>
  </si>
  <si>
    <t>НАЙТ БЕКОН</t>
  </si>
  <si>
    <t>NIGHT BEACON</t>
  </si>
  <si>
    <t>винно-красный с широким желтым горлом / Цветет больше 16 часов / Н 70см, Ø 10см, цветение: 6-7,9</t>
  </si>
  <si>
    <t>Hemerocallis Night Whispers</t>
  </si>
  <si>
    <t>НАЙТ ВИСПЕР</t>
  </si>
  <si>
    <t>NIGHT WHISPERS</t>
  </si>
  <si>
    <t>СЕРИЯ 500! (трёхлетнее растение за сезон даёт 500 цветков) ГОФРИР. Бордовый с жёлтым горлом / Н 60см, Ø 10см, цветение: 6-7,9</t>
  </si>
  <si>
    <t>Hemerocallis Nile Crane</t>
  </si>
  <si>
    <t>НИЛ КРЕЙН</t>
  </si>
  <si>
    <t>NILE CRANE</t>
  </si>
  <si>
    <t>сиреневый со светло-жёлтым центром / Н 65см, Ø 13см, цветение: 7,9</t>
  </si>
  <si>
    <t>Hemerocallis Nowhere To Hide</t>
  </si>
  <si>
    <t>НОУЭР ТУ ХАЙД</t>
  </si>
  <si>
    <t>NOWHERE TO HIDE</t>
  </si>
  <si>
    <t>светло-медный с фиолетофым частым жилкованием, небольшое желтое горло / Н 55см, Ø 13см, цветение: 7-8,9</t>
  </si>
  <si>
    <t>Hemerocallis On And On</t>
  </si>
  <si>
    <t>ОН ЭНД ОН</t>
  </si>
  <si>
    <t>ON AND ON</t>
  </si>
  <si>
    <t>лососево-розовый, уникальный цвет/ Н-45см, ᴓ 10см, цветение 6-7</t>
  </si>
  <si>
    <t>Hemerocallis Open My Eyes</t>
  </si>
  <si>
    <t>ОПЕН МАЙ АЙЗ</t>
  </si>
  <si>
    <t>OPEN MY EYES</t>
  </si>
  <si>
    <t>ГОФРИР. жёлтый с винным пятном и каймой (3 стебля, 25 бутонов) / Н 55см, Ø 14см, цветение: 6-8</t>
  </si>
  <si>
    <t>Hemerocallis Orange Nassau</t>
  </si>
  <si>
    <t>ОРАНДЖ НАССАУ</t>
  </si>
  <si>
    <t>ORANGE NASSAU</t>
  </si>
  <si>
    <t>ГОФРИР. тёмно-жёлтый / Н 55см, Ø 14см, цветение: 7,9</t>
  </si>
  <si>
    <t>Hemerocallis Outstanding</t>
  </si>
  <si>
    <t>АУТСТЭНДИНГ</t>
  </si>
  <si>
    <t>OUTSTANDING</t>
  </si>
  <si>
    <t>кремово-розовый с темно-розовой каймой и темно-розовым пятном, горло зеленовато-желтое / Н 60см, Ø 15см, цветение: 7,9</t>
  </si>
  <si>
    <t>Hemerocallis Paint It Black</t>
  </si>
  <si>
    <t>ПЕЙНТ ИТ БЛЭК</t>
  </si>
  <si>
    <t>PAINT IT BLACK</t>
  </si>
  <si>
    <t>СПАЙДЕР: черно-пурпурный с зеленоватым горлом и тонкими белыми линиями вдоль лепестков/  Н-80см, ᴓ 15см, цветение 7-8, 9</t>
  </si>
  <si>
    <t>Hemerocallis Pandora's Box</t>
  </si>
  <si>
    <t>ПАНДОРРАС БОКС</t>
  </si>
  <si>
    <t>PANDORA'S BOX</t>
  </si>
  <si>
    <t>белый с винно-красным пятном / Н 50см, Ø 10см, цветение: 6-7,9</t>
  </si>
  <si>
    <t>Hemerocallis Pardon Me</t>
  </si>
  <si>
    <t>ПАРДОН МИ</t>
  </si>
  <si>
    <t>PARDON ME</t>
  </si>
  <si>
    <t>красный, с белой линией по центру  / Расцветает к вечеру / Н 50см, Ø 8см, цветение: 7,9</t>
  </si>
  <si>
    <t>Hemerocallis Pink Damask</t>
  </si>
  <si>
    <t>ПИНК ДАМАСК</t>
  </si>
  <si>
    <t>PINK DAMASK</t>
  </si>
  <si>
    <t>кораллово-розовый / Н 70см, Ø 10см, цветение: 7,9</t>
  </si>
  <si>
    <t>Hemerocallis Punxsutawney Phil</t>
  </si>
  <si>
    <t>ПАНКСУАТОНИ ФИЛЛ</t>
  </si>
  <si>
    <t>PUNXSUTAWNEY PHIL</t>
  </si>
  <si>
    <t>желтый с обширным винно-бордовым пятном и тонким винно-бордовым кантом, горло желтое / Н 75см, Ø 19см, цветение: 6-7,9</t>
  </si>
  <si>
    <t>Hemerocallis Purplelicious</t>
  </si>
  <si>
    <t>ПУРПЛЛИШИЗ</t>
  </si>
  <si>
    <t>PURPLELICIOUS</t>
  </si>
  <si>
    <t>ГОФРИР. Сиренево-бордовый, бархатный с жёлтым горлом / Н 70см, Ø 17см, цветение: 6-7,9</t>
  </si>
  <si>
    <t>Hemerocallis Red Rum</t>
  </si>
  <si>
    <t>РЭД РАМ</t>
  </si>
  <si>
    <t>RED RUM</t>
  </si>
  <si>
    <t>красный с белыми тонкими линиями и желтым горлом / Цветет больше 16 часов / Н 45см, Ø 12см, цветение: 7-8</t>
  </si>
  <si>
    <t>Hemerocallis Siloam Grace Stamile</t>
  </si>
  <si>
    <t>СИЛОАМ ГРЭЙС СТАМИЛ</t>
  </si>
  <si>
    <t>SILOAM GRACE STAMILE</t>
  </si>
  <si>
    <t>красный с темно-красным кольцом, зеленовато-желтое горло / Цветет больше 16 часов / Н 40см, Ø 8см, цветение: 6-7</t>
  </si>
  <si>
    <t>Hemerocallis Siloam Jim Cooper</t>
  </si>
  <si>
    <t>СИЛОАМ ДЖИМ КУПЕР</t>
  </si>
  <si>
    <t>SILOAM JIM COOPER</t>
  </si>
  <si>
    <t>алый с красными прожилками и жёлтым горлом, лёгкое гофре. / Цветет больше 16 часов / Н 45см, Ø 10см, цветение: 6-7</t>
  </si>
  <si>
    <t>Hemerocallis Siloam New Toy</t>
  </si>
  <si>
    <t>СИЛОАМ НЬЮ ТОЙ</t>
  </si>
  <si>
    <t>SILOAM NEW TOY</t>
  </si>
  <si>
    <t>сиреневый с тёмно-сиреневым пятном и жёлто-зелёным горлом / Цветет больше 16 часов / Н 45см, Ø 10см, цветение: 6-7</t>
  </si>
  <si>
    <t>Hemerocallis Siloam Ribbon Candy</t>
  </si>
  <si>
    <t>СИЛОАМ РИББОН КЭНДИ</t>
  </si>
  <si>
    <t>SILOAM RIBBON CANDY</t>
  </si>
  <si>
    <t>палево-розовый с ярко-розовым пятном и зеленым горлом / Н 65см, Ø 10см, цветение: 7</t>
  </si>
  <si>
    <t>Hemerocallis Siloam Show Girl</t>
  </si>
  <si>
    <t>СИЛОАМ ШОУ ГЁРЛ</t>
  </si>
  <si>
    <t>SILOAM SHOW GIRL</t>
  </si>
  <si>
    <t>бордовый, бархатный с желтым горлом/ Н-45см, ᴓ10см, цветение 7-8см</t>
  </si>
  <si>
    <t>Hemerocallis Snaggle Tooth</t>
  </si>
  <si>
    <t>СНЭГГЛ ТУФ</t>
  </si>
  <si>
    <t>SNAGGLE TOOTH</t>
  </si>
  <si>
    <t>БАХРОМЧАТЫЙ!!! Темно-бордовый с желтым горлом и белой бахромчатой каймой / Н 80см, Ø 15см, цветение: 6-7,9</t>
  </si>
  <si>
    <t>Hemerocallis South Seas</t>
  </si>
  <si>
    <t>САУТ СИЗ</t>
  </si>
  <si>
    <t>SOUTH SEAS</t>
  </si>
  <si>
    <t>оранжево-красным с желтым горлом, ароматный / Н 65см, Ø 14см, цветение: 7,9</t>
  </si>
  <si>
    <t>Hemerocallis Spacecoast Behavior Pattern</t>
  </si>
  <si>
    <t>СПЕЙСКОСТ БЕХЕЙВЕР ПАТТЕРН</t>
  </si>
  <si>
    <t>SPACECOAST BEHAVIOR PATTERN</t>
  </si>
  <si>
    <t>медно-бордовый с обширным желтым пятном  и зеленоватым горлом/ Н-80см,  Ø 15см, цветение 6-7, 8</t>
  </si>
  <si>
    <t>Hemerocallis Spacecoast Freaky Tiki</t>
  </si>
  <si>
    <t>СПЕЙСКОСТ ФРИКИ ТИКИ</t>
  </si>
  <si>
    <t>SPACECOAST FREAKY TIKI</t>
  </si>
  <si>
    <t>оранжево-жёлтый меланж / Н 50см, Ø 8см, цветение: 6-7,9</t>
  </si>
  <si>
    <t>Hemerocallis Stella D’ Oro</t>
  </si>
  <si>
    <t>СТЕЛЛА ДЕ ОРО</t>
  </si>
  <si>
    <t>STELLA D’ ORO</t>
  </si>
  <si>
    <t>лимонно-жёлтый, лёгкое гофре / Цветет больше 16 часов / Н 30см, Ø 6см, цветение: 6-7,9</t>
  </si>
  <si>
    <t>Hemerocallis Storm of The Century</t>
  </si>
  <si>
    <t>ШТОРМ ОФ СЕНТУРИ</t>
  </si>
  <si>
    <t>STORM OF THE CENTURY</t>
  </si>
  <si>
    <t>ГОФРИР.бархатно-тёмно-лиловый с жёлтым горлом и каймой / Н 60см, Ø 14см, цветение: 6-7,9</t>
  </si>
  <si>
    <t>Hemerocallis Summerwine</t>
  </si>
  <si>
    <t>САММЕРВАЙН</t>
  </si>
  <si>
    <t>SUMMERWINE</t>
  </si>
  <si>
    <t>лиловый / Н 80см, Ø 14см, цветение: 6-7</t>
  </si>
  <si>
    <t>Hemerocallis Super Purple</t>
  </si>
  <si>
    <t>СУПЕР ПУРПЛ</t>
  </si>
  <si>
    <t>SUPER PURPLE</t>
  </si>
  <si>
    <t>фиолетово-бордовый с желтым горлом, ГОФРИР. Ароматный / Н 65см, Ø 15см, цветение: 7-8,9</t>
  </si>
  <si>
    <t>Hemerocallis Tequila And Lime</t>
  </si>
  <si>
    <t>ТЕКИЛА ЭНД ЛАЙМ</t>
  </si>
  <si>
    <t>TEQUILA AND LIME</t>
  </si>
  <si>
    <t>цвет лайма (салатово-жёлтый) / Н 65см, Ø 8см, цветение: 6-7,9</t>
  </si>
  <si>
    <t>Hemerocallis Texas Sunlight</t>
  </si>
  <si>
    <t>ТЕХАС САНЛАЙТ</t>
  </si>
  <si>
    <t>TEXAS SUNLIGHT</t>
  </si>
  <si>
    <t>чисто-жёлтый с широким лёгким гофре / Н 70см, Ø 7см, цветение: 7-8,9</t>
  </si>
  <si>
    <t>Hemerocallis Tiger Blood</t>
  </si>
  <si>
    <t>ТАЙГЕР БЛООД</t>
  </si>
  <si>
    <t>TIGER BLOOD</t>
  </si>
  <si>
    <t>светло-желтый м обширныв пятном глубокого бордового цвета и тонким бордовым кантом / Н 65см, Ø 17см, цветение: 6-7,9</t>
  </si>
  <si>
    <t>Hemerocallis Unchartered Waters</t>
  </si>
  <si>
    <t>АНЧАРТЕРЕД УОТЕРС</t>
  </si>
  <si>
    <t>UNCHARTERED WATERS</t>
  </si>
  <si>
    <t>палево-сиреневый с жёлтым центром / Цветет больше 16 часов / Н 80см, Ø 16см, цветение: 6-7,9</t>
  </si>
  <si>
    <t>Hemerocallis Whoopy</t>
  </si>
  <si>
    <t>ВУУПИ</t>
  </si>
  <si>
    <t>WHOOPY</t>
  </si>
  <si>
    <t>ГОФРИР, тёмно-бордовый с чёрным кольцом и жёлтым горлом / Н 50см, Ø 12см, цветение: 6-7,9</t>
  </si>
  <si>
    <t>Hemerocallis Wild Horses</t>
  </si>
  <si>
    <t>УАЙЛД ХОРСЕС</t>
  </si>
  <si>
    <t>WILD HORSES</t>
  </si>
  <si>
    <t>белый с тёмно-фиолетовым пятном и зелёным горлом / Н 65см, Ø 17см, цветение: 6,9</t>
  </si>
  <si>
    <t>HEMEROCALLIS / ЛИЛЕЙНИК МАХРОВЫЙ (транспортировка и хранение до посадки при темп. 0+5ºС)</t>
  </si>
  <si>
    <t>Hemerocallis Awesome Luck</t>
  </si>
  <si>
    <t>АВЕСОМ ЛАК</t>
  </si>
  <si>
    <t>AWESOME LUCK</t>
  </si>
  <si>
    <t>МАХРОВЫЙ ГОФРИР.золотисто-оранжевый, Н-75см, Ø 13см, 6-7, 90</t>
  </si>
  <si>
    <t>Hemerocallis Bandolero</t>
  </si>
  <si>
    <t>БАНДОЛЬЕРО</t>
  </si>
  <si>
    <t>BANDOLERO</t>
  </si>
  <si>
    <t>МАХРОВЫЙ оранжево-лососевый, мощный куст  / Н-100см, Ø 12см, цветение 7-8</t>
  </si>
  <si>
    <t>Hemerocallis Bogeyman</t>
  </si>
  <si>
    <t>БУГИМАН</t>
  </si>
  <si>
    <t>BOGEYMAN</t>
  </si>
  <si>
    <t>МАХРОВЫЙ черный с бордовым отливом, бархатный,с зеленым горлом/ Н-60см, Ø 13см, цветение 7-8</t>
  </si>
  <si>
    <t>Hemerocallis Bowl of Cream</t>
  </si>
  <si>
    <t>МАХРОВЫЙ  (80% махровых) желтовато-кремовый / Цветет больше 16 часов / Н 45см, Ø 15см, цветение: 7-8,9</t>
  </si>
  <si>
    <t>Hemerocallis Burgundy Love</t>
  </si>
  <si>
    <t>БУРГУНДИ ЛОВ</t>
  </si>
  <si>
    <t>BURGUNDY LOVE</t>
  </si>
  <si>
    <t>МАХРОВЫЙ тёмно-бордовый  / Н 55см, Ø 14см, цветение: 7-8</t>
  </si>
  <si>
    <t>Hemerocallis Candlelight Dinner</t>
  </si>
  <si>
    <t>КЭНДЛЛАЙТ ДИННЕР</t>
  </si>
  <si>
    <t>CANDLELIGHT DINNER</t>
  </si>
  <si>
    <t>(трёхлетнее растение за сезон даёт более 400 цветков) МАХРОВЫЙ тёмно-лососевый с жёлтой продольной полосой и жёлтым горлом / Цветет больше 16 часов / Н 65см, Ø 14см, цветение: 6-7,9</t>
  </si>
  <si>
    <t>Hemerocallis Condilla</t>
  </si>
  <si>
    <t>КОНДИЛЛА</t>
  </si>
  <si>
    <t>CONDILLA</t>
  </si>
  <si>
    <t>МАХРОВЫЙ ярко-жёлтый / Н 50см, Ø 10см, цветение: 6-7,9</t>
  </si>
  <si>
    <t>Hemerocallis Congo Coral</t>
  </si>
  <si>
    <t>КОНГО КОРАЛ</t>
  </si>
  <si>
    <t>CONGO CORAL</t>
  </si>
  <si>
    <t>МАХРОВЫЙ., ярко-розовый / Цветет больше 16 часов / Н 35см, Ø 12см, цветение: 6-7,9</t>
  </si>
  <si>
    <t>Hemerocallis Cute As Can Be</t>
  </si>
  <si>
    <t>КЬЮТ ЭС КЭН БИ</t>
  </si>
  <si>
    <t>CUTE AS CAN BE</t>
  </si>
  <si>
    <t>МАХРОВЫЙ, пурпурно-красный / Н 40см, Ø 10см, цветение: 6-7,9</t>
  </si>
  <si>
    <t>Hemerocallis Double Dream</t>
  </si>
  <si>
    <t>МАХРОВЫЙ. кремово-розово-лососевый с зеленоватым горлом/ Н-60см, Ø  12см, цветение 6-7, 8</t>
  </si>
  <si>
    <t>Hemerocallis Double Firecracker</t>
  </si>
  <si>
    <t>ДАБЛ ФАЙРКРЕКЕР</t>
  </si>
  <si>
    <t>DOUBLE FIRECRACKER</t>
  </si>
  <si>
    <t>МАХРОВЫЙ. Кумачово-красный с жёлтым горлом / Н 70см, Ø 15см, цветение: 6-7,9</t>
  </si>
  <si>
    <t>Hemerocallis Double Red Royal</t>
  </si>
  <si>
    <t>ДАБЛ РЭД РОЯЛ</t>
  </si>
  <si>
    <t>DOUBLE RED ROYAL</t>
  </si>
  <si>
    <t>МАХРОВЫЙ бордовый, бархатный, на внутренних лепестках белый кант,  жёлтое горло / Н 70см, Ø 15см, цветение: 7-8</t>
  </si>
  <si>
    <t>Hemerocallis Double River Wye</t>
  </si>
  <si>
    <t>ДАБЛ РИВЕР УАЙ</t>
  </si>
  <si>
    <t>DOUBLE RIVER WYE</t>
  </si>
  <si>
    <t>(трёхлетнее растение за сезон даёт более 300 цветков) МАХРОВЫЙ нежно-жёлтый / Н 80см, Ø 17см, цветение: 7-8,9</t>
  </si>
  <si>
    <t>Hemerocallis Dynamic Duo</t>
  </si>
  <si>
    <t>ДИНАМИК ДУО</t>
  </si>
  <si>
    <t>DYNAMIC DUO</t>
  </si>
  <si>
    <t>МАХРОВЫЙ лимонно-жёлтый / Н 60см, Ø 17см, цветение: 6-7,9</t>
  </si>
  <si>
    <t>ФОРЕВЕ ЯНГ</t>
  </si>
  <si>
    <t>МАХРОВЫЙ, желтый / Цветет больше 16 часов / Н 65см, Ø 15см, цветение: 6-7,9</t>
  </si>
  <si>
    <t>Hemerocallis Ikebana Star</t>
  </si>
  <si>
    <t>ИКЕБАНА СТАР</t>
  </si>
  <si>
    <t>IKEBANA STAR</t>
  </si>
  <si>
    <t>МАХРОВЫЙ кремово-жёлтый с белой каймой / Цветет больше 16 часов / Н 50см, Ø 14см, цветение: 6-7,9</t>
  </si>
  <si>
    <t>Hemerocallis Jean Swann</t>
  </si>
  <si>
    <t>ДЖЕЙН СВОН</t>
  </si>
  <si>
    <t>JEAN SWANN</t>
  </si>
  <si>
    <t>МАХРОВЫЙ кремовый с розовым перламутром и зелёным центром / Н 80см, Ø 15см, цветение: 7-8,9</t>
  </si>
  <si>
    <t>Hemerocallis Lacy Doily</t>
  </si>
  <si>
    <t>ЛЕЙСИ ДОЙЛИ</t>
  </si>
  <si>
    <t>LACY DOILY</t>
  </si>
  <si>
    <t>СЕРИЯ 500! (трёхлетнее растение за сезон даёт 500 цветков) МАХРОВЫЙ, жемчужно-розовый с белыми прожилками и желтоватым горлом / Н 70см, Ø 13см, цветение: 7-8,9</t>
  </si>
  <si>
    <t>Hemerocallis Moses Fire</t>
  </si>
  <si>
    <t>МОЗЕС ФАЕР</t>
  </si>
  <si>
    <t>MOSES FIRE</t>
  </si>
  <si>
    <t>МАХРОВЫЙ оранжево-красный с жёлтыми подпалинами / Н 55см, Ø 15см, цветение: 7,9</t>
  </si>
  <si>
    <t>Hemerocallis Night Embers</t>
  </si>
  <si>
    <t>НАЙТ ЭМБЕР</t>
  </si>
  <si>
    <t>NIGHT EMBERS</t>
  </si>
  <si>
    <t>МАХРОВЫЙ бордовый с тонкой белой каймой / Н 65см, Ø 13см, цветение: 6-7,9</t>
  </si>
  <si>
    <t>Hemerocallis Paprika Flame</t>
  </si>
  <si>
    <t>ПАПРИКА ФЛЕЙМ</t>
  </si>
  <si>
    <t>PAPRIKA FLAME</t>
  </si>
  <si>
    <t>МАХРОВЫЙ ярко-красный / Н 65см, Ø 12см, цветение: 6-7</t>
  </si>
  <si>
    <t>Hemerocallis Patricia Jojo</t>
  </si>
  <si>
    <t>ПАТРИСИЯ ДЖО ДЖО</t>
  </si>
  <si>
    <t>PATRICIA JOJO</t>
  </si>
  <si>
    <t>МАХРОВЫЙ. Лимонно-жёлтый с лёгким гофре / Н 75см, Ø 13см, цветение: 6-8,9</t>
  </si>
  <si>
    <t>Hemerocallis Roswitha</t>
  </si>
  <si>
    <t>РОЗУИТА</t>
  </si>
  <si>
    <t>ROSWITHA</t>
  </si>
  <si>
    <t>МАХРОВЫЙ, кремовый с винно-красным центром / Н 70см, Ø 10см, цветение: 6-7</t>
  </si>
  <si>
    <t>Hemerocallis Schnickel Fritz</t>
  </si>
  <si>
    <t>ШНИКЕЛЬ ФРИТЦ</t>
  </si>
  <si>
    <t>SCHNICKEL FRITZ</t>
  </si>
  <si>
    <t>МАХРОВЫЙ. Белый с лёгким гофре  / Цветет больше 16 часов / Н 45см, Ø 13см, цветение: 6-7,9</t>
  </si>
  <si>
    <t>Hemerocallis Siloam Double Classic</t>
  </si>
  <si>
    <t>СИЛОАМ ДАБЛ КЛАССИК</t>
  </si>
  <si>
    <t>SILOAM DOUBLE CLASSIC</t>
  </si>
  <si>
    <t>МАХРОВЫЙ. Жемчужно-розовый с желтоватым горлом, лёгкое гофре / Цветет больше 16 часов / Н 50см, Ø 12см, цветение: 6-7</t>
  </si>
  <si>
    <t>Hemerocallis Susan Pritchard Petit</t>
  </si>
  <si>
    <t>СЬЮЗАН ПРИТЧАРД ПЕТИ</t>
  </si>
  <si>
    <t>SUSAN PRITCHARD PETIT</t>
  </si>
  <si>
    <t>МАХРОВЫЙ оранжевый с жёлтым / Н 50см, Ø 15см, цветение: 7-8,9</t>
  </si>
  <si>
    <t>Hemerocallis Unlock The Stars</t>
  </si>
  <si>
    <t>АНЛОК ЗЕ СТАРЗ</t>
  </si>
  <si>
    <t>UNLOCK THE STARS</t>
  </si>
  <si>
    <t>МАХРОВЫЙ ГОФРИР. тёмно-розовый с жёлтым пятном и жёлтой каймой / Н 65см, Ø 15см, цветение: 6-7,9</t>
  </si>
  <si>
    <t>Hemerocallis Voodoo Dancer</t>
  </si>
  <si>
    <t>ВУУДУУ ДАНСЕР</t>
  </si>
  <si>
    <t>VOODOO DANCER</t>
  </si>
  <si>
    <t>МАХРОВЫЙ, темно-фиолетовый с желтым центром, ароматный / Н 55см, Ø 14см, цветение: 7-8,9</t>
  </si>
  <si>
    <t>Hemerocallis Yellow Submarine</t>
  </si>
  <si>
    <t>ЙЕЛЛОУ СУБМАРИНА</t>
  </si>
  <si>
    <t>YELLOW SUBMARINE</t>
  </si>
  <si>
    <t>МАХРОВЫЙ лимонно-жёлтый   / Н 60см, Ø 15см, цветение: 8-9</t>
  </si>
  <si>
    <t>HEMEROCALLIS / ЛИЛЕЙНИК СПАЙДЕР (транспортировка и хранение до посадки при темп. 0+5ºС)</t>
  </si>
  <si>
    <t>Hemerocallis Applique</t>
  </si>
  <si>
    <t>АППЛИКА</t>
  </si>
  <si>
    <t>APPLIQUE</t>
  </si>
  <si>
    <t>(трёхлетнее растение за сезон даёт 250 цветков) СПАЙДЕР зеленовато-жёлтый с лиловыми кончиками / Н 70см, Ø 25см, цветение: 6-7,9</t>
  </si>
  <si>
    <t>Hemerocallis Bakabana</t>
  </si>
  <si>
    <t>БАКАБАНА</t>
  </si>
  <si>
    <t>BAKABANA</t>
  </si>
  <si>
    <t>Обильноцветущий, повторноцветущий ГОФРИР. желтый, Н- 65 cm, Ø10 cm ,6-9, более 500 цветков за сезон на трехлетнем растении</t>
  </si>
  <si>
    <t>Hemerocallis Black Arrowhead</t>
  </si>
  <si>
    <t>БЛЭК ЭРРОУХЭД</t>
  </si>
  <si>
    <t>BLACK ARROWHEAD</t>
  </si>
  <si>
    <t>СПАЙДЕР бронзовый с жёлтым горлом, тёмно-лиловым пятном в виде звезды и тёмно-лиловым кантом / Расцветает к вечеру / Н 75см, Ø 19см, цветение: 7-8</t>
  </si>
  <si>
    <t>Hemerocallis Carrick Wildon</t>
  </si>
  <si>
    <t>КАРРИК УИЛДОН</t>
  </si>
  <si>
    <t>CARRICK WILDON</t>
  </si>
  <si>
    <t>СПАЙДЕР, оранжевый с желтым центром, цветок 25 см</t>
  </si>
  <si>
    <t>Hemerocallis Chokecherry Mountain</t>
  </si>
  <si>
    <t>ЧОУКЧЕРРИ МАУНТЕЙН</t>
  </si>
  <si>
    <t>CHOKECHERRY MOUNTAIN</t>
  </si>
  <si>
    <t>СПАЙДЕР фиолетовый с жёлтым центром/ Цветет больше 16 часов / Н 75см, Ø 20см, цветение: 7-8,9</t>
  </si>
  <si>
    <t>Hemerocallis Custard Candy</t>
  </si>
  <si>
    <t>КУСТАРД КЭНДИ</t>
  </si>
  <si>
    <t>CUSTARD CANDY</t>
  </si>
  <si>
    <t>кремовый с зеленоватой каймой и зеленовато-желтым горлом, фиолетово-бордовое кольцо. Н-55 cm, Ø12 cm, 6-8, более 350 цветков в сезон на трехлетнем растении</t>
  </si>
  <si>
    <t>Hemerocallis Desert Icicle</t>
  </si>
  <si>
    <t>ДЕСЕРТ АЙСИКЛ</t>
  </si>
  <si>
    <t>DESERT ICICLE</t>
  </si>
  <si>
    <t>СПАЙДЕР белый, от центра до середины лепестка -зелёные полосы  / Расцветает к вечеру / Н 90см, Ø 20см, цветение: 6-7,9</t>
  </si>
  <si>
    <t>Hemerocallis Dress Pink</t>
  </si>
  <si>
    <t>ДРЭСС ПИНК</t>
  </si>
  <si>
    <t>DRESS PINK</t>
  </si>
  <si>
    <t>нежно-розовый с темно-розовым кольцом и зеленовато-желтым горлом, Н-60 cm, Ø10 cm 6-8, более 150 цветков за сезон на одном растении трехлетнего возраста</t>
  </si>
  <si>
    <t>Hemerocallis Duke of Durham</t>
  </si>
  <si>
    <t>ДЮК ОФ ДЮРАМ</t>
  </si>
  <si>
    <t>DUKE OF DURHAM</t>
  </si>
  <si>
    <t>медно-светло-коричневый с лиловым кольцом и желтым горлом, Н-65 cm, Ø 15 cm, 7-9, более150 цветков за сезон на трехлетнем растении</t>
  </si>
  <si>
    <t>Hemerocallis Enchanted Forest</t>
  </si>
  <si>
    <t>ИНЧАНТЕД ФОРЕСТ</t>
  </si>
  <si>
    <t>ENCHANTED FOREST</t>
  </si>
  <si>
    <t>ГОФРИР.нежнейший абрикосово-розовый с желтоватой каймой и горлом, Н-70 cm, Ø 15 cm, 6-7,8; более 200 цветков за сезон на трехлетнем растении</t>
  </si>
  <si>
    <t>Hemerocallis EveryDaylily Pink Cream</t>
  </si>
  <si>
    <t>EVERYDAYLILY ПИНК КРЕМ</t>
  </si>
  <si>
    <t>EVERYDAYLILY™ PINK CREAM</t>
  </si>
  <si>
    <t>нежно-розовый со светлой полосой и желтым горлом, ОЧЕНЬ длительное цветение по срокам: раннее-позднее, с раннего лета до поздней осени, Н-45см, Ø10см</t>
  </si>
  <si>
    <t>Hemerocallis Exotic Spider</t>
  </si>
  <si>
    <t>ЭКЗОТИК СПАЙДЕР</t>
  </si>
  <si>
    <t>EXOTIC SPIDER</t>
  </si>
  <si>
    <t>СПАЙДЕР лиловый с белым тонким кантом, горло зеленовато-желтое / Н 50см, Ø 18см, цветение: 7-8</t>
  </si>
  <si>
    <t>Hemerocallis Free Weelin</t>
  </si>
  <si>
    <t>ФРИ УИЛИН</t>
  </si>
  <si>
    <t>FREE WEELIN</t>
  </si>
  <si>
    <t>СПАЙДЕР очень ранний, лимонно-жёлтый с винным пятном в форме звезды (6 стеблей, 48 бутонов) / Н 85см, Ø 23см, цветение: 6,8</t>
  </si>
  <si>
    <t>Hemerocallis Heavenly Angel Ice</t>
  </si>
  <si>
    <t>ХЭВЕНЛИ АНГЕЛ АЙС</t>
  </si>
  <si>
    <t>HEAVENLY ANGEL ICE</t>
  </si>
  <si>
    <t>СПАЙДЕР белый/ Н-90, Ø 20см, цветение 6-7,8</t>
  </si>
  <si>
    <t>Hemerocallis Heavenly Curls</t>
  </si>
  <si>
    <t>ХЭВЕНЛИ КУРЛС</t>
  </si>
  <si>
    <t>HEAVENLY CURLS</t>
  </si>
  <si>
    <t>СПАЙДЕР кремово-ванильный, лепестки скручиваются "кудрявятся", / Н-65см, Ø 18см, цветение 7-8</t>
  </si>
  <si>
    <t>Hemerocallis Heavenly Flight of Angels</t>
  </si>
  <si>
    <t>ХЭВЕНЛИ ФЛАЙТ ОФ АНГЕЛ</t>
  </si>
  <si>
    <t>HEAVENLY FLIGHT OF ANGELS</t>
  </si>
  <si>
    <t>СПАЙДЕР жёлтый с белой каймой / Н 75см, Ø 18см, цветение: 7-8</t>
  </si>
  <si>
    <t>Hemerocallis Lil' Red Wagon</t>
  </si>
  <si>
    <t>ЛИЛЬ РЭД ВАГОН</t>
  </si>
  <si>
    <t>LIL' RED WAGON</t>
  </si>
  <si>
    <t>ГОФРИР. Красный с желтым горлом, Н-60 cm, 6-7,8; Ø 10 cm более 200 цветков за сезон на трехлетнем растении</t>
  </si>
  <si>
    <t>Hemerocallis Longfields Black Magic</t>
  </si>
  <si>
    <t>ЛОНГФИЛДС БЛЭК МЭДЖИК</t>
  </si>
  <si>
    <t>LONGFIELDS BLACK MAGIC</t>
  </si>
  <si>
    <t>ГОФРИР. Пурпурно-черный, с желтым горлом,Н-60 cm, Ø15 cm, 7-8, более 150 цветков за сезон на трехлетнем растении</t>
  </si>
  <si>
    <t>Hemerocallis Primal Scream</t>
  </si>
  <si>
    <t>ПРАЙМАЛ СКРИМ</t>
  </si>
  <si>
    <t>PRIMAL SCREAM</t>
  </si>
  <si>
    <t>СПАЙДЕР ярко-оранжевый  с жёлтым горлом и тонкой жёлтой линией вдоль лепестка / Н 75см, Ø 19см, цветение: 7-9</t>
  </si>
  <si>
    <t>Hemerocallis Rediculious</t>
  </si>
  <si>
    <t>РЕДИКЮЛИОУС</t>
  </si>
  <si>
    <t>REDICULIOUS</t>
  </si>
  <si>
    <t>МАХРОВЫЙ,терракотово -медно-бордовый,Н 65 cm Ø15 cm , 7-8, более 250 цветков за сезон на одном трехлетнем растении</t>
  </si>
  <si>
    <t>Hemerocallis Regency Heights</t>
  </si>
  <si>
    <t>РЕГЕНСИ ХЕЙТС</t>
  </si>
  <si>
    <t>REGENCY HEIGHTS</t>
  </si>
  <si>
    <t>розовато-лиловый, с обширным желтым горлом, Н-75 cm 15 cm , 7-8, более 250 цветков за сезон с одного трехлетнего растения</t>
  </si>
  <si>
    <t>Hemerocallis Spacecoast Sea Shells</t>
  </si>
  <si>
    <t>СПЕЙСКОСТ СИ ШЕЛЛС</t>
  </si>
  <si>
    <t>SPACECOAST SEA SHELLS</t>
  </si>
  <si>
    <t>кремовый с темно-лиловым кольцом с уникальным зазубренным рисунком, кайма тоже темно-лиловая, горло желтое, Н-70 cm,  Ø14 cm более 200 цветков за сезон с одного трехлетнего растения</t>
  </si>
  <si>
    <t>Hemerocallis Storm Damage</t>
  </si>
  <si>
    <t>ШТОРМ ДЭМИДЖ</t>
  </si>
  <si>
    <t>STORM DAMAGE</t>
  </si>
  <si>
    <t>СПАЙДЕР розово-абрикосовый с желтым центром и фиолетово-лиловым кольцом / Н 70см, Ø 18см, цветение: 7-8,9</t>
  </si>
  <si>
    <t>Hemerocallis Tropical Surprise</t>
  </si>
  <si>
    <t>ТРОПИКАЛ СЮРПРАЙЗ</t>
  </si>
  <si>
    <t>TROPICAL SURPRISE</t>
  </si>
  <si>
    <t>кремово-сливочный с лилово-бордовое широким кольцоми такой же каймой, Н-55 cm  Ø14 cm, 7-8, более 300 цветков за сезон на трехлетнем растении</t>
  </si>
  <si>
    <t>Hemerocallis Villa Vanilla</t>
  </si>
  <si>
    <t>ВИЛЛА ВАНИЛЛА</t>
  </si>
  <si>
    <t>VILLA VANILLA</t>
  </si>
  <si>
    <t>ГОФРИР, бледно-желтый с лимонной каймой и лимонным горлом, Н-50 cm , Ø12 cm , более 300цветков за сезон на трехлетнем растении</t>
  </si>
  <si>
    <t>Hemerocallis White Temptation</t>
  </si>
  <si>
    <t>УАЙТ ТЕМПТЕЙШН</t>
  </si>
  <si>
    <t>WHITE TEMPTATION</t>
  </si>
  <si>
    <t>белый с зеленоватым горлом, Н-65 cm Ø13 cm, более 200 цветков за сезон на трехлетнем растении</t>
  </si>
  <si>
    <t>Hemerocallis Wineberry Candy</t>
  </si>
  <si>
    <t>ВАЙНБЕРРИ КЭНДИ</t>
  </si>
  <si>
    <t>WINEBERRY CANDY</t>
  </si>
  <si>
    <t>ГОФРИР, нежно-розовый с вишнево-розовым кольцом и зеленоватым горлом, Н-55 cm ,  Ø13 cm, 7, более 250 цветков за сезон на трехлетнем растении</t>
  </si>
  <si>
    <t>ХОСТА</t>
  </si>
  <si>
    <t>HOSTA / ХОСТА (транспортировка и хранение до посадки при темп. 0+5ºС)</t>
  </si>
  <si>
    <t>Hosta Abiqua Drinking Gourd</t>
  </si>
  <si>
    <t>АБИКУА ДРИНКИНГ ГАУРД</t>
  </si>
  <si>
    <t>ABIQUA DRINKING GOURD</t>
  </si>
  <si>
    <t xml:space="preserve">морщинистые чашевидные листья серо-голубого цвета, Н-60см, Ø 115см, </t>
  </si>
  <si>
    <t>1 n</t>
  </si>
  <si>
    <t>Hosta hybrid</t>
  </si>
  <si>
    <t>Hosta Abiqua Moonbeam</t>
  </si>
  <si>
    <t>АБИКВА МУНБИМ</t>
  </si>
  <si>
    <t>ABIQUA MOONBEAM</t>
  </si>
  <si>
    <t>малахитово-зелёный с салатовой каймой, Н-40см, Ø 80см, лист 18х16см</t>
  </si>
  <si>
    <t>Hosta Alligator Alley</t>
  </si>
  <si>
    <t>АЛЛИГАТОР ЭЛЛИ</t>
  </si>
  <si>
    <t>ALLIGATOR ALLEY</t>
  </si>
  <si>
    <t>крупный эффектный куст, листья сине-зеленые посередине  центр цвета шартрез, позднее желтый, лист округлый, жесткий, Н-50см Ø90см</t>
  </si>
  <si>
    <t>Hosta Alvatine Taylor</t>
  </si>
  <si>
    <t>АЛВАТИН ТЕЙЛОР</t>
  </si>
  <si>
    <t>ALVATINE TAYLOR</t>
  </si>
  <si>
    <t>темно-зеленый центр, желтая кайма, Н-75см, Ø120см, лист 25х20см</t>
  </si>
  <si>
    <t>Hosta American Halo</t>
  </si>
  <si>
    <t>АМЕРИКАН ХАЛО</t>
  </si>
  <si>
    <t>AMERICAN HALO</t>
  </si>
  <si>
    <t>крупная, морщинистые голубые листья, белая широкая кайма, Н-60, Ø 150см, лист 35х25см</t>
  </si>
  <si>
    <t>Hosta Anne</t>
  </si>
  <si>
    <t>АННЕ</t>
  </si>
  <si>
    <t>ANNE</t>
  </si>
  <si>
    <t>округлый изумрудный лист с широкой желтой каймой , Н-60см</t>
  </si>
  <si>
    <t>Hosta Antioch</t>
  </si>
  <si>
    <t>АНТИОХ</t>
  </si>
  <si>
    <t>ANTIOCH</t>
  </si>
  <si>
    <t>темно-зеленый перистый центр, широкая белая кайма, Н-55см, Ø 75см</t>
  </si>
  <si>
    <t>Hosta fortunei</t>
  </si>
  <si>
    <t>Hosta Atlantis</t>
  </si>
  <si>
    <t>АТЛАНТИС</t>
  </si>
  <si>
    <t>ATLANTIS</t>
  </si>
  <si>
    <t>сизый центр, светло-салатовая широкая кайма, крупная 60см высотой</t>
  </si>
  <si>
    <t>Hosta August Moon</t>
  </si>
  <si>
    <t>АУГУСТ МУН</t>
  </si>
  <si>
    <t>AUGUST MOON</t>
  </si>
  <si>
    <t>зеленовато-желтый, Н-50см,Ø 80см</t>
  </si>
  <si>
    <t>Hosta Austin Dickinson</t>
  </si>
  <si>
    <t>ОСТИН ДИКИНСОН</t>
  </si>
  <si>
    <t>AUSTIN DICKINSON</t>
  </si>
  <si>
    <t>зелёный с кремовой каймой, Н-45см, Ø 80см</t>
  </si>
  <si>
    <t>Hosta Autumn Frost</t>
  </si>
  <si>
    <t>ОТУМН ФРОСТ</t>
  </si>
  <si>
    <t>AUTUMN FROST</t>
  </si>
  <si>
    <t>кремово-жёлтая широкая кайма, синий центр, Н-40см</t>
  </si>
  <si>
    <t>Hosta Avocado</t>
  </si>
  <si>
    <t>АВОКАДО</t>
  </si>
  <si>
    <t>AVOCADO</t>
  </si>
  <si>
    <t xml:space="preserve">зеленый с желто-зеленой перистой серединой, Н-60см, Ø 80см </t>
  </si>
  <si>
    <t>Hosta Banana Kid</t>
  </si>
  <si>
    <t>БАНАНА КИД</t>
  </si>
  <si>
    <t>BANANA KID</t>
  </si>
  <si>
    <t>ркий цвет смеси цвета банана и лайма, сохраняется весь сезон , Н-40см, Ø60см</t>
  </si>
  <si>
    <t>Hosta Band of Gold</t>
  </si>
  <si>
    <t>БЭНД ОФ ГОЛД</t>
  </si>
  <si>
    <t>BAND OF GOLD</t>
  </si>
  <si>
    <t>лист сердцевидный, темно-зеленый с золотой каймой, Н-50см, Ø 75см</t>
  </si>
  <si>
    <t>Hosta Barbara Ann</t>
  </si>
  <si>
    <t>БАРБАРА ЭНН</t>
  </si>
  <si>
    <t>BARBARA ANN</t>
  </si>
  <si>
    <t>крупная хоста, лист сине-зеленый с белой каймой, Н-60см, Ø 120см</t>
  </si>
  <si>
    <t>Hosta Beach Boy</t>
  </si>
  <si>
    <t>БИЧ БОЙ</t>
  </si>
  <si>
    <t>BEACH BOY</t>
  </si>
  <si>
    <t>синяя широкая кайма, центр жёлтый с зелёными мазками, Н-45 см. Ø 70см,лист 20х15см</t>
  </si>
  <si>
    <t>Hosta Ben Vernooy</t>
  </si>
  <si>
    <t>БЕН ВЕРНОЙ</t>
  </si>
  <si>
    <t>BEN VERNOOY</t>
  </si>
  <si>
    <t>очень живописная, контрастный рисунок в центре обширное сизое перо, кайма цвета шартрез, Н-40см, Ø  50см</t>
  </si>
  <si>
    <t>Hosta Big Daddy</t>
  </si>
  <si>
    <t>БИГ ДАДДИ</t>
  </si>
  <si>
    <t>BIG DADDY</t>
  </si>
  <si>
    <t>большие, округлые темно-зеленые пузырчато-ребристые листья, Н-60см, Ø 90см</t>
  </si>
  <si>
    <t>Hosta Big Mama</t>
  </si>
  <si>
    <t>БИГ МАМА</t>
  </si>
  <si>
    <t>BIG MAMA</t>
  </si>
  <si>
    <t>синий, Н-80см, Ø 110см, лист 32х30см</t>
  </si>
  <si>
    <t>Hosta Blue Angel</t>
  </si>
  <si>
    <t>БЛЮ ЭНДЖЕЛ</t>
  </si>
  <si>
    <t>BLUE ANGEL</t>
  </si>
  <si>
    <t>Гигантская, сине-зелёные морщинистые листья, Н-90см, Ø150см</t>
  </si>
  <si>
    <t>Hosta Blue Cadet</t>
  </si>
  <si>
    <t>БЛЮ КАДЕТ</t>
  </si>
  <si>
    <t>BLUE CADET</t>
  </si>
  <si>
    <t>голубые листья, лавандовые цветки, Н-25см, Ø 60см</t>
  </si>
  <si>
    <t>Hosta Blue Ivory</t>
  </si>
  <si>
    <t>БЛЮ АЙВОРИ</t>
  </si>
  <si>
    <t>BLUE IVORY</t>
  </si>
  <si>
    <t>синий центр, белая кайма Н-50см, Ø 60см, лист 25х15см</t>
  </si>
  <si>
    <t>Hosta Blue Mammoth</t>
  </si>
  <si>
    <t>БЛЮ МАММОС</t>
  </si>
  <si>
    <t>BLUE MAMMOTH</t>
  </si>
  <si>
    <t>Гигантская,огромные голубые морщинистые листья, Н-90см, Ø 150см</t>
  </si>
  <si>
    <t>Hosta sieboldiana</t>
  </si>
  <si>
    <t>Hosta Blue Mouse Ears</t>
  </si>
  <si>
    <t>БЛЮ МАУС ИЭРС</t>
  </si>
  <si>
    <t>BLUE MOUSE EARS</t>
  </si>
  <si>
    <t>множество голубых листочков с белым кантом на компактном кусте, Н-15см, Ø 30см</t>
  </si>
  <si>
    <t>Hosta Blue Umbrellas</t>
  </si>
  <si>
    <t>БЛЮ АМБРЕЛЛАС</t>
  </si>
  <si>
    <t>BLUE UMBRELLAS</t>
  </si>
  <si>
    <t>экстра крупная хоста , листья большие сине-зеленые 40х25см, Н-100см, Ø 120см</t>
  </si>
  <si>
    <t>Hosta Blue Vision</t>
  </si>
  <si>
    <t>БЛЮ ВИЖН</t>
  </si>
  <si>
    <t>BLUE VISION</t>
  </si>
  <si>
    <t>синий, Н-40см, лист 13х10см</t>
  </si>
  <si>
    <t>Hosta Bobcat</t>
  </si>
  <si>
    <t>БОБКАТ</t>
  </si>
  <si>
    <t>BOBCAT</t>
  </si>
  <si>
    <t>лист ланцевидный сине-зеленый с широкой кремовой каймой, Н-45см, Ø 50см</t>
  </si>
  <si>
    <t>Hosta Bressingham Blue</t>
  </si>
  <si>
    <t>БРЕССИНГХАМ БЛЮ</t>
  </si>
  <si>
    <t>BRESSINGHAM BLUE</t>
  </si>
  <si>
    <t>крупная, голубоватые листья, кремовые цветки, Н-75см, Ø100см</t>
  </si>
  <si>
    <t>Hosta Brim Cup</t>
  </si>
  <si>
    <t>БРИМ КАП</t>
  </si>
  <si>
    <t>BRIM CUP</t>
  </si>
  <si>
    <t>кремово-желтый широкий край, темно-зеленый перистый центр, Н-30см, Ø 40см, лист 15х12см</t>
  </si>
  <si>
    <t>темно-зеленый с широкой желтой каймой, позже кайма светлеет. Край листа слегка волнистый. Н-40-60см,  ,Ø 90см</t>
  </si>
  <si>
    <t>Hosta Brother Stefan</t>
  </si>
  <si>
    <t>БРАЗЕР СТЕФАН</t>
  </si>
  <si>
    <t>BROTHER STEFAN</t>
  </si>
  <si>
    <t>золотистый центр, темно-зеленая кайма, лист 28х25 см, Н-70см, Ø 60см</t>
  </si>
  <si>
    <t>Hosta Bullet Proof</t>
  </si>
  <si>
    <t>БАЛЛЕТ ПРУФ</t>
  </si>
  <si>
    <t>BULLET PROOF</t>
  </si>
  <si>
    <t>голубовато-зеленый: Н-45см, Ø 90см: лист 20х13см</t>
  </si>
  <si>
    <t>Hosta Canadian Blue</t>
  </si>
  <si>
    <t>КАНАДИАН БЛЮ</t>
  </si>
  <si>
    <t>CANADIAN BLUE</t>
  </si>
  <si>
    <t>сердцевидные листья голубого цвета с восковым налетом, Н-40см</t>
  </si>
  <si>
    <t>Hosta Captain's Adventure</t>
  </si>
  <si>
    <t>КАПИТАНС АДВЕНЧУР</t>
  </si>
  <si>
    <t>CAPITAN'S ADVENTURE</t>
  </si>
  <si>
    <t>ТРИКОЛОР - фон кремовый, посередине светло-зеленое перо, кремовая кайма. В различных условиях произрастания ведет себя изменчиво.Н-40см, лист 17х15см</t>
  </si>
  <si>
    <t>Hosta Carnival</t>
  </si>
  <si>
    <t>большие круглые листья с перистым зеленым центром и светло-желтым краем, Н-45см, Ø 100см</t>
  </si>
  <si>
    <t>Hosta Catherine</t>
  </si>
  <si>
    <t>КАТЕРИНА</t>
  </si>
  <si>
    <t>CATHERINE</t>
  </si>
  <si>
    <t>синий с жёлто-зелёным центром, Н-35-40см</t>
  </si>
  <si>
    <t>Hosta Cherry Berry</t>
  </si>
  <si>
    <t>ЧЕРРИ БЕРРИ</t>
  </si>
  <si>
    <t>CHERRY BERRY</t>
  </si>
  <si>
    <t>изумрудный с желтой полосой вдоль листа, Н-25см, Ø 35см</t>
  </si>
  <si>
    <t>Hosta Christmas Candy</t>
  </si>
  <si>
    <t>КРИСТМАС КЭНДИ</t>
  </si>
  <si>
    <t>CHRISTMAS CANDY</t>
  </si>
  <si>
    <t>сизо-темно-зеленый край, в центре белое перо с салатовой окантовкой  45см, диаметр 60см</t>
  </si>
  <si>
    <t>Hosta Christmas Island</t>
  </si>
  <si>
    <t>КРИСТМАС АЙЛЕНД</t>
  </si>
  <si>
    <t>CHRISTMAS ISLAND</t>
  </si>
  <si>
    <t>белый центр со светло-зеленым краем, Н-50см, Ø 80см</t>
  </si>
  <si>
    <t>Hosta Christmas Pageant</t>
  </si>
  <si>
    <t>КРИСТМАС ПЕЙДЖАНТ</t>
  </si>
  <si>
    <t>CHRISTMAS PAGEANT</t>
  </si>
  <si>
    <t>изумрудный центр, белая широкая кайма, Н-60см, Ø 105см</t>
  </si>
  <si>
    <t>Hosta Christmas Tree</t>
  </si>
  <si>
    <t>КРИСТМАС ТРИ</t>
  </si>
  <si>
    <t>CHRISTMAS TREE</t>
  </si>
  <si>
    <t>крупные, округлые темно-зеленые листья с кремово-белой каймой, Н-45см, Ø 100см</t>
  </si>
  <si>
    <t>Hosta Climax</t>
  </si>
  <si>
    <t>КЛАЙМАКС</t>
  </si>
  <si>
    <t>CLIMAX</t>
  </si>
  <si>
    <t>Гигантская, лист темно-зеленый со светло-зеленой каймой, Н-65см, Ø 120см</t>
  </si>
  <si>
    <t>Hosta Color Festival</t>
  </si>
  <si>
    <t>КОЛОР ФЕСТИВАЛЬ</t>
  </si>
  <si>
    <t>COLOR FESTIVAL</t>
  </si>
  <si>
    <t>белый центр, с жёлтой окантовкой и зелёной каймой по краю листа, Н-40см</t>
  </si>
  <si>
    <t>Hosta Colored Hulk</t>
  </si>
  <si>
    <t>КОЛОРЕД ХАЛК</t>
  </si>
  <si>
    <t>COLORED HULK</t>
  </si>
  <si>
    <t>светло-салатовый с насыщенно зелеными мазками по краю лепестков и небольшие белые мазки на некоторых листьях,Н-40см, Ø 60см, лист 16х12см</t>
  </si>
  <si>
    <t>Hosta Curly Fries</t>
  </si>
  <si>
    <t>КЕРЛИ ФРАЙЗ</t>
  </si>
  <si>
    <t>CURLY FRIES</t>
  </si>
  <si>
    <t>миниатюрная оригинальная хоста, лист желтоватый длинный и узкий с волнистыми зелеными краями, Н-25, Ø 50см</t>
  </si>
  <si>
    <t>Hosta Delta Dawn</t>
  </si>
  <si>
    <t>ДЕЛЬТА ДАУН</t>
  </si>
  <si>
    <t>DELTA DAWN</t>
  </si>
  <si>
    <t>светло-зеленый с белой каймой, Н-50см</t>
  </si>
  <si>
    <t>Hosta Devon Green</t>
  </si>
  <si>
    <t>ДЕВОН ГРИН</t>
  </si>
  <si>
    <t>DEVON GREEN</t>
  </si>
  <si>
    <t>крупная, изумрудно-зелёные рефлёные листья, Н-45см, Ø 90см</t>
  </si>
  <si>
    <t>Hosta Diamond Tiara</t>
  </si>
  <si>
    <t>ДИМОНД ТИАРА</t>
  </si>
  <si>
    <t>DIAMOND TIARA</t>
  </si>
  <si>
    <t>изумрудный с кремово-белой узкой каймой, Н-35см, Ø 60см</t>
  </si>
  <si>
    <t>Hosta Dream Queen</t>
  </si>
  <si>
    <t>ДРИМ КУИН</t>
  </si>
  <si>
    <t>DREAM QUEEN</t>
  </si>
  <si>
    <t>крупная хоста,округлый лист, кремово-желтый узкий центр, широкая насыщенно-сине-зеленая кайма, Н-80см, Ø 120см</t>
  </si>
  <si>
    <t>Hosta Dream Weaver</t>
  </si>
  <si>
    <t>ДРИМ УИВЕР</t>
  </si>
  <si>
    <t>DREAM WEAVER</t>
  </si>
  <si>
    <t>большие тёмно-зелёные листья с жёлтым перистым центром, Н-45, Ø 75см</t>
  </si>
  <si>
    <t>Hosta Earth  Angel</t>
  </si>
  <si>
    <t>ЕРФ ЭНДЖЕЛ</t>
  </si>
  <si>
    <t>EARTH  ANGEL</t>
  </si>
  <si>
    <t>гигантская хоста, лист сине-зеленый, с кремовой каймой, округлый,  Н-70см, Ø 150см</t>
  </si>
  <si>
    <t>Hosta El Nino</t>
  </si>
  <si>
    <t>ЭЛЬ НИНЬО</t>
  </si>
  <si>
    <t>EL NINO</t>
  </si>
  <si>
    <t>синий центр, белая кайма,Н-50см, лист 15х10см</t>
  </si>
  <si>
    <t>Hosta Empress Wu</t>
  </si>
  <si>
    <t>ЭМПРЕСС ВУ</t>
  </si>
  <si>
    <t>EMPRESS WU</t>
  </si>
  <si>
    <t>очень крупная хоста, лист зелёный, восковый, ребристый, округлый, Н-150см!!! Ø 120см</t>
  </si>
  <si>
    <t>Hosta Fire And Ice</t>
  </si>
  <si>
    <t>ФАЕР ЭНД АЙС</t>
  </si>
  <si>
    <t>белый центр, тёмно-зелёный край, Н-45см, Ø 75см</t>
  </si>
  <si>
    <t>Hosta Firn Line</t>
  </si>
  <si>
    <t>ФИРН ЛАЙН</t>
  </si>
  <si>
    <t>FIRN LINE</t>
  </si>
  <si>
    <t>сине-зелёный центр, белая кайма, Н-35см</t>
  </si>
  <si>
    <t>Hosta First Blush</t>
  </si>
  <si>
    <t>ФЕСТ БЛАШ</t>
  </si>
  <si>
    <t>FIRST BLUSH</t>
  </si>
  <si>
    <t>лист зеленый с красными черешками с красным краем, затем лист становится красно-фиолетовым, летом красный цвет исчезает. Н-40см, ,Ø 60см</t>
  </si>
  <si>
    <t>Hosta First Frost</t>
  </si>
  <si>
    <t>ФЁРСТ ФРОСТ</t>
  </si>
  <si>
    <t>FIRST FROST</t>
  </si>
  <si>
    <t>тёмно-синий с кремово-жёлтой каймой, Н-35см, Ø 90см</t>
  </si>
  <si>
    <t>Hosta Forbidden Fruit</t>
  </si>
  <si>
    <t>ФОРБИДДЕН ФРУТ</t>
  </si>
  <si>
    <t>FORBIDDEN FRUIT</t>
  </si>
  <si>
    <t xml:space="preserve">очень красивая контрастная, ярко-желтый центр, темно-сине-зеленая кайма, Н-60см,  Ø 70см </t>
  </si>
  <si>
    <t>Hosta Aureomarginata (fortunei)</t>
  </si>
  <si>
    <t>АУРЕОМАРГИНАТА</t>
  </si>
  <si>
    <t>FORTUNEI AUREOMARGINATA</t>
  </si>
  <si>
    <t>крупные округлые листья с ярко-желтой каймой по краям, позднее-зеленые, Н-65см, Ø 80см</t>
  </si>
  <si>
    <t>Hosta Fragrant Bouquet</t>
  </si>
  <si>
    <t>ФРАГРАНТ БУКЕТ</t>
  </si>
  <si>
    <t>FRAGRANT BOUQET</t>
  </si>
  <si>
    <t>салатовый с белой каймой, ароматный, Н-40см, лист 19х10см</t>
  </si>
  <si>
    <t>Hosta Frances Williams</t>
  </si>
  <si>
    <t>ФРАНСЕЗ УИЛЬЯМС</t>
  </si>
  <si>
    <t>FRANCES WILLIAMS</t>
  </si>
  <si>
    <t>очень крупная, лист: светло-салатовый край, центр сизо-зеленый, перистый Н-55см, Ø 120см</t>
  </si>
  <si>
    <t>Hosta Funny Mouse</t>
  </si>
  <si>
    <t>ФАННИ МАУС</t>
  </si>
  <si>
    <t>FUNNY MOUSE</t>
  </si>
  <si>
    <t>миниатюрная хоста,лист ланцевидной формы, зеленый с белой каймой, Н-10см, Ø 12см</t>
  </si>
  <si>
    <t>Hosta George Smith</t>
  </si>
  <si>
    <t>ДЖОРДЖ СМИТ</t>
  </si>
  <si>
    <t>GEORGE SMITH</t>
  </si>
  <si>
    <t>округлый лист, кайма сине-зеленая, центр изумрудный, Н-50см, Ø 100см</t>
  </si>
  <si>
    <t>Hosta Georgia Sweetheart</t>
  </si>
  <si>
    <t>GEORGIA SWEETHEART</t>
  </si>
  <si>
    <t>желтовато-оранжевый центр с широким темно-зеленым краем, Н-50см, Ø 60см</t>
  </si>
  <si>
    <t>Hosta Glad Tidings</t>
  </si>
  <si>
    <t>ГЛЭД ТИДИНГС</t>
  </si>
  <si>
    <t>GLAD TIDINGS</t>
  </si>
  <si>
    <t>лаймово-зеленый, лист фактурный, ребристый, округлый Н-45см, Ø 60см</t>
  </si>
  <si>
    <t>Hosta Gold Standard</t>
  </si>
  <si>
    <t>ГОЛД СТАНДАРТ</t>
  </si>
  <si>
    <t>GOLD STANDARD</t>
  </si>
  <si>
    <t xml:space="preserve">желтый лист с темно-зеленой тонкой кайиой, Н-60см, Ø 80см лист 21х14 см. </t>
  </si>
  <si>
    <t>Hosta Golden Meadows</t>
  </si>
  <si>
    <t>ГОЛДЕН МЕДОУС</t>
  </si>
  <si>
    <t>GOLDEN MEADOWS</t>
  </si>
  <si>
    <t>зеленовато-белый центр, голубая кайма, лист причудливо изогнут, Н-60см, лист 23х15см</t>
  </si>
  <si>
    <t>Hosta Golden Tiara</t>
  </si>
  <si>
    <t>ГОЛДЕН ТИАРА</t>
  </si>
  <si>
    <t>GOLDEN TIARA</t>
  </si>
  <si>
    <t>зелёныё центр, ярко-жёлтая кайма, Н-35см,Ø  60см</t>
  </si>
  <si>
    <t>Hosta Great Escape</t>
  </si>
  <si>
    <t>ГРЕЙТ ЭСКЕЙП</t>
  </si>
  <si>
    <t>GREAT ESCAPE</t>
  </si>
  <si>
    <t>контрастный, белый с сизым пером по центру Н-50см, Ø 60см</t>
  </si>
  <si>
    <t>Hosta Great Expectations</t>
  </si>
  <si>
    <t>ГРЕТ ЭКСПЕКТЕЙШНС</t>
  </si>
  <si>
    <t>GREAT EXPECTATIONS</t>
  </si>
  <si>
    <t>нежно-салатовый центр, насыщенно-зелёный край, Н-55см, Ø 85см</t>
  </si>
  <si>
    <t>Hosta Guacamole</t>
  </si>
  <si>
    <t>ГУАКАМОЛЕ</t>
  </si>
  <si>
    <t>GUACAMOLE</t>
  </si>
  <si>
    <t>жёлто-салатовый, меланжевый, Н-35см</t>
  </si>
  <si>
    <t>Hosta Guardian Angel</t>
  </si>
  <si>
    <t>ГАРДИАН АНГЕЛ</t>
  </si>
  <si>
    <t>GUARDIAN ANGEL</t>
  </si>
  <si>
    <t>крупные округлые синие листья с зелёными несколькими мазками в центре Н-60см, Ø 105см</t>
  </si>
  <si>
    <t>Hosta Hadspen Blue</t>
  </si>
  <si>
    <t>ХЕДСПЕН БЛЮ</t>
  </si>
  <si>
    <t>HADSPEN BLUE</t>
  </si>
  <si>
    <t>Листва интенсивно-голубая, несколько морщинистая, жесткая. Цветки светло-лавандовые, Н-45см</t>
  </si>
  <si>
    <t>Hosta Halcyon</t>
  </si>
  <si>
    <t>ХАЛКИОН</t>
  </si>
  <si>
    <t>HALCYON</t>
  </si>
  <si>
    <t>сизо-голубые, копьевидные листья, Н-40см,Ø  60см</t>
  </si>
  <si>
    <t>Hosta tardiana</t>
  </si>
  <si>
    <t>Hosta June</t>
  </si>
  <si>
    <t>ИЮНЬ</t>
  </si>
  <si>
    <t>JUNE</t>
  </si>
  <si>
    <t>зеленовато-жёлтые листья с голубой каймой, цветки лавандовые,Н-50см</t>
  </si>
  <si>
    <t>Hosta Jurassic Park</t>
  </si>
  <si>
    <t>ЮРАССИК ПАРК</t>
  </si>
  <si>
    <t>очень крупная, лист голубовато-зеленый, фактурный с продольными прожилками, Н-100см,  Ø 120см</t>
  </si>
  <si>
    <t>Hosta Karin</t>
  </si>
  <si>
    <t>КАРИН</t>
  </si>
  <si>
    <t>KARIN</t>
  </si>
  <si>
    <t>тёмно-зелёная середина, кремово-белый край, рефлёные листья, Н-45,Ø 60см</t>
  </si>
  <si>
    <t>Hosta Kiwi Full Monty</t>
  </si>
  <si>
    <t>КИВИ ФУЛЛ МОНТИ</t>
  </si>
  <si>
    <t>KIWI FULL MONTY</t>
  </si>
  <si>
    <t>синий со светло-зеленой полосой по центру, лист ребристый, Н-40см,Ø 75см</t>
  </si>
  <si>
    <t>Hosta Lady Guinevere</t>
  </si>
  <si>
    <t>ЛЕДИ ГИНЕВЕР</t>
  </si>
  <si>
    <t>LADY GUINEVERE</t>
  </si>
  <si>
    <t>светло-кремовый с тонкой изумрудной каймой, Н-60 см. Ø 75см, лист 18х 8см</t>
  </si>
  <si>
    <t>Hosta Lakeside Banana Bay</t>
  </si>
  <si>
    <t>ЛЭЙКСАЙД БАНАНА БЭЙ</t>
  </si>
  <si>
    <t>LAKESIDE BANANA BAY</t>
  </si>
  <si>
    <t>желтый с салатово-зеленой каймой, Н-30см, Ø 60см, лист 13х13см</t>
  </si>
  <si>
    <t>Hosta Lakeside Cupcake</t>
  </si>
  <si>
    <t>ЛЕЙКСАЙД КАП КЕЙК</t>
  </si>
  <si>
    <t>LAKESIDE CUP CAKE</t>
  </si>
  <si>
    <t>белый с темно-зеленой каймой, Н-30см, Ø 30см</t>
  </si>
  <si>
    <t>Hosta Lakeside Dragonfly</t>
  </si>
  <si>
    <t>ЛЕЙКСАЙД ДРАГОНФЛАЙ</t>
  </si>
  <si>
    <t>LAKESIDE DRAGONFLY</t>
  </si>
  <si>
    <t>стреловидные длинные листья центр-зелёный, перистый, по краям белые,Н-30см, Ø 50см</t>
  </si>
  <si>
    <t>Hosta Lakeside Litte Tuft</t>
  </si>
  <si>
    <t>ЛЭЙКСАЙД ЛИТЛ ТАФТ</t>
  </si>
  <si>
    <t>LAKESIDE LITTLE TUFT</t>
  </si>
  <si>
    <t>Мини-хоста. удлиненные листья с жёлтым центром и зелёной каймой, Н-15см, лист 10х5 см</t>
  </si>
  <si>
    <t>Hosta Lakeside Meter Maid</t>
  </si>
  <si>
    <t>ЛЕЙКСАЙД МЕТЕР МЕЙД</t>
  </si>
  <si>
    <t>LAKESIDE METER MAID</t>
  </si>
  <si>
    <t>ллист округлый насыщенно-зеленый с беллым центром, Н-45см, Ø 90см</t>
  </si>
  <si>
    <t>Hosta Lakeside Paisley Print</t>
  </si>
  <si>
    <t>ЛЕЙКСАЙД ПЕЙСЛИ ПРИНТ</t>
  </si>
  <si>
    <t>LAKESIDE PAISLEY PRINT</t>
  </si>
  <si>
    <t>очень живописная, по краю сильно волнистая, в центре белесо-салатовое перо, широкая кайма цвета морской волны, высота 25см, диаметр 50см</t>
  </si>
  <si>
    <t>Hosta Liberty</t>
  </si>
  <si>
    <t>крупная хоста, тёмно-зелёный центр, желтоватая кайма, со временем центр становится более тёмным, Н-60см, лист 20х12см</t>
  </si>
  <si>
    <t>Hosta Lipstick Blond</t>
  </si>
  <si>
    <t>ЛИПСТИК БЛОНД</t>
  </si>
  <si>
    <t>LIPSTICK BLOND</t>
  </si>
  <si>
    <t>желтые удлиненные листья с красными стеблями Н-35см, Ø 75см</t>
  </si>
  <si>
    <t>Hosta Love Pat</t>
  </si>
  <si>
    <t>ЛОВ ПАТ</t>
  </si>
  <si>
    <t>LOVE PAT</t>
  </si>
  <si>
    <t>синий, складчатый, Н-50см</t>
  </si>
  <si>
    <t>Hosta Loyalist</t>
  </si>
  <si>
    <t>ЛОЯЛИСТ</t>
  </si>
  <si>
    <t>LOYALIST</t>
  </si>
  <si>
    <t>белый с малахитово-зелёным краем, Н-45см</t>
  </si>
  <si>
    <t>МЭДЖИК ФАЙР</t>
  </si>
  <si>
    <t>MAGIC FIRE</t>
  </si>
  <si>
    <t>светло-желтый лист, в центре-сизое широкое перо, высота куста 26см, диаметр 55см, листовая пластина 15х13см</t>
  </si>
  <si>
    <t>Hosta Magic Island</t>
  </si>
  <si>
    <t>МЭДЖИК АЙЛЕНД</t>
  </si>
  <si>
    <t>MAGIC ISLAND</t>
  </si>
  <si>
    <t>очень живописная, лист толстый, серо-голубой с ярко-кремово-желтым центром, Н-35см, Ø 45см</t>
  </si>
  <si>
    <t>Hosta Mama Mia</t>
  </si>
  <si>
    <t>МАМА МИЯ</t>
  </si>
  <si>
    <t>MAMA MIA</t>
  </si>
  <si>
    <t>белый край, зелёный перистый центр,н-50см, Ø 65см</t>
  </si>
  <si>
    <t>Hosta Mango Tango</t>
  </si>
  <si>
    <t>МАНГО ТАНГО</t>
  </si>
  <si>
    <t>MANGO TANGO</t>
  </si>
  <si>
    <t>малахитовый с жёлтым центром, лист круглый, Н-35см, Ø 60см</t>
  </si>
  <si>
    <t>Hosta Maui Buttercups</t>
  </si>
  <si>
    <t>МАУИ БАТТЕРКАП</t>
  </si>
  <si>
    <t>MAUI BUTTERCUPS</t>
  </si>
  <si>
    <t>одна из лучших золотых хост. Лист чашевидный, фактурный, округлый золотисто-желтого цвета. Н-25см, ,Ø35см.</t>
  </si>
  <si>
    <t>Hosta Mighty Mouse</t>
  </si>
  <si>
    <t>МАЙТИ МАУС</t>
  </si>
  <si>
    <t>MIGHTY MOUSE</t>
  </si>
  <si>
    <t>миниатюрная (спот от сорта "мышиные ушки")сизый центр, кремовая кайма, Н-20см, W-30см</t>
  </si>
  <si>
    <t>Hosta Minute Man</t>
  </si>
  <si>
    <t>МИНУТ МЕН</t>
  </si>
  <si>
    <t>MINUTE MAN</t>
  </si>
  <si>
    <t xml:space="preserve">тёмно-зелёный центр, белая широкая кайма, Н-60см, Ø 90см, лист 22х15см. </t>
  </si>
  <si>
    <t>Hosta Miracle Lemony</t>
  </si>
  <si>
    <t>МИРАКЛ ЛЕМОНИ</t>
  </si>
  <si>
    <t>MIRACLE LEMONY</t>
  </si>
  <si>
    <t>Первая в мире хоста с лимонно-желтыми цветками! Цветки ароматные. Листья имеют волнистые края, Н-40см, W-50см</t>
  </si>
  <si>
    <t>Hosta Moerheim</t>
  </si>
  <si>
    <t>МОЕРХЕЙМ</t>
  </si>
  <si>
    <t>MOERHEIM</t>
  </si>
  <si>
    <t>изумрудно-зелёный с тонкой кремовой каймой, Н-60см, Ø 80см</t>
  </si>
  <si>
    <t>Hosta Mojito</t>
  </si>
  <si>
    <t>МОХИТО</t>
  </si>
  <si>
    <t>MOJITO</t>
  </si>
  <si>
    <t>цвет лайма, лист хорошо текстурирован, большая, высота 50см, диаметр 110см, листовая пластина 25х17,5см</t>
  </si>
  <si>
    <t>Hosta Monster Ears</t>
  </si>
  <si>
    <t>МОНСТР ИЭРС</t>
  </si>
  <si>
    <t>MONSTER EARS</t>
  </si>
  <si>
    <t>жесткие округлые зеленые листья с тонким желтым кантом немного скручиваются в трубочку , как уши Шрека), из центра листочков выходят невысокие цветоносы, выглядит очень забавно Н-35см, Ø50см</t>
  </si>
  <si>
    <t>Hosta Moon Split</t>
  </si>
  <si>
    <t>МУН СПЛИТ</t>
  </si>
  <si>
    <t>MOON SPLIT</t>
  </si>
  <si>
    <t>жёлтый с зелёным перистым центром, Н-40см</t>
  </si>
  <si>
    <t>Hosta Moonlight Sonata</t>
  </si>
  <si>
    <t>МУНЛАЙТ СОНАТА</t>
  </si>
  <si>
    <t>MOONLIGHT SONATA</t>
  </si>
  <si>
    <t>крупные, сине-зелёные листья, ребристые, плотные, Н-50см</t>
  </si>
  <si>
    <t>Hosta Morning Star</t>
  </si>
  <si>
    <t>МОРНИНГ СТАР</t>
  </si>
  <si>
    <t>MORNING STAR</t>
  </si>
  <si>
    <t>контрастная хоста, центр- кремово-желтый, перистый, кайма темно зеленая, Н-40см, Ø 60см</t>
  </si>
  <si>
    <t>Hosta Night Before Christmas</t>
  </si>
  <si>
    <t>НАЙТ БЕФОРЕ ХРИСТМАС</t>
  </si>
  <si>
    <t>NIGHT BEFORE CHRISTMAS</t>
  </si>
  <si>
    <t>темно-зеленые листья с контрастной белой тонкой полоской в центре, Н-75см</t>
  </si>
  <si>
    <t>Hosta Northern Exposure</t>
  </si>
  <si>
    <t>НОРТЕРН ЕКСПОЖУР</t>
  </si>
  <si>
    <t>NORTHERN EXPOSURE</t>
  </si>
  <si>
    <t>крупная хоста, лист синевато-зеленый с кремовой каймой, складчатый, Н-80см,Ø 100см</t>
  </si>
  <si>
    <t>Hosta Olive Bailey Langdon</t>
  </si>
  <si>
    <t>ОЛИВ БЕЙЛИ ЛЭНГДОН</t>
  </si>
  <si>
    <t>OLIVE BAILEY LANGDON</t>
  </si>
  <si>
    <t>крупная хоста, сине-зелёный центр, светло-зелёная кайма, позднее кайма становится белой, Н-70см, Ø100см</t>
  </si>
  <si>
    <t>Hosta Orange Marmalade</t>
  </si>
  <si>
    <t>сине-зелёная кайма, светло-жёлтый центр, Н-45см, лист 18х13см</t>
  </si>
  <si>
    <t>Hosta Orion's Belt</t>
  </si>
  <si>
    <t>ОРИОНС БЕЛ</t>
  </si>
  <si>
    <t>ORION'S BELT</t>
  </si>
  <si>
    <t>сине-зелёный центр, белая кайма Н-60см, лист 25х20см</t>
  </si>
  <si>
    <t>Hosta Paisley Border</t>
  </si>
  <si>
    <t>ПЕЙСЛИ БОРДЕР</t>
  </si>
  <si>
    <t>PAISLEY BORDER</t>
  </si>
  <si>
    <t>зеленый перистый центр, кремовая кайма, Н-37см, Ø 75см</t>
  </si>
  <si>
    <t>Hosta Party Popper</t>
  </si>
  <si>
    <t>ПАТИ ПОППЕР</t>
  </si>
  <si>
    <t>PARTY POPPER</t>
  </si>
  <si>
    <t>очень живописная хоста, лист ланцетного вида, широкий край голубовато-сизого цвета, центр-кремово-белый, окантован салатовым, Н-25см, Ø 40см</t>
  </si>
  <si>
    <t>Hosta Pathfinder</t>
  </si>
  <si>
    <t>ПАТФАЙНДЕР</t>
  </si>
  <si>
    <t>PATHFINDER</t>
  </si>
  <si>
    <t>кремовый центр, тёмно-зелёная широкая кайма, Н-30см, Ø 55см</t>
  </si>
  <si>
    <t>Hosta Patriot</t>
  </si>
  <si>
    <t>ПАТРИОТ</t>
  </si>
  <si>
    <t>PATRIOT</t>
  </si>
  <si>
    <t>темно-зеленый центр с толстой белой каймой, Н-40см</t>
  </si>
  <si>
    <t>Hosta Pauls Glory</t>
  </si>
  <si>
    <t>ПОЛС ГЛОРИ</t>
  </si>
  <si>
    <t>PAUL'S GLORY</t>
  </si>
  <si>
    <t>золотисто-салатовые листья сердцевидной формы с тёмно-зелёной каймой, Н-50см,Ø 70см, лист 15х13 см</t>
  </si>
  <si>
    <t>Hosta Pilgrim</t>
  </si>
  <si>
    <t>ПИЛГРИМ</t>
  </si>
  <si>
    <t>PILGRIM</t>
  </si>
  <si>
    <t>иниатюрная хоста, сердцевидные зеленые листья с желтой каймой, Н-20см, Ø 60см</t>
  </si>
  <si>
    <t>Hosta Pin-Up</t>
  </si>
  <si>
    <t>ПИН-АП</t>
  </si>
  <si>
    <t>PIN-UP</t>
  </si>
  <si>
    <t>темно-зеленый лист с узкой белой полосой по центру, Н-50см, Ø 70см</t>
  </si>
  <si>
    <t>Hosta Pizzazz</t>
  </si>
  <si>
    <t>ПИЦЦА</t>
  </si>
  <si>
    <t>PIZZAZZ</t>
  </si>
  <si>
    <t>темно-зеленый, сизоватый почти круглый, хорошо текстурированный лист с кремовой тонкой каймой, высота хосты 45см, диаметр 90см</t>
  </si>
  <si>
    <t>Hosta Venus</t>
  </si>
  <si>
    <t>ПЛАНТАГИНЕА ВЕНУС</t>
  </si>
  <si>
    <t>МАХРОВЫЕ ОЧЕНЬ ДУШИСТЫЕ БЕЛЫЕ ЦВЕТКИ, аромат напоминает одновременно сирень, фиалку и лилию , листва зеленая, КРУПНАЯ Н-55см. Ø 120см</t>
  </si>
  <si>
    <t>Hosta plantaginea</t>
  </si>
  <si>
    <t>Hosta Popcorn</t>
  </si>
  <si>
    <t>ПОПКОРН</t>
  </si>
  <si>
    <t>POPCORN</t>
  </si>
  <si>
    <t>круглые зелёные листья с желтоватым перистым центром Н-30см, Ø60см, лист 13х13см</t>
  </si>
  <si>
    <t>Hosta Praying Hands</t>
  </si>
  <si>
    <t>ПРЭИНГ ХЭНДС</t>
  </si>
  <si>
    <t>PRAYING HANDS</t>
  </si>
  <si>
    <t>"молящиеся руки".ярко-зелёный, узкий, фактурный лист, с ярко-выраженными прожилками, лист складывается, похож на сложенные в мольбе ладони,Н- 35 см. Ø 40см</t>
  </si>
  <si>
    <t>Hosta Purple Sensation</t>
  </si>
  <si>
    <t>светло-зеленый глянцевый, ребристый лист с волнистым краем, очень красиво цветет пурпурными цветками с белой каймой, Н-50см, Ø 65см</t>
  </si>
  <si>
    <t>Hosta Rainbow's End</t>
  </si>
  <si>
    <t>РЕЙНБОУЗ ЭНД</t>
  </si>
  <si>
    <t>RAINBOWS END</t>
  </si>
  <si>
    <t>насыщенно-зелёный край, жёлтый центр, глянцевый, оч. Декорат. МИНИ Н-10см</t>
  </si>
  <si>
    <t>Hosta Rainforest Sunrise</t>
  </si>
  <si>
    <t>РЕЙНФОРЕСТ САНРАЙЗ</t>
  </si>
  <si>
    <t>RAINFOREST SUNRISE</t>
  </si>
  <si>
    <t>желтый с темно-зеленой каймой, складчатый, Н-50см</t>
  </si>
  <si>
    <t>Hosta Raspberry Sundae</t>
  </si>
  <si>
    <t>желтый с темно-зеленой каймой, складчатый, Н-40см, Ø 60см, лист 16х12см</t>
  </si>
  <si>
    <t>Hosta Regal Splendor</t>
  </si>
  <si>
    <t>РЕГАЛ СПЛЕНДОР</t>
  </si>
  <si>
    <t>REGAL SPLENDOR</t>
  </si>
  <si>
    <t>сине-зелёный с кремовой тонкой каймой Н-80см, Ø90см, лист 30х18см</t>
  </si>
  <si>
    <t>Hosta Revolution</t>
  </si>
  <si>
    <t>РЕВОЛЮЦИЯ</t>
  </si>
  <si>
    <t>REVOLUTION</t>
  </si>
  <si>
    <t>белый перистый центр, ярко-зеленая кайма, летом центр темнеет, Н-45см, лист 19х10см</t>
  </si>
  <si>
    <t>Hosta Ripple Effect</t>
  </si>
  <si>
    <t>РИППЛ ЭФФЕКТ</t>
  </si>
  <si>
    <t>RIPPLE EFFECT</t>
  </si>
  <si>
    <t>Уникальная хоста с длинными волнистыми листьями Спот от "June" желтоватые (шартрез) листья с каймой цвета морской волны, Н-35см, Ø45см</t>
  </si>
  <si>
    <t>Hosta Risky Business</t>
  </si>
  <si>
    <t>РИСКИ БИЗНЕС</t>
  </si>
  <si>
    <t>RISKY BUSINESS</t>
  </si>
  <si>
    <t>спот от «Striptease»,тёмно-зелёный с белой полосой вдоль листа, Н-60,Ø90см, лист 18х14см</t>
  </si>
  <si>
    <t>Hosta Robert Frost</t>
  </si>
  <si>
    <t>РОБЕРТ ФРОСТ</t>
  </si>
  <si>
    <t>ROBERT FROST</t>
  </si>
  <si>
    <t>темно-зеленый с белой каймой, Н-60см, Ø100см, лист 25х23см</t>
  </si>
  <si>
    <t>Hosta Royal Standard</t>
  </si>
  <si>
    <t>РОЯЛ СТАНДАРТ</t>
  </si>
  <si>
    <t>ROYAL STANDARD</t>
  </si>
  <si>
    <t>крупная хоста с хорошей зеленной массой, лист блестящий, зеленый, Н-65см, Ø 150см</t>
  </si>
  <si>
    <t>Hosta Sandhill Crane</t>
  </si>
  <si>
    <t>СЕНДХИЛЛ КРЕЙН</t>
  </si>
  <si>
    <t>SANDHILL CRANE</t>
  </si>
  <si>
    <t>зеленые узкие листья с белой каймой, Н-45см, Ø 65см</t>
  </si>
  <si>
    <t>Hosta Sharmon</t>
  </si>
  <si>
    <t>ШАРМОН</t>
  </si>
  <si>
    <t>SHARMON</t>
  </si>
  <si>
    <t>крупная, салатовый с зелёной каймой,Н-60см,Ø 100см, лист21х16см</t>
  </si>
  <si>
    <t>Hosta Elegans (sieboldiana)</t>
  </si>
  <si>
    <t>ЭЛЕГАНС</t>
  </si>
  <si>
    <t>ELEGANS</t>
  </si>
  <si>
    <t>очень крупные, плотные серебристо-голубые листья, Н-70см, Ø 90см</t>
  </si>
  <si>
    <t>Hosta Silver Shadow</t>
  </si>
  <si>
    <t>СИЛВЕР ШЭДОУ</t>
  </si>
  <si>
    <t>SILVER SHADOW</t>
  </si>
  <si>
    <t>узкий плотный фактурный лист удлиненно-копьевидной формы, темно-зеленый с тонкой белой каймой, Н-35см, Ø 75см</t>
  </si>
  <si>
    <t>Hosta Snake Eyes</t>
  </si>
  <si>
    <t>СНЭЙК АЙЗ</t>
  </si>
  <si>
    <t>SNAKE EYES</t>
  </si>
  <si>
    <t>очень живописная, тёмно-зелёный край, в центре повторяющий форму листа, только меньший, светло-зелёный лист с тонким белым очертанием, Н-40см, Ø 90см, лист 20х15см</t>
  </si>
  <si>
    <t>Hosta Snow Cap</t>
  </si>
  <si>
    <t>СНОУ КАП</t>
  </si>
  <si>
    <t>SNOW CAP</t>
  </si>
  <si>
    <t>темно-зеленый со светло-желтой широкой каймой, Н-60, Ø 90см,лист 12х8см</t>
  </si>
  <si>
    <t>Hosta Sorbet</t>
  </si>
  <si>
    <t>зеленый лист с кремовой каймой, красные черешки, Н-40см, Ø 60см</t>
  </si>
  <si>
    <t>Hosta Spartacus</t>
  </si>
  <si>
    <t>лист рельефный, рифленый,малахитово-зеленый с желтой волнистой каймой,  Н-40см,  70см</t>
  </si>
  <si>
    <t>Hosta Spilt Milk</t>
  </si>
  <si>
    <t>СПЛИТ МИЛК</t>
  </si>
  <si>
    <t>SPLIT MILK</t>
  </si>
  <si>
    <t>зелёные восковые листья с молочно-белыми брызгами и подтёками (как от пролившегося молока) Н-60см, Ø100см</t>
  </si>
  <si>
    <t>СПРИНГ МОНИНГ</t>
  </si>
  <si>
    <t>SPRING MORNING</t>
  </si>
  <si>
    <t>светло-зелёный центр, белая кайма, Н-45см</t>
  </si>
  <si>
    <t>Hosta Sting</t>
  </si>
  <si>
    <t>СТИНГ</t>
  </si>
  <si>
    <t>STING</t>
  </si>
  <si>
    <t>темно-зеленый с желтым перистым центром, Н-36см, Ø 70см, лист 16х12см</t>
  </si>
  <si>
    <t>Hosta Sugar Daddy</t>
  </si>
  <si>
    <t>ШУГАР ДАДДИ</t>
  </si>
  <si>
    <t>SUGAR DADDY</t>
  </si>
  <si>
    <t>синий с желтой каймой,  складчатый, Н- 60см. Ø 90см, лист 32х28см</t>
  </si>
  <si>
    <t>Hosta Sum And Substance</t>
  </si>
  <si>
    <t>САМ ЭНД САБСТЕНС</t>
  </si>
  <si>
    <t>SUM AND SUBSTANCE</t>
  </si>
  <si>
    <t>Гигантская хоста,лист светло-зелёный, лаймовый, лавандовые цветки, Н- 75см, Ø 150см, лист 35х25см</t>
  </si>
  <si>
    <t>Hosta Sunny Halcyon</t>
  </si>
  <si>
    <t>САННИ ХАЛЦИОН</t>
  </si>
  <si>
    <t>SUNNY HALCYON</t>
  </si>
  <si>
    <t>ярко-желтый копьевидный лист, Н-50см, Ø 75см</t>
  </si>
  <si>
    <t>Hosta Sunset Grooves</t>
  </si>
  <si>
    <t>САНСЕТ ГРУВЗ</t>
  </si>
  <si>
    <t>SUNSET GROOVES</t>
  </si>
  <si>
    <t>листья круглые, вогнутые, жатые, желтые с зеленой каймой, Н-40см, Ø  50см</t>
  </si>
  <si>
    <t>Hosta Sunshine Glory</t>
  </si>
  <si>
    <t>САНШАЙН ГЛОРИ</t>
  </si>
  <si>
    <t>SUNSHINE GLORY</t>
  </si>
  <si>
    <t xml:space="preserve">крупная хоста, очень плотный, фактурный лист, лаймово-зеленый центр, кайма кремово-белая. Н-60см, Ø 120см, </t>
  </si>
  <si>
    <t>Hosta Super Nova</t>
  </si>
  <si>
    <t>крупная хоста,желтовато-зелёный перистй центр, сизо-голубая широкая кайма, Н- 70см, Ø 120см</t>
  </si>
  <si>
    <t>Hosta T Rex</t>
  </si>
  <si>
    <t>ТИ РЕКС</t>
  </si>
  <si>
    <t>T REX</t>
  </si>
  <si>
    <t>ГИГАНТСКАЯ хоста, Н-120см! Ø 100см Лист крупный, зеленый, с выраженным жилкованием</t>
  </si>
  <si>
    <t>THE KING</t>
  </si>
  <si>
    <t>Hosta Thunderbolt</t>
  </si>
  <si>
    <t>ТАНДЕРБОЛТ</t>
  </si>
  <si>
    <t>THUNDERBOLT</t>
  </si>
  <si>
    <t>цвет морской волны с восковым налётом, в центре пёрышко кремового цвета с зелёным окаймлением, Н-65см, Ø 60см,лист 25х15см.</t>
  </si>
  <si>
    <t>Hosta Tokudama Flavocircinalis</t>
  </si>
  <si>
    <t>ТОКУДАМА ФЛАВОЦИРЦИНАЛИС</t>
  </si>
  <si>
    <t>TOKUDAMA FLAVOCIRCINALIS</t>
  </si>
  <si>
    <t>желтовато-изумрудная кайма, сизый перистый центр, Н-40см, Ø 120см, устойчива к слизням</t>
  </si>
  <si>
    <t>Hosta Tootie Mae</t>
  </si>
  <si>
    <t>ТУТИ МАЭ</t>
  </si>
  <si>
    <t>TOOTIE MAE</t>
  </si>
  <si>
    <t>сизый центр, широкие желтоватые края, Н-45см, Ø 80см</t>
  </si>
  <si>
    <t>Hosta Tortilla Chip</t>
  </si>
  <si>
    <t>ТОРТИЛЛА ЧИП</t>
  </si>
  <si>
    <t>TORTILLA CHIP</t>
  </si>
  <si>
    <t>зеленовато-желтый, ароматный, Н- 40см. Ø 90см.</t>
  </si>
  <si>
    <t>Hosta Albomarginata (undulata)</t>
  </si>
  <si>
    <t>АЛЬБОМАРГИНАТА</t>
  </si>
  <si>
    <t>UNDULATA ALBOMARGINATA</t>
  </si>
  <si>
    <t>ярко-зеленые листья с белым обрамлением, волнистые по краю, Н-45см, Ø 60см</t>
  </si>
  <si>
    <t>Hosta undulata</t>
  </si>
  <si>
    <t>Hosta Mediovariegata</t>
  </si>
  <si>
    <t>МЕДИОВАРИЕГАТА</t>
  </si>
  <si>
    <t>UNDULATA MEDIOVARIEGATA</t>
  </si>
  <si>
    <t>белый центр со светло-зелёными полосами, тёмно-зелёный край, Н-40см, Ø 70см</t>
  </si>
  <si>
    <t>Hosta Unforgettable</t>
  </si>
  <si>
    <t>АНФОГЕТТЕБЛ</t>
  </si>
  <si>
    <t>UNFORGETTABLE</t>
  </si>
  <si>
    <t>лист толстый, темно-зеленый с золотисто-желтыми краями   в виде полос, Н-50см, Ø 60см</t>
  </si>
  <si>
    <t>Hosta Velvet Moon</t>
  </si>
  <si>
    <t>ВЕЛЬВЕТ МУН</t>
  </si>
  <si>
    <t>VELVET MOON</t>
  </si>
  <si>
    <t>бархатистость и рефленость листьев создают эффект вельветовой ткани, широкий салатовый край, в центре ярко-зеленое "перо", Н-40см, Ø 80см</t>
  </si>
  <si>
    <t>Hosta Victory</t>
  </si>
  <si>
    <t>ВИКТОРИ</t>
  </si>
  <si>
    <t>VICTORY</t>
  </si>
  <si>
    <t>темно-зеленый центр, широкая кремово-белая кайма, гигантская хоста 90см высотой и 170см в диаметре</t>
  </si>
  <si>
    <t>Hosta Vulcan</t>
  </si>
  <si>
    <t>ВУЛКАН</t>
  </si>
  <si>
    <t>VULCAN</t>
  </si>
  <si>
    <t>зелёный с белым центром, Н-45см</t>
  </si>
  <si>
    <t>УОРВИК КОМЕТ</t>
  </si>
  <si>
    <t>WARWICK COMET</t>
  </si>
  <si>
    <t>листья округлые, чашевидные, слегка волнистые по краю, тёмно-зелёные с перьевидным центром от белого до кремового цвета по центральной жилке с переходом  в цвет шартрез, Н-40см</t>
  </si>
  <si>
    <t>Hosta Whirlwind</t>
  </si>
  <si>
    <t>УАЙРЛВИНД</t>
  </si>
  <si>
    <t>WHIRLWIND</t>
  </si>
  <si>
    <t>средних размеров,желтовато-белый центр, зелёная широкая кайма, лист причудливо закручивается, размер листа 20х15см</t>
  </si>
  <si>
    <t>Hosta White Bikini</t>
  </si>
  <si>
    <t>УАЙТ БИКИНИ</t>
  </si>
  <si>
    <t>WHITE BIKINI</t>
  </si>
  <si>
    <t>Спот от "Стриптиз"темно-зеленый с ярко-белой тонкой полосой по центру, Н-70см</t>
  </si>
  <si>
    <t>Hosta White Feather</t>
  </si>
  <si>
    <t>УАЙТ ФЕВЕР</t>
  </si>
  <si>
    <t>WHITE FEATHER</t>
  </si>
  <si>
    <t>узкий белый приподнятый лист, позднее с светло-зелеными штрихами, Н-35см, Ø 63см, лист 16х6см</t>
  </si>
  <si>
    <t>Hosta Wide Brim</t>
  </si>
  <si>
    <t>УАЙД БРИМ</t>
  </si>
  <si>
    <t>WIDE BRIM</t>
  </si>
  <si>
    <t>белый край тёмно-зелёное "перо" посередине, Н-60см, Ø-  90см</t>
  </si>
  <si>
    <t>Hosta Winter Snow</t>
  </si>
  <si>
    <t>ВИНТЕР СНОУ</t>
  </si>
  <si>
    <t>WINTER SNOW</t>
  </si>
  <si>
    <t>крупная хоста, салатовый лист с белой каймой, по краю лист волнистый, Н-75,  Ø120см</t>
  </si>
  <si>
    <t>Hosta Wolverine</t>
  </si>
  <si>
    <t>ВОЛВЕРИН</t>
  </si>
  <si>
    <t>WOLVERINE</t>
  </si>
  <si>
    <t>голубовато-зелёный с жёлтой каймой,Н-45см,Ø 100см, лист 25х15см.</t>
  </si>
  <si>
    <t>Hosta Yellow Polka Dot Bikini</t>
  </si>
  <si>
    <t>ЙЕЛЛОУ ПОЛКА ДОТ БИКИНИ</t>
  </si>
  <si>
    <t>YELLOW POLKA DOT BIKINI</t>
  </si>
  <si>
    <t>очень фактурные листья, зеленый центр, светло-кремовый край, четкая белая линия разделяет зеленую и кремовую части, Н-30см, Ø30см</t>
  </si>
  <si>
    <t>Hosta Yellow River</t>
  </si>
  <si>
    <t>ЙЕЛЛОУ РИВЕР</t>
  </si>
  <si>
    <t>YELLOW RIVER</t>
  </si>
  <si>
    <t>крупная хоста, лист округлый, темно-зеленый с желтой каймой. Н-55см, Ø 100см</t>
  </si>
  <si>
    <t>Paeonia Alertie</t>
  </si>
  <si>
    <t>АЛЕРТИ</t>
  </si>
  <si>
    <t>ALERTIE</t>
  </si>
  <si>
    <t>МАХРОВЫЙ, анемоновидный, среднего срока цветения, цветки перламутрово-нежнейше-розовые,высота куста  50-70см, цветок 14см, ароматный</t>
  </si>
  <si>
    <t>Paeonia Armani</t>
  </si>
  <si>
    <t>АРМАНИ</t>
  </si>
  <si>
    <t>ARMANI</t>
  </si>
  <si>
    <t>МАХРОВЫЙ, один из самых темных сортов. Рубиново-бордовый, глянцевый, Н-90см, среднеранний срок цветения, цветок 20см</t>
  </si>
  <si>
    <t>Paeonia Black Beauty</t>
  </si>
  <si>
    <t>МАХРОВЫЙ бордовый</t>
  </si>
  <si>
    <t>Paeonia Cheddar Cheese</t>
  </si>
  <si>
    <t>ЧЕДДАР ЧИИЗ</t>
  </si>
  <si>
    <t>CHEDDAR CHEESE</t>
  </si>
  <si>
    <t>МАХРОВЫЙ бомбовидный, белый с желтыми петалодиями, диаметром 20 см, высота куста 90см, куст сильный, срок цветения средне-поздний</t>
  </si>
  <si>
    <t>Paeonia Classact</t>
  </si>
  <si>
    <t>КЛАССАКТ</t>
  </si>
  <si>
    <t>CLASSACT</t>
  </si>
  <si>
    <t>МАХРОВЫЙ, розовидного типа, цветок 18см, белый, слегка с розоватым напылением, внутри желтые тычинки, срок цветения средний</t>
  </si>
  <si>
    <t>Paeonia Flame</t>
  </si>
  <si>
    <t>ФЛЭЙМ</t>
  </si>
  <si>
    <t>Двухрядный цветок, очень яркий, огненно-красныйс желтым центром, диаметром 14-17см, высота 55-70см, раннее цветение</t>
  </si>
  <si>
    <t>3/5 n</t>
  </si>
  <si>
    <t>Paeonia Madame Calot</t>
  </si>
  <si>
    <t>МАДАМ КАЛО</t>
  </si>
  <si>
    <t>MADAME CALOT</t>
  </si>
  <si>
    <t>МАХРОВЫЙ кремовый с ярко-розовой сердцевинкой</t>
  </si>
  <si>
    <t>В.Ф. ТЁРНЕР</t>
  </si>
  <si>
    <t>Paeonia Belgravia</t>
  </si>
  <si>
    <t>Махровый гибрид рубиново-красный. Высота до 90см, не образует боковых бутонов. Цветок до 25см. Срок цветения ранний, сорт рекомендован для срезки</t>
  </si>
  <si>
    <t>Paeonia Carnation Bouquet</t>
  </si>
  <si>
    <t>КАРНЕЙШЕН БУКЕТ</t>
  </si>
  <si>
    <t>CARNATION BOUQUET</t>
  </si>
  <si>
    <t>МАХРОВЫЙ необычная форма, похож на бант первоклассницы, розовый с белой тонкой каймой, переливается перламутром</t>
  </si>
  <si>
    <t>Paeonia Lorelei</t>
  </si>
  <si>
    <t>ЛОРЕЛЕЯ</t>
  </si>
  <si>
    <t>LORELEI</t>
  </si>
  <si>
    <t>МАХРОВЫЙ переливается от тёмно-розового через нежно-розовый до белого</t>
  </si>
  <si>
    <t>Paeonia Nick Shaylor</t>
  </si>
  <si>
    <t>НИК ШЕЙЛОР</t>
  </si>
  <si>
    <t>NICK SHAYLOR</t>
  </si>
  <si>
    <t>Махровый розовидный, кремово-белый со сегка розоватым оттенком. Высота 80-90, цветки крупные, 20см, Срок цветения поздний, один из самых эффектных сортов.</t>
  </si>
  <si>
    <t>Paeonia Pietertje Vriend</t>
  </si>
  <si>
    <t>ПИТЕРТЬЕ ФРИНД</t>
  </si>
  <si>
    <t>PIETERTJE VRIEND</t>
  </si>
  <si>
    <t>МАХРОВЫЙ, сначала белый с розовым напылением, потом розовый цвет окрашивает весь цветок, но эффект напыления остается, только становится более плотным по интенсивности (интересен для наблюдений)</t>
  </si>
  <si>
    <t>PAEONIA / ПИОН ИТО ГИБРИД (транспортировка и хранение до посадки при темп. 0+5ºС)</t>
  </si>
  <si>
    <t>Paeonia ITOH All That Jazz</t>
  </si>
  <si>
    <t>ITOH ALL THAT JAZZ</t>
  </si>
  <si>
    <t xml:space="preserve">МАХРОВЫЙ-ПОЛУМАХРОВЫЙ до 50 цветков на взрослом растении. Палево-абрикосовый с лилово-пурпурными штрихами, и пятном в центре  цветок 15см, Н-55-65см. </t>
  </si>
  <si>
    <t>Paeonia ITOH hybrid</t>
  </si>
  <si>
    <t>Paeonia ITOH Bartzella</t>
  </si>
  <si>
    <t>ITOH BARTZELLA</t>
  </si>
  <si>
    <t>нежно-жёлтый с розовым центром</t>
  </si>
  <si>
    <t>Paeonia Itoh Berry Berry Fine</t>
  </si>
  <si>
    <t>ITOH BERRY BERRY FINE</t>
  </si>
  <si>
    <t>ИТО-гибрид, полумахровый, цветки очень нежной окраски переливистый нежно-лавандово-розовый с розовыми прожилками с пурпурным пятном у основания. Цветок 16см, по два бутона на цветоносе. На взрослом растении 30-50 цветков. Срок цветения средний.</t>
  </si>
  <si>
    <t>Paeonia ITOH Callies Memory</t>
  </si>
  <si>
    <t>ITOH CALLIES MEMORY</t>
  </si>
  <si>
    <t>МАХРОВЫЙ абрикосовый с желтым отливом и ярко-розовыми штрихами</t>
  </si>
  <si>
    <t>Paeonia ITOH Canary Brilliants</t>
  </si>
  <si>
    <t>ITOH CANARY BRILLIANTS</t>
  </si>
  <si>
    <t>МАХРОВЫЙ желтый с розовым оттенком</t>
  </si>
  <si>
    <t>Paeonia ITOH Cora Louise</t>
  </si>
  <si>
    <t>ITOH CORA LOUISE</t>
  </si>
  <si>
    <t>нежный лавандово-розовый с пурпурным пятном</t>
  </si>
  <si>
    <t>Paeonia ITOH First Arrival</t>
  </si>
  <si>
    <t>ITOH FIRST ARRIVAL</t>
  </si>
  <si>
    <t>ПОЛУМАХРОВЫЙ светло-розовый</t>
  </si>
  <si>
    <t>Paeonia ITOH Garden Treasure</t>
  </si>
  <si>
    <t>ITOH GARDEN TREASURE</t>
  </si>
  <si>
    <t>ПОЛУМАХРОВЫЙ желтый с розовым пятном</t>
  </si>
  <si>
    <t>Paeonia ITOH Hillary</t>
  </si>
  <si>
    <t>ITOH HILLARY</t>
  </si>
  <si>
    <t>ПОЛУМАХРОВЫЙ ярко-розовый</t>
  </si>
  <si>
    <t>Paeonia ITOH Julia Rose</t>
  </si>
  <si>
    <t>ITOH JULIA ROSE</t>
  </si>
  <si>
    <t>МАХРОВЫЙ темно-розовый</t>
  </si>
  <si>
    <t>Paeonia ITOH Lollipop</t>
  </si>
  <si>
    <t>ITOH LOLLIEPOP</t>
  </si>
  <si>
    <t>МАХРОВЫЙ биколор  - кремовый с лиловым меланж</t>
  </si>
  <si>
    <t>Paeonia ITOH Old Rose Dandy</t>
  </si>
  <si>
    <t>ITOH OLD ROSE DANDY</t>
  </si>
  <si>
    <t>ПОЛУМАХРОВЫЙ палево-тёмно-розовый</t>
  </si>
  <si>
    <t>Paeonia ITOH Pastel Splendor</t>
  </si>
  <si>
    <t>ITOH PASTEL SPLENDOUR</t>
  </si>
  <si>
    <t>ПОЛУМАХРОВЫЙ пастельно-розовый с красным центром</t>
  </si>
  <si>
    <t>ITOH PINK DOUBLE DANDY</t>
  </si>
  <si>
    <t>ПОЛУМАХРОВЫЙ, сиренево-розовый, длительный срок цветения, Н-60см, ширина 15см</t>
  </si>
  <si>
    <t>Paeonia ITOH Prairie Charm</t>
  </si>
  <si>
    <t>ITOH PRAIRIE CHARM</t>
  </si>
  <si>
    <t>ПОЛУМАХРОВЫЙ бледно-желтый с розовым центром</t>
  </si>
  <si>
    <t>Paeonia ITOH Scarlet Heaven</t>
  </si>
  <si>
    <t>ITOH SCARLET HEAVEN</t>
  </si>
  <si>
    <t>ПОЛУМАХРОВЫЙ темно-красный</t>
  </si>
  <si>
    <t>Paeonia ITOH Scrumdidleyumptious</t>
  </si>
  <si>
    <t>ITOH SCRUMDIDLEYUMPTIOUS</t>
  </si>
  <si>
    <t>ПОЛУМАХРОВЫЙ, розовидный, кремовый с сиреневой каймой, Н-70см</t>
  </si>
  <si>
    <t>Paeonia ITOH Sequestered Sunshine</t>
  </si>
  <si>
    <t>ITOH SEQUESTERED SUNSHINE</t>
  </si>
  <si>
    <t>ПОЛУМАХРОВЫЙ жёлтый</t>
  </si>
  <si>
    <t>Paeonia ITOH Singing In The Rain</t>
  </si>
  <si>
    <t>ITOH SINGING IN THE RAIN</t>
  </si>
  <si>
    <t>ПОЛУМАХРОВЫЙ, нежно-лососевый с розовыми штрихами, высокий 100см</t>
  </si>
  <si>
    <t>Paeonia ITOH Sonoma Halo</t>
  </si>
  <si>
    <t>ITOH SONOMA HALO</t>
  </si>
  <si>
    <t>Paeonia ITOH Sonoma Yedo</t>
  </si>
  <si>
    <t>ITOH SONOMA YEDO</t>
  </si>
  <si>
    <t>Paeonia ITOH Viking Full Moon</t>
  </si>
  <si>
    <t>ITOH VIKING FULL MOON</t>
  </si>
  <si>
    <t>ПОЛУМАХРОВЫЙ ванильно-желый с розовым румянцем и ярко-розовым центром</t>
  </si>
  <si>
    <t>Paeonia ITOH Yankee Doodle Dandy</t>
  </si>
  <si>
    <t>ITOH YANKEE DOODLE DANDY</t>
  </si>
  <si>
    <t>ПОЛУМАХРОВЫЙ розовый тающий с пурпурным пятном в центре, высота 90см, цветок 15см, срок цветения средний</t>
  </si>
  <si>
    <t>Paeonia ITOH Yellow Crown</t>
  </si>
  <si>
    <t>ITOH YELLOW CROWN</t>
  </si>
  <si>
    <t>МАХРОВЫЙ лимонно-жёлтый с красным центром</t>
  </si>
  <si>
    <t>ФЛОКС</t>
  </si>
  <si>
    <t>PHLOX / ФЛОКС (транспортировка и хранение до посадки при темп. 0+5ºС)</t>
  </si>
  <si>
    <t>Phlox divaricata Blue Perfume</t>
  </si>
  <si>
    <t>БЛЮ ПАРФЮМ</t>
  </si>
  <si>
    <t>BLUE PERFUME</t>
  </si>
  <si>
    <t>насыщенно-сиреневый</t>
  </si>
  <si>
    <t>Phlox divaricata</t>
  </si>
  <si>
    <t>Phlox divaricata Chattahoochee</t>
  </si>
  <si>
    <t>ЧАТТАХУЧИ</t>
  </si>
  <si>
    <t>CHATTAHOOCHEE</t>
  </si>
  <si>
    <t>сиренево-голубой с пурпурным глазком</t>
  </si>
  <si>
    <t>Phlox divaricata Clouds of Perfume</t>
  </si>
  <si>
    <t>КЛАУДС ПАРФЮМ</t>
  </si>
  <si>
    <t>CLOUDS OF PERFUME</t>
  </si>
  <si>
    <t>нежно-голубой, отличается более насыщенным ароматом 20-40см</t>
  </si>
  <si>
    <t>Phlox divaricata White Perfume</t>
  </si>
  <si>
    <t>УАЙТ ПАРФЮМ</t>
  </si>
  <si>
    <t>WHITE PERFUME</t>
  </si>
  <si>
    <t>Phlox Alexandra</t>
  </si>
  <si>
    <t>АЛЕКСАНДРА</t>
  </si>
  <si>
    <t>ALEXANDRA</t>
  </si>
  <si>
    <t>ярко-розовый с белым центром</t>
  </si>
  <si>
    <t>Phlox paniculata</t>
  </si>
  <si>
    <t>Phlox Amethyst</t>
  </si>
  <si>
    <t>Phlox Anastasia</t>
  </si>
  <si>
    <t>Phlox Autumn Joy</t>
  </si>
  <si>
    <t>ОТУМН ДЖОЙ</t>
  </si>
  <si>
    <t>AUTUMN JOY®</t>
  </si>
  <si>
    <t>фиолетовый с ярко-лиловыми полосками</t>
  </si>
  <si>
    <t>Phlox Babje Leto</t>
  </si>
  <si>
    <t>БАБЬЕ ЛЕТО</t>
  </si>
  <si>
    <t>BABJE LETO®</t>
  </si>
  <si>
    <t>жёлто-лаймовый</t>
  </si>
  <si>
    <t>Phlox Baby Face</t>
  </si>
  <si>
    <t>БЭБИ ФЭЙС</t>
  </si>
  <si>
    <t>BABY FACE</t>
  </si>
  <si>
    <t>нежно-розовый с ярко-розовым центром</t>
  </si>
  <si>
    <t>Phlox Bambini Candy Crush</t>
  </si>
  <si>
    <t>БАМБИНИ КЕНДИ КРАШ</t>
  </si>
  <si>
    <t>BAMBINI CANDY CRUSH</t>
  </si>
  <si>
    <t>Новинка! Генетически низкий гибрид до 30 см. Цвет ярко-розовый-белый</t>
  </si>
  <si>
    <t>Phlox Bambini Desire</t>
  </si>
  <si>
    <t>БАМБИНИ ДЕЗАЕР</t>
  </si>
  <si>
    <t>BAMBINI DESIRE</t>
  </si>
  <si>
    <t>Новинка! генетически низкий гибрид до 30 см. Цвет ярко-розовый-фиолетовый</t>
  </si>
  <si>
    <t>Phlox Bambini Primadonna</t>
  </si>
  <si>
    <t>БАМБИНИ ПРИМАДОННА</t>
  </si>
  <si>
    <t>BAMBINI PRIMADONNA</t>
  </si>
  <si>
    <t>ПАТИО сиреневато-розовый, 25см</t>
  </si>
  <si>
    <t>Phlox Bambini Sweet Tart</t>
  </si>
  <si>
    <t>БАМБИНИ СВИТ ТАРТ</t>
  </si>
  <si>
    <t>ПАТИО темно-розовый, 25см</t>
  </si>
  <si>
    <t>Phlox Bright Eyes</t>
  </si>
  <si>
    <t>БРАЙТ АЙЗ</t>
  </si>
  <si>
    <t>BRIGHT EYES</t>
  </si>
  <si>
    <t>бледно-розовый с красным центром</t>
  </si>
  <si>
    <t>Phlox Brilliant Eyes</t>
  </si>
  <si>
    <t>БРИЛЛИАНТ АЙЗ</t>
  </si>
  <si>
    <t>BRILLIANT EYES</t>
  </si>
  <si>
    <t>кремово-розовый с ярко-розовым центром</t>
  </si>
  <si>
    <t>Phlox hybrid</t>
  </si>
  <si>
    <t>Phlox Cleopatra</t>
  </si>
  <si>
    <t>СУПЕР НОВИНКА вишнево-розовый, звездчатая форма цветков, дополнительные лепестки снизу</t>
  </si>
  <si>
    <t>Phlox Cool Water</t>
  </si>
  <si>
    <t>КУЛ ВОТЕР</t>
  </si>
  <si>
    <t>COOL WATER</t>
  </si>
  <si>
    <t>нежнейший розовый</t>
  </si>
  <si>
    <t>Phlox Cosmopolitan</t>
  </si>
  <si>
    <t>электрически-розовый с тонким белым кантом</t>
  </si>
  <si>
    <t>Phlox Creme de la Creme</t>
  </si>
  <si>
    <t>КРЕМ ДЕ ЛА КРЕМ</t>
  </si>
  <si>
    <t>CREME DE LA CREME</t>
  </si>
  <si>
    <t>кремовый, некоторые цветки слегка подрумянены розовым</t>
  </si>
  <si>
    <t>Phlox Danielle</t>
  </si>
  <si>
    <t>ДАНИЕЛЬ</t>
  </si>
  <si>
    <t>DANIELLE</t>
  </si>
  <si>
    <t>белый с жёлтым глазком</t>
  </si>
  <si>
    <t>Phlox David</t>
  </si>
  <si>
    <t>ДЭВИД</t>
  </si>
  <si>
    <t>DAVID</t>
  </si>
  <si>
    <t>Phlox Europa</t>
  </si>
  <si>
    <t>ЕВРОПА</t>
  </si>
  <si>
    <t>EUROPA</t>
  </si>
  <si>
    <t>белый с розовым центром</t>
  </si>
  <si>
    <t>Phlox Fairy Tail of the Ural</t>
  </si>
  <si>
    <t>УРАЛЬСКИЕ СКАЗЫ</t>
  </si>
  <si>
    <t>FAIRYTALE OF THE URAL</t>
  </si>
  <si>
    <t>кораллово-розовый м красным глазком, очень необычно лепестки загибаются внутрь, 70-80см</t>
  </si>
  <si>
    <t>Phlox Freckle Purple Shades</t>
  </si>
  <si>
    <t>FRECKLE® ПУРПЛ ШЕЙДС</t>
  </si>
  <si>
    <t>FRECKLE® PURPLE SHADES</t>
  </si>
  <si>
    <t>серия FRECKLE® меняется, постепенно проявляясь от белого к интенсивно лиловому</t>
  </si>
  <si>
    <t>Phlox Freckle Red Shades</t>
  </si>
  <si>
    <t>FRECKLE® РЕД ШЕЙДС</t>
  </si>
  <si>
    <t>FRECKLE® RED SHADES</t>
  </si>
  <si>
    <t>серия FRECKLE® меняестя постепенно проявляясь от белого к красному</t>
  </si>
  <si>
    <t>Phlox Fujiyama</t>
  </si>
  <si>
    <t>ФУДЗИЯМА</t>
  </si>
  <si>
    <t>FUJIYAMA</t>
  </si>
  <si>
    <t>Phlox Goliath (amplifolia)</t>
  </si>
  <si>
    <t>ГОЛИАФ</t>
  </si>
  <si>
    <t>GOLIATH</t>
  </si>
  <si>
    <t>сиренево-розовый с белым лазком</t>
  </si>
  <si>
    <t>Phlox amplifolia</t>
  </si>
  <si>
    <t>Phlox Graf Zeppelin</t>
  </si>
  <si>
    <t>ГРАФ ЦЕППЕЛИН</t>
  </si>
  <si>
    <t>GRAF ZEPPELIN</t>
  </si>
  <si>
    <t>белый с ярко-розовым глазком</t>
  </si>
  <si>
    <t>Phlox Green Expectation</t>
  </si>
  <si>
    <t>ГРИН ЭКСПЕКТЕЙШНС</t>
  </si>
  <si>
    <t>GREEN EXPECTATIONS</t>
  </si>
  <si>
    <t>белый с зелёными кончиками лепестков</t>
  </si>
  <si>
    <t>Phlox Grenadine Dream</t>
  </si>
  <si>
    <t>ГРЕНАДИН ДРИМ</t>
  </si>
  <si>
    <t>GRENADINE DREAM</t>
  </si>
  <si>
    <t>цвет фуксии</t>
  </si>
  <si>
    <t>Phlox Helena</t>
  </si>
  <si>
    <t>ЕЛЕНА</t>
  </si>
  <si>
    <t>HELENA</t>
  </si>
  <si>
    <t>нежнейший розовый, переливистый, очень изысканный, 70см</t>
  </si>
  <si>
    <t>Phlox Hercules</t>
  </si>
  <si>
    <t>красивые нежные розовые оттенки, Н-50-80см, соцветия из крупных цветков по 5см!</t>
  </si>
  <si>
    <t>Phlox Jeff's Pink</t>
  </si>
  <si>
    <t>ДЖЕФС ПИНК</t>
  </si>
  <si>
    <t>JEFF PINK</t>
  </si>
  <si>
    <t>кораллово-розовый с тёмно-розовым глазком</t>
  </si>
  <si>
    <t>Phlox Juliglut</t>
  </si>
  <si>
    <t>ДЖУЛИГЛУТ</t>
  </si>
  <si>
    <t>JULIGLUT</t>
  </si>
  <si>
    <t>малиново-красный с сиреневатым глазком в центре</t>
  </si>
  <si>
    <t>Phlox Katherine</t>
  </si>
  <si>
    <t>KATHERINE</t>
  </si>
  <si>
    <t>нежно-сиреневый с белым центром</t>
  </si>
  <si>
    <t>Phlox Katja</t>
  </si>
  <si>
    <t>КАТЯ</t>
  </si>
  <si>
    <t>KATJA</t>
  </si>
  <si>
    <t>светло-лиловый с белыми мазками</t>
  </si>
  <si>
    <t>Phlox Kirmeslander</t>
  </si>
  <si>
    <t>КИРМЕСЛЕНДЕР</t>
  </si>
  <si>
    <t>KIRMESLÄNDER</t>
  </si>
  <si>
    <t>кремовый с ярко-розовым глазком</t>
  </si>
  <si>
    <t>Phlox Larissa</t>
  </si>
  <si>
    <t>ЛАРИССА</t>
  </si>
  <si>
    <t>LARISSA</t>
  </si>
  <si>
    <t>цвет розового фламинго с лиловым глазком и белой подсветкой вокруг глазка</t>
  </si>
  <si>
    <t>Phlox Laura</t>
  </si>
  <si>
    <t>ЛАУРА</t>
  </si>
  <si>
    <t>LAURA</t>
  </si>
  <si>
    <t>Phlox Magic Blue</t>
  </si>
  <si>
    <t>МЭДЖИК БЛЮ</t>
  </si>
  <si>
    <t>MAGIC BLUE</t>
  </si>
  <si>
    <t>палево-розовый с розовым глазком в виде маленького цветочка</t>
  </si>
  <si>
    <t>Phlox Miss Elie</t>
  </si>
  <si>
    <t>МИСС ЭЛЛИ</t>
  </si>
  <si>
    <t>MISS ELIE</t>
  </si>
  <si>
    <t>светло-розовый с ярко-розовым центром, Н-80см</t>
  </si>
  <si>
    <t>Phlox Miss Mary</t>
  </si>
  <si>
    <t>МИСС МАРИ</t>
  </si>
  <si>
    <t>MISS MARY</t>
  </si>
  <si>
    <t>Phlox Modern Art</t>
  </si>
  <si>
    <t>МОДЕРН АРТ</t>
  </si>
  <si>
    <t>MODERN ART</t>
  </si>
  <si>
    <t>ярко-малиновый с белой звездой</t>
  </si>
  <si>
    <t>Phlox Nadia</t>
  </si>
  <si>
    <t>НАДЯ</t>
  </si>
  <si>
    <t>NADIA</t>
  </si>
  <si>
    <t>Phlox Natasja</t>
  </si>
  <si>
    <t>НАТАША</t>
  </si>
  <si>
    <t>NATASJA</t>
  </si>
  <si>
    <t>биколор - белый с лиловой звездой</t>
  </si>
  <si>
    <t>Phlox maculata</t>
  </si>
  <si>
    <t>Phlox NEON Aureole</t>
  </si>
  <si>
    <t>NEON® ОРЕОЛ</t>
  </si>
  <si>
    <t>NEON® AUREOLE</t>
  </si>
  <si>
    <t>серия NEON® ярко-розовый с кремовой каймой</t>
  </si>
  <si>
    <t>Phlox NEON Jade</t>
  </si>
  <si>
    <t>NEON® ЖАДЭ</t>
  </si>
  <si>
    <t>NEON® JADE</t>
  </si>
  <si>
    <t>серия NEON® белый с зеленовато-жёлтой каймой</t>
  </si>
  <si>
    <t>Phlox NEON Mike's Choice</t>
  </si>
  <si>
    <t>NEON® МАЙКС ЧОИС</t>
  </si>
  <si>
    <t>NEON® MIKE'S CHOICE</t>
  </si>
  <si>
    <t>серия NEON® белый с большим сиреневым пятном в центре</t>
  </si>
  <si>
    <t>Phlox NEON Mike's Favourite</t>
  </si>
  <si>
    <t>NEON® МАЙКС ФАВОРИТ</t>
  </si>
  <si>
    <t>NEON® MIKE'S FAVOURITE</t>
  </si>
  <si>
    <t>серия NEON® чисто белый с ярко-лиловой снежинкой в центре</t>
  </si>
  <si>
    <t>Phlox NEON Mystique Green</t>
  </si>
  <si>
    <t>NEON® МИСТИК ГРИН</t>
  </si>
  <si>
    <t>NEON® MYSTIQUE GREEN</t>
  </si>
  <si>
    <t>серия NEON® светло-салатовый с розовым центром</t>
  </si>
  <si>
    <t>Phlox NEON Sherbet Blend</t>
  </si>
  <si>
    <t>NEON® ЩЕРБЕТ БЛЕНД</t>
  </si>
  <si>
    <t>NEON® SHERBET BLEND</t>
  </si>
  <si>
    <t>серия NEON® нежно-сиреневый с кремовым краем</t>
  </si>
  <si>
    <t>Phlox Nicky</t>
  </si>
  <si>
    <t>НИККИ</t>
  </si>
  <si>
    <t>NICKY</t>
  </si>
  <si>
    <t>Phlox Nora Leigh</t>
  </si>
  <si>
    <t>НОРА ЛЕЙ</t>
  </si>
  <si>
    <t>NORA LEIGH</t>
  </si>
  <si>
    <t>ДЕКОР. ЛИСТВА! нежнейший бело-лавандовый с ярко-розовым глазком, бело-зеленая вариегатная листва, Н-100-120см</t>
  </si>
  <si>
    <t>Phlox Orange Perfection</t>
  </si>
  <si>
    <t>ОРАНЖ ПЕРФЕКШИОН</t>
  </si>
  <si>
    <t>ORANGE PERFECTION</t>
  </si>
  <si>
    <t>лососёво-оранжевый</t>
  </si>
  <si>
    <t>Phlox Peppermint Twist</t>
  </si>
  <si>
    <t>ПЕПЕРМИНТ ТВИСТ</t>
  </si>
  <si>
    <t>розово-белый полосатый</t>
  </si>
  <si>
    <t>Phlox Picasso</t>
  </si>
  <si>
    <t>светло-розовый "мраморный"</t>
  </si>
  <si>
    <t>Phlox Rainbow Dancer</t>
  </si>
  <si>
    <t>РЕЙНБОУ ДАНСЕР</t>
  </si>
  <si>
    <t>RAINBOW DANCER</t>
  </si>
  <si>
    <t>нежнейший сиреневато-лавандовый с розовым глазком</t>
  </si>
  <si>
    <t>Phlox Raving Beauty</t>
  </si>
  <si>
    <t>РЭЙВИНГ БЬЮТИ</t>
  </si>
  <si>
    <t>RAVING BEAUTY</t>
  </si>
  <si>
    <t>яркий розовый с красным глазком</t>
  </si>
  <si>
    <t>Phlox Red Ridding Hood</t>
  </si>
  <si>
    <t>РЕД РИДИНГ ХУД</t>
  </si>
  <si>
    <t>RED RIDING HOOD</t>
  </si>
  <si>
    <t>Phlox Rembrandt</t>
  </si>
  <si>
    <t>РЕМБРАНД</t>
  </si>
  <si>
    <t>REMBRANDT</t>
  </si>
  <si>
    <t>Phlox Rosa Pastel</t>
  </si>
  <si>
    <t>РОЗА ПАСТЕЛЬ</t>
  </si>
  <si>
    <t>ROSA PASTELL</t>
  </si>
  <si>
    <t>очень крупные цветки, нежно-розовый, пастельный с проявляющимся не сразу ярко-розовым небольшим колечком, 80см/ Постепенно пастельно - розовый цвет становится более светлым и нежным. В одном соцветии могут находиться и пастельные , и нежно- розовые цветки</t>
  </si>
  <si>
    <t>Phlox Smokey</t>
  </si>
  <si>
    <t>СМОУКИ</t>
  </si>
  <si>
    <t>SMOKEY</t>
  </si>
  <si>
    <t>дымчатый сиренево-лиловый меланж м лиловым глазком, 80см</t>
  </si>
  <si>
    <t>Phlox Spitfire</t>
  </si>
  <si>
    <t>СПИТФАЙЕР</t>
  </si>
  <si>
    <t>SPITFIRE</t>
  </si>
  <si>
    <t>кораллово-розовый, розовый центр</t>
  </si>
  <si>
    <t>Phlox Starfire</t>
  </si>
  <si>
    <t>СТАРФАЙЕР</t>
  </si>
  <si>
    <t>STARFIRE</t>
  </si>
  <si>
    <t>карминно-розовый, тёмная декоративная листва</t>
  </si>
  <si>
    <t>Phlox Stars and Stripes</t>
  </si>
  <si>
    <t>СТАРС ЭНД СТРАЙПС</t>
  </si>
  <si>
    <t>STARS AND STRIPES</t>
  </si>
  <si>
    <t>нежно-розовый с большим ярко-розовым пятном</t>
  </si>
  <si>
    <t>Phlox Tenor</t>
  </si>
  <si>
    <t>ТЕНОР</t>
  </si>
  <si>
    <t>TENOR</t>
  </si>
  <si>
    <t>Phlox Tequila Sunrise</t>
  </si>
  <si>
    <t>ТЕКИЛА САНРАЙЗ</t>
  </si>
  <si>
    <t>TEQUILA SUNRISE</t>
  </si>
  <si>
    <t>алый с тёмным центром</t>
  </si>
  <si>
    <t>Phlox The King</t>
  </si>
  <si>
    <t>КИНГ (ЗЕ КИНГ)</t>
  </si>
  <si>
    <t>бархатно-фиолетовый</t>
  </si>
  <si>
    <t>Phlox Twister</t>
  </si>
  <si>
    <t>ТВИСТЕР</t>
  </si>
  <si>
    <t>TWISTER</t>
  </si>
  <si>
    <t>Phlox Uspech</t>
  </si>
  <si>
    <t>УСПЕХ</t>
  </si>
  <si>
    <t>USPECH</t>
  </si>
  <si>
    <t>ярко-сиреневый с белым центром</t>
  </si>
  <si>
    <t>Phlox Windsor</t>
  </si>
  <si>
    <t>ВИНДЗОР</t>
  </si>
  <si>
    <t>WINDSOR</t>
  </si>
  <si>
    <t>Phlox Younique Bicolor</t>
  </si>
  <si>
    <t>ЮНИК БИКОЛОР</t>
  </si>
  <si>
    <t>YOUNIQUE® BICOLOR</t>
  </si>
  <si>
    <t>серия YOUNIQUE® нежно-розовый с розовыми штрихами у центра,60см</t>
  </si>
  <si>
    <t>Phlox Younique Orange</t>
  </si>
  <si>
    <t>ЮНИК ОРАНЖ</t>
  </si>
  <si>
    <t>YOUNIQUE® ORANGE</t>
  </si>
  <si>
    <t>серия YOUNIQUE®  темно-лососевый с красным глазком, Н-70см</t>
  </si>
  <si>
    <t>Phlox Younique Red</t>
  </si>
  <si>
    <t>ЮНИК РЭД</t>
  </si>
  <si>
    <t>YOUNIQUE® RED</t>
  </si>
  <si>
    <t>серия YOUNIQUE® ярко-красный, лепестки снизу болеее светлые, когда лепестки загибаются этот контраст очень эффектный, компактный 60см</t>
  </si>
  <si>
    <t>Phlox Younique Trendy</t>
  </si>
  <si>
    <t>ЮНИК ТРЕНДИ</t>
  </si>
  <si>
    <t>YOUNIQUE® TRENDY</t>
  </si>
  <si>
    <t>серия YOUNIQUE® белый с ярко-красным глазком, компактный 60см</t>
  </si>
  <si>
    <t>Phlox Younique White</t>
  </si>
  <si>
    <t>YOUNIQUE® WHITE</t>
  </si>
  <si>
    <t>белый,60см</t>
  </si>
  <si>
    <t>Phlox Zenobia</t>
  </si>
  <si>
    <t>ЗЕНОБИА</t>
  </si>
  <si>
    <t>ZENOBIA®</t>
  </si>
  <si>
    <t>ГОФРИРОВАННЫЕ ЛЕПЕСТКИ! Нежно-розовые с белым свечением по краю и розовым глазком,50-70см</t>
  </si>
  <si>
    <t>МОРОЗНИК</t>
  </si>
  <si>
    <t>HELLEBORUS / МОРОЗНИК (транспортировка и хранение до посадки при темп. 0+5ºС)</t>
  </si>
  <si>
    <t>Helleborus orientalis</t>
  </si>
  <si>
    <t>Helleborus Double Ellen Green</t>
  </si>
  <si>
    <t>ДАБЛ ЭЛЛЕН ГРИН</t>
  </si>
  <si>
    <t>DOUBLE ELLEN GREEN</t>
  </si>
  <si>
    <t>МАХРОВЫЙ нежно-лаймовый, 35см</t>
  </si>
  <si>
    <t>Helleborus Double Ellen Picotee</t>
  </si>
  <si>
    <t>ДАБЛ ЭЛЛЕН ПИКОТИ</t>
  </si>
  <si>
    <t>DOUBLE ELLEN PICOTEE</t>
  </si>
  <si>
    <t>МАХРОВЫЙ белый с жёлтым пятном и лиловым кантом</t>
  </si>
  <si>
    <t>Helleborus Double Ellen Pink Spotted</t>
  </si>
  <si>
    <t>ДАБЛ ЭЛЛЕН ПИНК СПОТТИД</t>
  </si>
  <si>
    <t>DOUBLE ELLEN PINK SPOTTED</t>
  </si>
  <si>
    <t>МАХРОВЫЙ нежнейший розовый с винно-красным напылением</t>
  </si>
  <si>
    <t>Helleborus Double Ellen Pink</t>
  </si>
  <si>
    <t>ДАБЛ ЭЛЛЕН ПИНК</t>
  </si>
  <si>
    <t>DOUBLE ELLEN PINK</t>
  </si>
  <si>
    <t>МАХРОВЫЙ нежнейший розовый</t>
  </si>
  <si>
    <t>Helleborus Double Ellen Purple</t>
  </si>
  <si>
    <t>ДАБЛ ЭЛЛЕН ПУРПЛ</t>
  </si>
  <si>
    <t>DOUBLE ELLEN PURPLE</t>
  </si>
  <si>
    <t>МАХРОВЫЙ почти чёрный</t>
  </si>
  <si>
    <t>Helleborus Double Ellen Red</t>
  </si>
  <si>
    <t>ДАБЛ ЭЛЛЕН РЕД</t>
  </si>
  <si>
    <t>DOUBLE ELLEN RED</t>
  </si>
  <si>
    <t>Helleborus Double Ellen White</t>
  </si>
  <si>
    <t>ДАБЛ ЭЛЛЕН УАЙТ</t>
  </si>
  <si>
    <t>DOUBLE ELLEN WHITE</t>
  </si>
  <si>
    <t>Helleborus Double Ellen Yellow Spotted</t>
  </si>
  <si>
    <t>ДАБЛ ЭЛЛЕН ЙЕЛЛОУ СПОТТЕД</t>
  </si>
  <si>
    <t>DOUBLE ELLEN YELLOW SPOTTED</t>
  </si>
  <si>
    <t>Helleborus Golden Discovery</t>
  </si>
  <si>
    <t>ГОЛДЕН ДИСКАВЕРИ</t>
  </si>
  <si>
    <t>GOLDEN DISCOVERY</t>
  </si>
  <si>
    <t>МАХРОВЫЙ зеленовато-кремовый с проступающим тёмно-розовым крапом</t>
  </si>
  <si>
    <t>Helleborus Niger</t>
  </si>
  <si>
    <t>НИГЕР</t>
  </si>
  <si>
    <t>NIGER</t>
  </si>
  <si>
    <t>белый с жёлтой серединкой</t>
  </si>
  <si>
    <t>Helleborus niger</t>
  </si>
  <si>
    <t>Helleborus Orientalis Mix</t>
  </si>
  <si>
    <t>ОРИЕНТАЛИС, СМЕСЬ</t>
  </si>
  <si>
    <t>ORIENTALIS MIXED</t>
  </si>
  <si>
    <t>различные расцветки: фиолетовые,белые с лиловым напылением, розовые.</t>
  </si>
  <si>
    <t>Helleborus Pretty Ellen Spotted</t>
  </si>
  <si>
    <t>ПРИТТИ ЭЛЛЕН СПОТТЕД</t>
  </si>
  <si>
    <t>PRETTY ELLEN SPOTTED</t>
  </si>
  <si>
    <t>винно-бордовое, очень плотное напыление, светлые бело-желтоватые и зеленоватые края, может повторно зацвести осенью, 30-40см</t>
  </si>
  <si>
    <t>темно-бордовый с фиолетовым напылением</t>
  </si>
  <si>
    <t>ЭХИНАЦЕЯ</t>
  </si>
  <si>
    <t>ECHINACEA / ЭХИНАЦЕЯ (транспортировка и хранение до посадки при темп. 0+5ºС)</t>
  </si>
  <si>
    <t>Echinacea Blackberry Truffle</t>
  </si>
  <si>
    <t>БЛЭКБЕРРИ ТРАФФЛ</t>
  </si>
  <si>
    <t>BLACKBERRY TRUFFLE</t>
  </si>
  <si>
    <t>ГУСТОМАХРОВЫЙ, лилово-розовый, кончики расщеплены,75см</t>
  </si>
  <si>
    <t>Echinacea purpurea</t>
  </si>
  <si>
    <t>Echinacea Butterfly Hybrids</t>
  </si>
  <si>
    <t>БАТТЕРФЛАЙ ГИБРИДС</t>
  </si>
  <si>
    <t>BUTTERFLY HYBRIDS</t>
  </si>
  <si>
    <t>смесь разных сортов, 70 см</t>
  </si>
  <si>
    <t>Echinacea Butterfly Kisses</t>
  </si>
  <si>
    <t>БАТТЕРФЛАЙ КИССЕС</t>
  </si>
  <si>
    <t>BUTTERFLY KISSES</t>
  </si>
  <si>
    <t>ГУСТОМАХРОВАЯ светло-лиловая шапочка с коричневым центром, снизу одиночные палево-розово-лиловые лепестки, 45см</t>
  </si>
  <si>
    <t>Echinacea Cherry Fluff</t>
  </si>
  <si>
    <t>ЧЕРРИ ФЛАФФ</t>
  </si>
  <si>
    <t>CHERRY FLUFF</t>
  </si>
  <si>
    <t>ГУСТОМАХРОВАЯ кремово-розовая  шапочка с зеленоватым центром, очень похожа на георгину, внизу кремово-розовые одиночные удлиненные лепестки, 35см</t>
  </si>
  <si>
    <t>Echinacea Color Showtime mix</t>
  </si>
  <si>
    <t>КОЛОР ШОУТАЙМ МИКС</t>
  </si>
  <si>
    <t>COLOR SHOWTIME MIX</t>
  </si>
  <si>
    <t>МАХРОВАЯ смесь: разноцветные яркие  махровые шапочки с нижними удлиненными одиночными лепестками,80см</t>
  </si>
  <si>
    <t>Echinacea Double Decker</t>
  </si>
  <si>
    <t>ДАББЛ ДЕККЕР</t>
  </si>
  <si>
    <t>DOUBLE DECKER</t>
  </si>
  <si>
    <t>ДВУХСЛОЙНЫЙ сиреневый с бледно-розовой "шапочкой"</t>
  </si>
  <si>
    <t>Echinacea Eccentric</t>
  </si>
  <si>
    <t>ЭКСЦЕНТРИК</t>
  </si>
  <si>
    <t>ECCENTRIC</t>
  </si>
  <si>
    <t>МАХРОВЫЙ терракотово-красный, центр зеленоватый</t>
  </si>
  <si>
    <t>Echinacea Green Twister</t>
  </si>
  <si>
    <t>ГРИН ТВИСТЕР</t>
  </si>
  <si>
    <t>GREEN TWISTER</t>
  </si>
  <si>
    <t>центр темно-бордовый, лепестки наполовину розовые( у центра) , наполовину-лаймовые, Н-100см</t>
  </si>
  <si>
    <t>Echinacea Greenline</t>
  </si>
  <si>
    <t>ГРИНЛАЙН</t>
  </si>
  <si>
    <t>GREENLINE</t>
  </si>
  <si>
    <t>лаймово-зелёный</t>
  </si>
  <si>
    <t>Echinacea Hot Papaya</t>
  </si>
  <si>
    <t>ХОТ ПАПАЙЯ</t>
  </si>
  <si>
    <t>HOT PAPAYA</t>
  </si>
  <si>
    <t>МАХРОВЫЙ оранжево-красный</t>
  </si>
  <si>
    <t>Echinacea Magnus</t>
  </si>
  <si>
    <t>МАГНУС</t>
  </si>
  <si>
    <t>MAGNUS SUPERIOR</t>
  </si>
  <si>
    <t>Echinacea Marmalade</t>
  </si>
  <si>
    <t>МАРМЕЛАД</t>
  </si>
  <si>
    <t>MARMALADE</t>
  </si>
  <si>
    <t>МАХРОВЫЙ оранжево-желтый</t>
  </si>
  <si>
    <t>Echinacea Meteor Yellow</t>
  </si>
  <si>
    <t>МЕТЕОР ЙЕЛЛОУ</t>
  </si>
  <si>
    <t>METEOR YELLOW</t>
  </si>
  <si>
    <t>МАХРОВЫЙ крупный, диам. до 8 см, ярко-желтый, высота 50 см</t>
  </si>
  <si>
    <t>Echinacea Milkshake</t>
  </si>
  <si>
    <t>МИЛКШЕЙК</t>
  </si>
  <si>
    <t>MILKSHAKE</t>
  </si>
  <si>
    <t>МАХРОВЫЙ белый с оранжевой серединкой</t>
  </si>
  <si>
    <t>Echinacea Pineapple Sundae</t>
  </si>
  <si>
    <t>ПАЙНЭППЛ САНДАЕ</t>
  </si>
  <si>
    <t>PINEAPPLE SUNDAE</t>
  </si>
  <si>
    <t>ГУСТОМАХРОВАЯ шапочка, нижние удлиненные лепестки свисают к стеблю, и цветок становится похожим на ананас, цвет насыщенно-желтый, яркий,70см</t>
  </si>
  <si>
    <t>Echinacea Pink Double Delight</t>
  </si>
  <si>
    <t>ПИНК ДАБЛ ДЕЛАЙТ</t>
  </si>
  <si>
    <t>PINK DOUBLE DELIGHT</t>
  </si>
  <si>
    <t>МАХРОВЫЙ ярко-розовый</t>
  </si>
  <si>
    <t>Echinacea Raspberry Truffels</t>
  </si>
  <si>
    <t>РАСПБЕРРИ ТРАФЛЗ</t>
  </si>
  <si>
    <t>RASPBERRY TRUFFELS</t>
  </si>
  <si>
    <t>ярко-розовый с махровой шапочкой</t>
  </si>
  <si>
    <t>Echinacea Rhytmes in Orange</t>
  </si>
  <si>
    <t>РИТМЗ ИН ОРАНЖ</t>
  </si>
  <si>
    <t>RHYTMES IN ORANGE</t>
  </si>
  <si>
    <t>МАХРОВАЯ ярко-кораллово-оранжевая шапочка с желтыми длинными нижними лепестками</t>
  </si>
  <si>
    <t>Echinacea Strawberry and Cream</t>
  </si>
  <si>
    <t>СТРОУБЕРРИ ЭНД КРИМ</t>
  </si>
  <si>
    <t>STRAWBERRY AND CREAM</t>
  </si>
  <si>
    <t>МАХРОВАЯ пурпурно-малиновая плотная шапочка, нижние лепестки розовато-кремовые, листва светло-зеленая, Н-55см ,Ø 10см</t>
  </si>
  <si>
    <t>Echinacea Tomato Soup</t>
  </si>
  <si>
    <t>ТОМАТО СОУП</t>
  </si>
  <si>
    <t>TOMATO SOUP</t>
  </si>
  <si>
    <t>Echinacea White Double Delight</t>
  </si>
  <si>
    <t>УАЙТ ДАБЛ ДЕЛАЙТ</t>
  </si>
  <si>
    <t>WHITE DOUBLE DELIGHT</t>
  </si>
  <si>
    <t>МАХРОВЫЙ кремовый</t>
  </si>
  <si>
    <t>Echinacea White Swan</t>
  </si>
  <si>
    <t>УАЙТ СВОН</t>
  </si>
  <si>
    <t>WHITE SWAN</t>
  </si>
  <si>
    <t>чисто-белый с жёлто-зелёной серединкой</t>
  </si>
  <si>
    <t>ЗЕМЛЯНИКА САДОВАЯ</t>
  </si>
  <si>
    <t>FRAGARIA X ANANASA / ЗЕМЛЯНИКА САДОВАЯ - ФРИГО (транспортировка и хранение до посадки при темп. 0+5ºС)</t>
  </si>
  <si>
    <t>Fragaria x ananasa</t>
  </si>
  <si>
    <t>Fragaria Alba</t>
  </si>
  <si>
    <t>ALBA</t>
  </si>
  <si>
    <t xml:space="preserve">Раннеспелый и урожайный сорт из Италии. Плоды твердые, равномерные, длинной конической формы, до 50 гр. Сорт морозостоек и засухоустойчив. Урожайность до 1,2 кг с куста </t>
  </si>
  <si>
    <t>Fragaria Albion</t>
  </si>
  <si>
    <t>АЛЬБИОН</t>
  </si>
  <si>
    <t>ALBION</t>
  </si>
  <si>
    <t>Ремонтантный сорт, плодоносит с конца мая до заморозков. Ягоды крупные, конические, темно-красные внутри и снаружи, блестящие, хорошо созревают до самого кончика, очень высокого качества. Имеет уникальный ярко-выраженный аромат и очень интенсивный сладкий вкус. Интересный признак сорта: молодые листики блестят так, будто намазаны маслом. Устойчив к стрессовым погодным факторам, а также к болезням увядания, гнили, фитофторе, антракнозу.</t>
  </si>
  <si>
    <t>Fragaria Asia</t>
  </si>
  <si>
    <t>АЗИЯ</t>
  </si>
  <si>
    <t>ASIA</t>
  </si>
  <si>
    <t xml:space="preserve">Среднеранний сорт. Растение мощное, морозоустойчивое. Ягода очень большая, привлекательная, удлиненной конусовидной формы, средней плотности, ярко красного цвета. Благодаря высокому содержанию сахара вкус очень хороший. Сорт высокоурожайный, легок в сборе, транспортабельный. Устойчив к большинству распространенных болезней корней, чувствителен к мучнистой росе. Использование: открытый грунт, теплица. </t>
  </si>
  <si>
    <t>Fragaria Daroyal</t>
  </si>
  <si>
    <t>ДАРОЙЯЛ</t>
  </si>
  <si>
    <t>DAROYAL</t>
  </si>
  <si>
    <t>Ранний сорт пригоден для выращивания, как в открытом, так и в закрытом грунте. Имеет привлекательную правильную, коническую форму. Ягода плотная, блестящая с приятным ароматом, кожица от ярко-красного до темно-красного. Спелые ягоды сладкие и сочные. Масса ягоды до 50 г. Данный сорт мало подвержен заболеваниям, что привлекает потребителей.</t>
  </si>
  <si>
    <t>Fragaria Darselect</t>
  </si>
  <si>
    <t>ДАРСЕЛЕКТ</t>
  </si>
  <si>
    <t>DARSELECT</t>
  </si>
  <si>
    <t>один из лучших   ранних сортов, очень урожайный, ягоды 70гр</t>
  </si>
  <si>
    <t>Fragaria Elsanta</t>
  </si>
  <si>
    <t>ЭЛЬСАНТА</t>
  </si>
  <si>
    <t>ELSANTA</t>
  </si>
  <si>
    <t>среднеранний, неремонтантный, зимостойкий,  ягоды крупные, от 20г</t>
  </si>
  <si>
    <t>Fragaria Gariguette</t>
  </si>
  <si>
    <t>ГАРИГУЭТТА</t>
  </si>
  <si>
    <t>GARIGUETTE</t>
  </si>
  <si>
    <t>Очень ранний сорт с длительным сроком плодоношения до 4 недель. Ягоды красные до 80 г. с ароматом лесной земляничным очень сладкие, конической формы Куст мощный, высокоурожайный, мало подвержен заболеваниям, что привлекает потребителей. Цветоносы мощные Идеально подходит для выращивания в контейнерах и в открытом грунте.</t>
  </si>
  <si>
    <t>Fragaria Honeoy</t>
  </si>
  <si>
    <t>ХОНЕЙ (ХАНИУАН)</t>
  </si>
  <si>
    <t>HONEOYE</t>
  </si>
  <si>
    <t>ранний, неремонтантный, зимостойкий, устойчив к серой гнили, болезням листьев.  ягоды крупные, от 20г</t>
  </si>
  <si>
    <t>Fragaria Kimberly</t>
  </si>
  <si>
    <t>КИМБЕРЛИ</t>
  </si>
  <si>
    <t>KIMBERLY</t>
  </si>
  <si>
    <t>Сорт очень раннего срока созревания, голландской селекции, выведен путем скрещивания сортов Gorella и Chandier. Ягоды крупные, до 50 г, очень правильной конусовидной формы и одинакового размера. Вкус ягод очень сладкий, «карамельного вкуса», отличаются высоким содержанием натуральных сахаров. Преимуществом данного сорта, является его зимостойкость и устойчивость к мучнистой росе.</t>
  </si>
  <si>
    <t>Fragaria Korona</t>
  </si>
  <si>
    <t>КОРОНА</t>
  </si>
  <si>
    <t>KORONA</t>
  </si>
  <si>
    <t>Среднеспелый, неремонтантный, очень урожайный. Ягоды крупные (до 35г), продолговатые, с вино-сладкой ароматной сочной мякотью. Морозоустойчивый сорт, с повышенной устойчивостью к грибным болезням.</t>
  </si>
  <si>
    <t>Fragaria Lambada</t>
  </si>
  <si>
    <t>ЛАМБАДА</t>
  </si>
  <si>
    <t>LAMBADA</t>
  </si>
  <si>
    <t>ранний, урожайный, ягоды крупные, сладкие</t>
  </si>
  <si>
    <t>Fragaria Malwina</t>
  </si>
  <si>
    <t>МАЛЬВИНА</t>
  </si>
  <si>
    <t>MALWINA</t>
  </si>
  <si>
    <t>очень поздний срок созревания, самоопыляемый. Ягоды крупные и очень крупные, сохраняют качество в дождливый период, урожайность до 800г с растения</t>
  </si>
  <si>
    <t>Fragaria Mara Des Bois</t>
  </si>
  <si>
    <t>МАРА ДЕ БОА</t>
  </si>
  <si>
    <t>MARA DES BOIS</t>
  </si>
  <si>
    <t>ремонтантный сорт, кустик компактный, ягоды крупные до 25г, урожайность выше средней, отличные вкусовые качества даже в дождливый период. Хорошая устойчивость к болезням</t>
  </si>
  <si>
    <t>Fragaria Maxim</t>
  </si>
  <si>
    <t>MAXIM</t>
  </si>
  <si>
    <t>Среднеспелый. Самые крупные ягоды — диаметром до 9 см и массой более 100 г, очень сладкие.</t>
  </si>
  <si>
    <t>Fragaria Monterey</t>
  </si>
  <si>
    <t>МОНТЕРЕЙ</t>
  </si>
  <si>
    <t>MONTEREY</t>
  </si>
  <si>
    <t>Ремонтантный сорт нейтрального дня. Растение мощное и обычно требует немного больше места для роста. Сорт с выдающимся вкусом, имеющим отчетливо сладкое послевкусие, что является уникальным среди сортов Калифорнии. Ягода чуть больше, чем у Альбиона, но менее твердая. За исключением стойкости к мучнистой росе, сорт также имеет хорошую устойчивость к болезням.</t>
  </si>
  <si>
    <t>Fragaria Ostara</t>
  </si>
  <si>
    <t>ОСТАРА</t>
  </si>
  <si>
    <t>OSTARA</t>
  </si>
  <si>
    <t>среднеранний, ремонтантный, зимостойкий,  ягоды крупные, от 20г очень сладкие и ароматные.</t>
  </si>
  <si>
    <t>Fragaria Polka</t>
  </si>
  <si>
    <t>Среднеспелый, высокоурожайный, неремонтантный, ягоды крупные, от 20г, морозоустойчивый</t>
  </si>
  <si>
    <t>Fragaria Portola</t>
  </si>
  <si>
    <t>ПОРТОЛА</t>
  </si>
  <si>
    <t>PORTOLA</t>
  </si>
  <si>
    <t xml:space="preserve">Ремонтантный американский сорт нейтрального дня. Растения сильнорослые, поэтому требуется более разреженная посадка. Ягоды по размеру и форме похожи на плоды сорта Albion, но немного светлее по цвету и более блестящие. Способность к образованию усов слабая. Вкусовые качества ягод превосходны и постоянны в течение всего сезона плодоношения. Сорт обладает хорошей устойчивостью к болезням. Высокоурожайный. Отличные транспортабельные качества.  Основными отличиями Портолы в том, что она на 35 % урожайнее Альбиона. Ягода широко конусной формы, очень крупная, тяжелая. Средней массой 32 гр.  </t>
  </si>
  <si>
    <t>Fragaria San Andreas</t>
  </si>
  <si>
    <t>САН АНДРЕАС</t>
  </si>
  <si>
    <t>SAN ANDREAS</t>
  </si>
  <si>
    <t xml:space="preserve">Ремонтантный американский сорт нейтрального дня. Куст шаровидной формы. Растения обладают мощным потенциалом в начале сезона и высокой производительностью впоследстии. Ягода конической формы, крупная, очень плотная по консистенции. Цвет ягод у этого сорта немного светлее, чем у сорта Albion. Плоды имеют исключительный внешний вид и отличные вкусовые качества. Высокоурожайный сорт. Отличная устойчивость ко многим заболеваниям. </t>
  </si>
  <si>
    <t>Fragaria Selva</t>
  </si>
  <si>
    <t>СЕЛВА</t>
  </si>
  <si>
    <t>SELVA</t>
  </si>
  <si>
    <t xml:space="preserve">продуктивный, устойчивый к заболеваниям, ремонтантный, зимост.,оч. урож.,ягоды крупные, 75гр </t>
  </si>
  <si>
    <t>Fragaria Senga Sengana</t>
  </si>
  <si>
    <t>ЗЕНГА ЗЕНГАНА</t>
  </si>
  <si>
    <t>SENGA SENGANA</t>
  </si>
  <si>
    <t>Среднеспелый, неремонтантный, ягоды от 20г, сорт зимостойкий, засухоустойчивый, среднеустойчив к грибным болезням.</t>
  </si>
  <si>
    <t>Fragaria Vima Rina</t>
  </si>
  <si>
    <t>ВИМА РИНА</t>
  </si>
  <si>
    <t>VIMA® RINA</t>
  </si>
  <si>
    <t>Ремонтантный голландский ремонтантный сорт нейтрального дня. Плодоношение начинается во второй половине июня и продолжается до первых заморозков. Плоды имеют хорошие вкусовые качества, но не очень плотную консистенцию. Ягоды очень крупные. Вес ягод до 75 г. Хорошо переносят транспортировку. Усообразовательность очень слабая.</t>
  </si>
  <si>
    <t>Fragaria Vima Zanta</t>
  </si>
  <si>
    <t>ВИМА ЗАНТА</t>
  </si>
  <si>
    <t>VIMA® ZANTA</t>
  </si>
  <si>
    <t>Ранний. Сорт был получен от скрещивания популярных сортов: Эльсанта и Корона. Очень неприхотливый сорт, один из самых морозоустойчивых. Практически не восприимчив к вертицелезу и мучнистой росе. Признаком данного сорта являются свернутые листья. Плодоношение начинается в конце мая – начале июня. Ягоды крупные, до 40 г, красивой правильной формы, сладкие и сочные. Отличная транспортабельность, высокое усообразование.</t>
  </si>
  <si>
    <t>ТРАВЫ И ПАПОРОТНИКИ</t>
  </si>
  <si>
    <t>ТРАВЫ И ПАПОРОТНИКИ (транспортировка и хранение до посадки при темп. 0+5ºС)</t>
  </si>
  <si>
    <t>Athyrium niponicum Burgundy Lace</t>
  </si>
  <si>
    <t>КОЧЕДЫЖНИК</t>
  </si>
  <si>
    <t>БУРГУНДИ ЛЕЙС</t>
  </si>
  <si>
    <t>BURGUNDY LACE</t>
  </si>
  <si>
    <t>кружевная листва, сочетание коричневого и палево-розового, Н-60-90см, W-90см</t>
  </si>
  <si>
    <t>Athyrium niponicum</t>
  </si>
  <si>
    <t>Athyrium angustum Lady in Red</t>
  </si>
  <si>
    <t>ЛЕДИ ИН РЕД</t>
  </si>
  <si>
    <t>LADY IN RED</t>
  </si>
  <si>
    <t>Кружевная светло-зеленая листва с фиолетово-красными стеблями, Н-45см, W-120см</t>
  </si>
  <si>
    <t>Athyrium filix-femina</t>
  </si>
  <si>
    <t>Athyrium niponicum Metallicum</t>
  </si>
  <si>
    <t>МЕТАЛЛИКУМ</t>
  </si>
  <si>
    <t>METALLICUM</t>
  </si>
  <si>
    <t>серебритсая листва с розовыми прожилками</t>
  </si>
  <si>
    <t>Athyrium niponicum Pewter Lace</t>
  </si>
  <si>
    <t>ПЬЮТЕР ЛЕЙС</t>
  </si>
  <si>
    <t>PEWTER LACE</t>
  </si>
  <si>
    <t>зелёный, с красноватым отливом, с металлическим блеском, Н-35см</t>
  </si>
  <si>
    <t>Athyrium niponicum Pictum</t>
  </si>
  <si>
    <t>ПИКТУМ</t>
  </si>
  <si>
    <t>PICTUM</t>
  </si>
  <si>
    <t>серебристая листва с красными стеблями</t>
  </si>
  <si>
    <t>Athyrium niponicum Red Beauty</t>
  </si>
  <si>
    <t>РЕД БЬЮТИ</t>
  </si>
  <si>
    <t>серебристые-зеленые ветви, стебли и вены наиболее ярко-красные на 2-3 год. 50 см х 45 см</t>
  </si>
  <si>
    <t>ВЕЙНИК</t>
  </si>
  <si>
    <t xml:space="preserve"> 2/3</t>
  </si>
  <si>
    <t>Calamagrostis acutiflora Karl Foerster</t>
  </si>
  <si>
    <t>КАРЛ ФОРСТЕР</t>
  </si>
  <si>
    <t>KARL FOERSTER</t>
  </si>
  <si>
    <t>Н-120-180см, пушистые метёлочки пшеничного цвета</t>
  </si>
  <si>
    <t>Calamagrostis acutiflora</t>
  </si>
  <si>
    <t>Calamagrostis acutiflora Overdam</t>
  </si>
  <si>
    <t>ОВЕРДАМ</t>
  </si>
  <si>
    <t>OVERDAM</t>
  </si>
  <si>
    <t>листва зелёная с белыми и розовыми полосками, метёлки пушистые, розоватые, Н-125-150см</t>
  </si>
  <si>
    <t>Carex oshimensis Evergold</t>
  </si>
  <si>
    <t>ОСОКА (CAREX)</t>
  </si>
  <si>
    <t>ЭВЕРГОЛД</t>
  </si>
  <si>
    <t>EVERGOLD</t>
  </si>
  <si>
    <t>узкие длинные кремово-жёлтые листья с зелёной каймой, Н-30см</t>
  </si>
  <si>
    <t>Carex oshimensis</t>
  </si>
  <si>
    <t>Carex morrowii Ice Dance</t>
  </si>
  <si>
    <t>АЙС ДАНС</t>
  </si>
  <si>
    <t>ICE DANCE</t>
  </si>
  <si>
    <t>узкие длинные изумрудные листья с белой каймой, Н-40см</t>
  </si>
  <si>
    <t>Carex morrowii</t>
  </si>
  <si>
    <t>Deschampsia cespitosa Bronzeschleier</t>
  </si>
  <si>
    <t>ЩУЧКА</t>
  </si>
  <si>
    <t>БРОНЗЕШЛЯЙЕР</t>
  </si>
  <si>
    <t>BRONZESCHLEIER</t>
  </si>
  <si>
    <t>плотные кочки жестких зеленых листьев, соцветия- светло-бронзовые метелки, Н-60см, с метелками 80см</t>
  </si>
  <si>
    <t>Deschampsia cespitosa</t>
  </si>
  <si>
    <t>Deschampsia cespitosa Goldtau</t>
  </si>
  <si>
    <t>ГОЛДТАУ</t>
  </si>
  <si>
    <t>GOLDTAU</t>
  </si>
  <si>
    <t>плотные кочки из тонких зеленых ллистьев Н-40см метелки кремово-белые, потом желтоватые, Н 90см</t>
  </si>
  <si>
    <t>Deschampsia cespitosa Palava</t>
  </si>
  <si>
    <t>ПАЛАВА</t>
  </si>
  <si>
    <t>PALAVA</t>
  </si>
  <si>
    <t>плотные кочки с тонкими зелеными листьми, остаются зелеными до -18 мороза, кочки Н40см, Метелки сначала пурпурно-зеленые, потом желтые, Н-50см</t>
  </si>
  <si>
    <t>ЩИТОВНИК</t>
  </si>
  <si>
    <t>Dryopteris erythrosora</t>
  </si>
  <si>
    <t>КРАСНОСОРУСОВЫЙ</t>
  </si>
  <si>
    <t>ERYTHOSORA</t>
  </si>
  <si>
    <t>зелёный, затем бледно-жёлтый и чуть подрумяненный</t>
  </si>
  <si>
    <t>ИМПЕРАТА</t>
  </si>
  <si>
    <t>РЕД БАРОН</t>
  </si>
  <si>
    <t>RED BARON</t>
  </si>
  <si>
    <t>ярко-красные тонкие листья, Н-50см</t>
  </si>
  <si>
    <t>Imperata cylindrica</t>
  </si>
  <si>
    <t>Matteuccia struthiopteris</t>
  </si>
  <si>
    <t>СТРАУСНИК</t>
  </si>
  <si>
    <t>(ПАПОРОТНИК)</t>
  </si>
  <si>
    <t>STRUTHIOPTERIS</t>
  </si>
  <si>
    <t>изумрудно-зеленый</t>
  </si>
  <si>
    <t>Matteuccia</t>
  </si>
  <si>
    <t>Miscanthus Dronning Ingrid</t>
  </si>
  <si>
    <t>МИСКАНТУС</t>
  </si>
  <si>
    <t>ДРОННИНГ ИНГРИД</t>
  </si>
  <si>
    <t>DRONNING INGRID</t>
  </si>
  <si>
    <t>ДЕКОРАТИВНАЯ ТРАВА красная трава с белыми метёлками, Н-150см</t>
  </si>
  <si>
    <t>Miscanthus sinensis</t>
  </si>
  <si>
    <t>Miscanthus Flamingo</t>
  </si>
  <si>
    <t>ФЛАМИНГО</t>
  </si>
  <si>
    <t>FLAMINGO</t>
  </si>
  <si>
    <t>ДЕКОРАТИВНАЯ ТРАВА зелёный, метёлки серебристо-розовые Н-150см</t>
  </si>
  <si>
    <t>МАЛЕПАРТУС</t>
  </si>
  <si>
    <t>MALEPARTUS</t>
  </si>
  <si>
    <t>ДЕКОРАТИВНАЯ ТРАВА, зеленая, к осени желтеет с добавлением оранжевых и красных оттенков, метелки с бронзовым оттенком, зимой белые, Н-150см</t>
  </si>
  <si>
    <t>Miscanthus Morning Light</t>
  </si>
  <si>
    <t>МОРНИНГ ЛАЙТ</t>
  </si>
  <si>
    <t>MORNING LIGHT</t>
  </si>
  <si>
    <t>ДЕКОРАТИВНАЯ ТРАВА розовато-серебристая, Н-120-180см</t>
  </si>
  <si>
    <t>Miscanthus Roter Pfeil</t>
  </si>
  <si>
    <t>РОТЕР ПФЕЙЛ</t>
  </si>
  <si>
    <t>ROTER PFEIL</t>
  </si>
  <si>
    <t>ДЕКОРАТИВНАЯ ТРАВА, очень эффектная. Сначала зелёная, постепенно-краснеет и становится ярко-красной с белыми метёлками Н-150200см</t>
  </si>
  <si>
    <t>Miscanthus Rothfeder</t>
  </si>
  <si>
    <t>РОТФЕДЕР</t>
  </si>
  <si>
    <t>ROTHFEDER</t>
  </si>
  <si>
    <t>ДЕКОРАТИВНАЯ ТРАВА красная, Н-140см</t>
  </si>
  <si>
    <t>Miscanthus Rotsilber</t>
  </si>
  <si>
    <t>РОТСИЛБЕР</t>
  </si>
  <si>
    <t>ROTSILBER</t>
  </si>
  <si>
    <t>ДЕКОРАТИВНАЯ ТРАВА зелёная с большими бордовыми метёлками, Н-150-180см</t>
  </si>
  <si>
    <t>ЗИЛЬБЕРФЕДЕР</t>
  </si>
  <si>
    <t>SILBERFEDER</t>
  </si>
  <si>
    <t>ДЕКОРАТИВНАЯ ТРАВА зеленого цвета, метелки до 200см сначалла с розовым оттенком, к осени становятся серебристо-белыми</t>
  </si>
  <si>
    <t>Miscanthus Variegatus</t>
  </si>
  <si>
    <t>VARIEGATUS</t>
  </si>
  <si>
    <t>ДЕКОРАТИВНАЯ ТРАВА зелёная в белую полоску, к осени желтеет, метёлки розовато-белые, будто подёрнуты инеем Н-110см</t>
  </si>
  <si>
    <t>Molinia caerulea Heidebraut</t>
  </si>
  <si>
    <t>МОЛИНИЯ</t>
  </si>
  <si>
    <t>ХАЙДЕБРАУТ</t>
  </si>
  <si>
    <t>HEIDEBRAUT</t>
  </si>
  <si>
    <t>ДЕКОРАТИВНАЯ ТРАВА , становится ярко-жёлтой с тёмно-жёлтыми метёлками, Н-120см</t>
  </si>
  <si>
    <t>Molinia caerulea</t>
  </si>
  <si>
    <t>Molinia arundinacea Skyracer</t>
  </si>
  <si>
    <t>СКАЙРЕСЕР</t>
  </si>
  <si>
    <t>SKYRACER</t>
  </si>
  <si>
    <t>ДЕКОРАТИВНАЯ ТРАВА тёмно-жёлтая с сиреневатыми метёлками, Н-180-200см</t>
  </si>
  <si>
    <t>Molinia arundinacea</t>
  </si>
  <si>
    <t>VARIEGATA</t>
  </si>
  <si>
    <t>Molinia arundinacea Windspeil</t>
  </si>
  <si>
    <t>ВИНДШПИЕЛЬ</t>
  </si>
  <si>
    <t>WINDSPIEL</t>
  </si>
  <si>
    <t>ДЕКОРАТИВНАЯ ТРАВА становится оранжевой с розоватыми метёлками, Н-200см</t>
  </si>
  <si>
    <t>МЮЛЕНБЕРГИЯ</t>
  </si>
  <si>
    <t>ВОЛОСОВИДНАЯ</t>
  </si>
  <si>
    <t>capillaris</t>
  </si>
  <si>
    <t>ДЕКОРАТИВНАЯ ТРАВА высота 60-90 см, ширина 30-60 см. Листья темно-зеленые, тонкие, как иголки. Цветки розоватые, осенью превращают растение в розовое или пурпурное облако.</t>
  </si>
  <si>
    <t>Muhlenbergia capillaris</t>
  </si>
  <si>
    <t>Ophiopogon Niger</t>
  </si>
  <si>
    <t>ОФИОПОГОН</t>
  </si>
  <si>
    <t>ДЕКОРАТИВНАЯ ТРАВА, темно-фиолетовый лист, Н-25см</t>
  </si>
  <si>
    <t>Ophiopogon planiscapus</t>
  </si>
  <si>
    <t>ПАНИКУМ</t>
  </si>
  <si>
    <t>Panicum virgatum</t>
  </si>
  <si>
    <t>РЕХБРАУН</t>
  </si>
  <si>
    <t>REHBRAUN</t>
  </si>
  <si>
    <t>ДЕКОРАТИВНАЯ ТРАВА, ярко-красная с зеленым</t>
  </si>
  <si>
    <t>Pennisetum Hameln</t>
  </si>
  <si>
    <t>ПЕННИСЕТУМ</t>
  </si>
  <si>
    <t>ГАМЕЛЬН</t>
  </si>
  <si>
    <t>HAMELN</t>
  </si>
  <si>
    <t>ДЕКОРАТИВНАЯ ТРАВА сначала зелёнаяс пушистыми ёршиками, затем ярко-жёлтая Н-до 100см</t>
  </si>
  <si>
    <t>Pennisetum alopecuroides</t>
  </si>
  <si>
    <t>Pennisetum Red Head</t>
  </si>
  <si>
    <t>РЕД ХЭД</t>
  </si>
  <si>
    <t>RED HEAD</t>
  </si>
  <si>
    <t>ДЕКОРАТИВНАЯ ТРАВА, бордово-красные колосья</t>
  </si>
  <si>
    <t>РАЗНОЕ</t>
  </si>
  <si>
    <t>РАЗНЫЕ МНОГОЛЕТНИКИ (транспортировка и хранение до посадки при темп. 0+5ºС)</t>
  </si>
  <si>
    <t>Achillea Coronation Gold</t>
  </si>
  <si>
    <t>ТЫСЯЧЕЛИСТНИК</t>
  </si>
  <si>
    <t>КОРОНЕЙШН ГОЛД</t>
  </si>
  <si>
    <t>CORONATION GOLD</t>
  </si>
  <si>
    <t>жёлтый, плотное крупное соцветие</t>
  </si>
  <si>
    <t>Achillea</t>
  </si>
  <si>
    <t>Achillea Diadem</t>
  </si>
  <si>
    <t>ДИАДЕМА</t>
  </si>
  <si>
    <t>DIADEM</t>
  </si>
  <si>
    <t>МАХРОВЫЙ белый, продолжителльное цветение, Н-30см</t>
  </si>
  <si>
    <t>Achillea ptarmica</t>
  </si>
  <si>
    <t>Achillea Noblesse</t>
  </si>
  <si>
    <t>НОБЛЕСС</t>
  </si>
  <si>
    <t>NOBLESSE</t>
  </si>
  <si>
    <t>МАХРОВЫЙ белый, цветки до 2 см, Н-30см</t>
  </si>
  <si>
    <t>Achillea Rainbow Ending Blue</t>
  </si>
  <si>
    <t>RAINBOW ЭНДИНГ БЛЮ</t>
  </si>
  <si>
    <t>RAINBOW® ENDING BLUE</t>
  </si>
  <si>
    <t>серия Rainbow® (засухоустойчивый, растет на бедных почвах, повторно цветущий, крупные шапки соцветий)  , Н-70см, сиреневый в сторону розового</t>
  </si>
  <si>
    <t>Achillea Red Velvet</t>
  </si>
  <si>
    <t>РЕД ВЕЛЬВЕТ</t>
  </si>
  <si>
    <t>бархатно-красный с жёлтым центром</t>
  </si>
  <si>
    <t>Achillea Summerwine</t>
  </si>
  <si>
    <t>винно-красный</t>
  </si>
  <si>
    <t>Achillea Tricolor</t>
  </si>
  <si>
    <t>розово-жёлтый</t>
  </si>
  <si>
    <t>Achillea Walther Funcke</t>
  </si>
  <si>
    <t>УОЛТЕР ФАНКИ</t>
  </si>
  <si>
    <t>WALTER FUNKE</t>
  </si>
  <si>
    <t>оранжево-красный, цветет с июля 40-45 дней, Н-60см</t>
  </si>
  <si>
    <t>Aconitum Fischeri</t>
  </si>
  <si>
    <t>БОРЕЦ</t>
  </si>
  <si>
    <t>ФИШЕРА</t>
  </si>
  <si>
    <t>FISCHERI</t>
  </si>
  <si>
    <t>Aconitum fischeri</t>
  </si>
  <si>
    <t>Aconitum Album</t>
  </si>
  <si>
    <t>АЛЬБУМ</t>
  </si>
  <si>
    <t>GRANDIFLORUM ALBUM</t>
  </si>
  <si>
    <t>Aconitum napellus</t>
  </si>
  <si>
    <t>Cimicifuga Silver Dance</t>
  </si>
  <si>
    <t>КЛОПОГОН</t>
  </si>
  <si>
    <t>СИЛЬВЕР ДАНС</t>
  </si>
  <si>
    <t>SILVER DANCE</t>
  </si>
  <si>
    <t>соцветия длиной 40см, сначала бронзовые, затем белые при отцветании серебристо-розовые, листья сначалла зееные, осенью бронзово-фиоллетовые, Н150см</t>
  </si>
  <si>
    <t>Cimicifuga japonica</t>
  </si>
  <si>
    <t>Cimicifuga Cordifolia</t>
  </si>
  <si>
    <t>КОРДИФОЛИЯ</t>
  </si>
  <si>
    <t>CORDIFOLIA</t>
  </si>
  <si>
    <t>Cimicifuga racemosa</t>
  </si>
  <si>
    <t>БЛЭК НЕГЛИЖЕ</t>
  </si>
  <si>
    <t>BLACK NEGLIGEE</t>
  </si>
  <si>
    <t>тёмно-фиолетовые листья, метёлки при распускании белые Н-100-140см</t>
  </si>
  <si>
    <t>Cimicifuga ramosa</t>
  </si>
  <si>
    <t>Cimicifuga Carbonella</t>
  </si>
  <si>
    <t>КАРБОНЕЛЛА</t>
  </si>
  <si>
    <t>CARBONELLA</t>
  </si>
  <si>
    <t>тёмно-бурая, глянцевая листва, бело-розоватые  метёлки, Н-60-120см</t>
  </si>
  <si>
    <t>Cimicifuga Chocoholic</t>
  </si>
  <si>
    <t>ШОКОГОЛИК</t>
  </si>
  <si>
    <t>CHOCOHOLIC</t>
  </si>
  <si>
    <t>тёмная, фиолетово-бурая, изящно-разрезанная листва Н-60-120см</t>
  </si>
  <si>
    <t>Cimicifuga Brunette</t>
  </si>
  <si>
    <t>БРЮНЕТ</t>
  </si>
  <si>
    <t>тёмно-пурпурная листва, белые цветки</t>
  </si>
  <si>
    <t>Cimicifuga Pink Spike</t>
  </si>
  <si>
    <t>ПИНК СПАЙК</t>
  </si>
  <si>
    <t>PINK SPIKE</t>
  </si>
  <si>
    <t>тёмно-пурпурная листва, розовые соцветия, Н-150см</t>
  </si>
  <si>
    <t>МАЛЬВА</t>
  </si>
  <si>
    <t>Alcaea rosea</t>
  </si>
  <si>
    <t>ПИЧЕС ЭНД ДРИМС</t>
  </si>
  <si>
    <t>PEACHES &amp; DREAMS</t>
  </si>
  <si>
    <t>МАХРОВЫЙ персиково-розовый</t>
  </si>
  <si>
    <t>Allium In Orbit</t>
  </si>
  <si>
    <t>ЛУК ДЕКОРАТИВНЫЙ</t>
  </si>
  <si>
    <t>ИН ОРБИТ</t>
  </si>
  <si>
    <t>IN ORBIT</t>
  </si>
  <si>
    <t>лавандово-фиолетовый, Н-40-60см, Ø 7-8см</t>
  </si>
  <si>
    <t>Allium Millenium</t>
  </si>
  <si>
    <t>МИЛЛЕНИУМ</t>
  </si>
  <si>
    <t>MILLENIUM</t>
  </si>
  <si>
    <t>сиренево-лиловый, Н-40-60см, Ø 5см</t>
  </si>
  <si>
    <t>Anemone Queen Charlotte</t>
  </si>
  <si>
    <t>КОРОЛЕВА ШАРЛОТТА</t>
  </si>
  <si>
    <t>KÖNIGIN CHARLOTTE</t>
  </si>
  <si>
    <t>светло-розовый, Н-80см</t>
  </si>
  <si>
    <t>Anemone japonica</t>
  </si>
  <si>
    <t>Anemone Pamina</t>
  </si>
  <si>
    <t>ПАМИНА</t>
  </si>
  <si>
    <t>PAMINA</t>
  </si>
  <si>
    <t>розово-красная с жёлтым центром, Н-80см</t>
  </si>
  <si>
    <t>Anemone Prinz Heinrich</t>
  </si>
  <si>
    <t>ПРИНЦ ХЕЙНРИХ</t>
  </si>
  <si>
    <t>PRINZ HEINRICH</t>
  </si>
  <si>
    <t>ярко-розовая, Н-80см</t>
  </si>
  <si>
    <t>Anemone Whirlwind</t>
  </si>
  <si>
    <t>белый с жёлтым центром, Н-90см</t>
  </si>
  <si>
    <t>Anemone Leveillei</t>
  </si>
  <si>
    <t>LEVEILLEI</t>
  </si>
  <si>
    <t>белый с голубыми тычинками, Н-15см</t>
  </si>
  <si>
    <t>Anemone leveillei</t>
  </si>
  <si>
    <t>Aquilegia Barlow Black</t>
  </si>
  <si>
    <t>АКВИЛЕГИЯ</t>
  </si>
  <si>
    <t>БАРЛОУ БЛЭК</t>
  </si>
  <si>
    <t>BARLOW BLACK</t>
  </si>
  <si>
    <t>МАХРОВЫЙ тёмно-бордовый, почти чёрный</t>
  </si>
  <si>
    <t>Aquilegia vulgaris</t>
  </si>
  <si>
    <t>Aquilegia Barlow Blue</t>
  </si>
  <si>
    <t>БАРЛОУ БЛЮ</t>
  </si>
  <si>
    <t>BARLOW BLUE</t>
  </si>
  <si>
    <t>МАХРОВЫЙсиний</t>
  </si>
  <si>
    <t>Aquilegia Barlow Bordeaux</t>
  </si>
  <si>
    <t>БАРЛОУ БОРДО</t>
  </si>
  <si>
    <t>BARLOW BORDEAUX</t>
  </si>
  <si>
    <t>МАХРОВЫЙ тёмно-пурпурный, жёлтый центр Н-70см</t>
  </si>
  <si>
    <t>Aquilegia Barlow Christa</t>
  </si>
  <si>
    <t>БАРЛОУ КРИСТА</t>
  </si>
  <si>
    <t>BARLOW CHRISTA</t>
  </si>
  <si>
    <t>МАХРОВЫЙ  сине-фиолетовый с белыми краями, Н-60см</t>
  </si>
  <si>
    <t>Aquilegia Nora Barlow</t>
  </si>
  <si>
    <t>НОРА БАРЛОУ</t>
  </si>
  <si>
    <t>BARLOW NORA</t>
  </si>
  <si>
    <t>МАХРОВЫЙ нежно-розовый с белым</t>
  </si>
  <si>
    <t>Aquilegia Barlow Pink</t>
  </si>
  <si>
    <t>БАРЛОУ ПИНК</t>
  </si>
  <si>
    <t>BARLOW PINK</t>
  </si>
  <si>
    <t>Aquilegia Barlow White</t>
  </si>
  <si>
    <t>БАРЛОУ УАЙТ</t>
  </si>
  <si>
    <t>BARLOW WHITE</t>
  </si>
  <si>
    <t>МАХРОВЫЙ белый. Н-60см</t>
  </si>
  <si>
    <t>Aquilegia Crimson Star</t>
  </si>
  <si>
    <t>КРИМЗОН СТАР</t>
  </si>
  <si>
    <t>CRIMSON STAR</t>
  </si>
  <si>
    <t>красный с белым центром</t>
  </si>
  <si>
    <t>Aquilegia caerulea</t>
  </si>
  <si>
    <t>Aquilegia Ruby Port</t>
  </si>
  <si>
    <t>РУБИ ПОРТ</t>
  </si>
  <si>
    <t>RUBY PORT</t>
  </si>
  <si>
    <t>Aquilegia William Guiness</t>
  </si>
  <si>
    <t>УИЛЬЯМ ГИНЕСС</t>
  </si>
  <si>
    <t>WILLIAM GUINESS</t>
  </si>
  <si>
    <t>тёмно-бордовый, почти чёрный, с белой коронкой, цветок до 5 см, Н-75см</t>
  </si>
  <si>
    <t>ВИНКИ ДАБЛ БЛЮ ЭНД УАЙТ</t>
  </si>
  <si>
    <t>WINKY DOUBLE BLUE AND WHITE</t>
  </si>
  <si>
    <t>МАХРОВЫЙ фиолетовый с белой каймой Н-75см</t>
  </si>
  <si>
    <t>Aquilegia Winky Double Red White</t>
  </si>
  <si>
    <t>ВИНКИ ДАБЛ РЭД ЭНД УАЙТ</t>
  </si>
  <si>
    <t>WINKY DOUBLE RED AND WHITE</t>
  </si>
  <si>
    <t>МАХРОВЫЙ белый со светло-вишнёвым центром и нижними лепестками</t>
  </si>
  <si>
    <t>Aquilegia Winky Double White White</t>
  </si>
  <si>
    <t>ВИНКИ ДАБЛ УАЙТ ЭНД УАЙТ</t>
  </si>
  <si>
    <t>WINKY DOUBLE WHITE AND WHITE</t>
  </si>
  <si>
    <t>белый, 50см</t>
  </si>
  <si>
    <t>Aruncus Aethusifolius</t>
  </si>
  <si>
    <t>ВОЛЖАНКА</t>
  </si>
  <si>
    <t>КОКОРЫШЕЛИСТНАЯ</t>
  </si>
  <si>
    <t>AETHUSIFOLIUS</t>
  </si>
  <si>
    <t>зеленая перистая листва, темно-красные стебли, белые соцветия,Н-15-30см</t>
  </si>
  <si>
    <t>Aruncus aethusifolius</t>
  </si>
  <si>
    <t>Aruncus Dioicus</t>
  </si>
  <si>
    <t>ДИОИКУС</t>
  </si>
  <si>
    <t>DIOICUS</t>
  </si>
  <si>
    <t>Aruncus dioicus</t>
  </si>
  <si>
    <t>Aruncus Kneiffii</t>
  </si>
  <si>
    <t>КНАЙФИ</t>
  </si>
  <si>
    <t>KNEIFFII</t>
  </si>
  <si>
    <t>кремово-белые пушистые метёлки Н-60-80см</t>
  </si>
  <si>
    <t>Aruncus Guinea Fowl</t>
  </si>
  <si>
    <t>ГВИНЕА-ФАУЛ</t>
  </si>
  <si>
    <t>GUINEA FOWL</t>
  </si>
  <si>
    <t>белый, изумрудная листва, красные стебли  Н 40-60см</t>
  </si>
  <si>
    <t>ВАТОЧНИК</t>
  </si>
  <si>
    <t>Asclepias incarnata</t>
  </si>
  <si>
    <t>Asclepias Ice Berg</t>
  </si>
  <si>
    <t>Asclepias Soulmate</t>
  </si>
  <si>
    <t>СОУЛМЕЙТ</t>
  </si>
  <si>
    <t>SOULMATE</t>
  </si>
  <si>
    <t>Asclepias Gay Butterflies</t>
  </si>
  <si>
    <t>ГАЙ БАТТЕРФЛЯЙ</t>
  </si>
  <si>
    <t>GAY BUTTERFLIES</t>
  </si>
  <si>
    <t>красновато-оранжевый</t>
  </si>
  <si>
    <t>Asclepias tuberosa</t>
  </si>
  <si>
    <t>Asclepias Tuberosa</t>
  </si>
  <si>
    <t>ТУБЕРОЗА</t>
  </si>
  <si>
    <t>желтовато-оранжевый</t>
  </si>
  <si>
    <t>АСТРА</t>
  </si>
  <si>
    <t>Aster dumosus</t>
  </si>
  <si>
    <t>Aster Anneke</t>
  </si>
  <si>
    <t>АННЕКЕ</t>
  </si>
  <si>
    <t>ANNEKE</t>
  </si>
  <si>
    <t>полумахровый, ярко-розовый, Н-40см</t>
  </si>
  <si>
    <t>АПОЛЛО</t>
  </si>
  <si>
    <t>APOLLO</t>
  </si>
  <si>
    <t>нежно-лавандовый с желтой серединкой Н-25см</t>
  </si>
  <si>
    <t>Aster Herbstgruss Vom Bresserhof</t>
  </si>
  <si>
    <t>ХЕРБСТГАСС ФОН БЕССЕРХОФ</t>
  </si>
  <si>
    <t>HERBSTGRUSS VOM BESSERHOF</t>
  </si>
  <si>
    <t>розовый с жёлтым центром</t>
  </si>
  <si>
    <t>Aster Jenny</t>
  </si>
  <si>
    <t>пурпурный с жёлтым центром</t>
  </si>
  <si>
    <t>Aster Lady In Blue</t>
  </si>
  <si>
    <t>ЛЕЙДИ ИН БЛЮ</t>
  </si>
  <si>
    <t>LADY IN BLUE</t>
  </si>
  <si>
    <t>голубой с жёлтым центром</t>
  </si>
  <si>
    <t>Aster Snowsprite</t>
  </si>
  <si>
    <t>СНОУСПРАЙТ</t>
  </si>
  <si>
    <t>SNOWSPRITE</t>
  </si>
  <si>
    <t>Aster Andenken an Alma Potschke</t>
  </si>
  <si>
    <t>АНДЕНКЕН ЭН АЛМА ПОТЧКЕ</t>
  </si>
  <si>
    <t>ANDENKEN AN ALMA POTSCHKE</t>
  </si>
  <si>
    <t>лилово-розовый с бронзовой серединкой Н-70-100см</t>
  </si>
  <si>
    <t>Aster novae-angliae</t>
  </si>
  <si>
    <t>Aster Crimson Brocade</t>
  </si>
  <si>
    <t>КРИМЗОН БРОКАД</t>
  </si>
  <si>
    <t>CRIMSON BROCADE</t>
  </si>
  <si>
    <t>Aster novi-belgii</t>
  </si>
  <si>
    <t>Aster Fellowship</t>
  </si>
  <si>
    <t>ФЕЛЛОУШИП</t>
  </si>
  <si>
    <t>FELLOWSHIP</t>
  </si>
  <si>
    <t>МАХРОВЫЙ сиренево-розовый с желтым центром, Н-90см, W -60см</t>
  </si>
  <si>
    <t>Aster Marie Ballard</t>
  </si>
  <si>
    <t>МАРИЯ БАЛЛАРД</t>
  </si>
  <si>
    <t>MARIE BALLARD</t>
  </si>
  <si>
    <t>МАХРОВЫЙ голубой</t>
  </si>
  <si>
    <t>Aster Patricia Ballard</t>
  </si>
  <si>
    <t>ПАТРИСИЯ БАЛЛАРД</t>
  </si>
  <si>
    <t>PATRICIA BALLARD</t>
  </si>
  <si>
    <t>МАХРОВЫЙ, ярко-сиреневый, с желтым центром, 100см</t>
  </si>
  <si>
    <t>Aster Royal Ruby</t>
  </si>
  <si>
    <t>РОЯЛ РУБИ</t>
  </si>
  <si>
    <t>ROYAL RUBY</t>
  </si>
  <si>
    <t>рубиновый с жёлтым центром</t>
  </si>
  <si>
    <t>Aster White Ladies</t>
  </si>
  <si>
    <t>белый с жёлтым центром</t>
  </si>
  <si>
    <t>Astrantia Claret</t>
  </si>
  <si>
    <t>АСТРАНЦИЯ</t>
  </si>
  <si>
    <t>КЛАРЕТ</t>
  </si>
  <si>
    <t>CLARET</t>
  </si>
  <si>
    <t>темно-красная, Н-70см</t>
  </si>
  <si>
    <t>Astrantia major</t>
  </si>
  <si>
    <t>ROSEA</t>
  </si>
  <si>
    <t>Astrantia Venice</t>
  </si>
  <si>
    <t>ВЕНИЦЕ</t>
  </si>
  <si>
    <t>VENICE</t>
  </si>
  <si>
    <t>Исключительно красивая астранция с темными винно-красными цветками! Тычинки темно-пурпурные. Цветет с июня до сентября. Растет в полутени, предпочитает влажную, хорошо дренированную почву. Н-60см</t>
  </si>
  <si>
    <t>Astrantia hybrid</t>
  </si>
  <si>
    <t>Astrantia Sparkling Stars Pink</t>
  </si>
  <si>
    <t>СПАРКЛИНГ СТАРС ПИНК</t>
  </si>
  <si>
    <t>SPARKLING STARS PINK</t>
  </si>
  <si>
    <t>необыкновенно хороша! В бутоне ярко-розовый, в раскрытии внутри бутона кремовый с розовым напылением, фантазийные многочисленные розовые тычинки,75см</t>
  </si>
  <si>
    <t>Bergenia Abendglut</t>
  </si>
  <si>
    <t>БАДАН</t>
  </si>
  <si>
    <t>АБЕНДГЛЮТ</t>
  </si>
  <si>
    <t>ABENDGLUT</t>
  </si>
  <si>
    <t>ярко-лиловый с изумрудной листвой, Н-25см</t>
  </si>
  <si>
    <t>Bergenia hybrid</t>
  </si>
  <si>
    <t>Bergenia Baby Doll</t>
  </si>
  <si>
    <t>БЕЙБИ ДОЛЛ</t>
  </si>
  <si>
    <t>BABY DOLL</t>
  </si>
  <si>
    <t>листья изумрудные, цветки бледно-розовые, Н-30см</t>
  </si>
  <si>
    <t>Bergenia cordifolia</t>
  </si>
  <si>
    <t>Bergenia Bressingham White</t>
  </si>
  <si>
    <t>БРЕССИНГЕМ УАЙТ</t>
  </si>
  <si>
    <t>BRESSINGHAM WHITE</t>
  </si>
  <si>
    <t>белый , Н-30см</t>
  </si>
  <si>
    <t>Bergenia Pink Dragonfly</t>
  </si>
  <si>
    <t>ПИНК ДРАГОНФЛАЙ</t>
  </si>
  <si>
    <t>PINK DRAGONFLY</t>
  </si>
  <si>
    <t>ярко-розовый с белыми бликами, переливающийся, лист сверху зелёный с красной каймой, а снизу тёмно-красный Н-40см</t>
  </si>
  <si>
    <t>Brunnera Macrophylla</t>
  </si>
  <si>
    <t>БРУННЕРА</t>
  </si>
  <si>
    <t xml:space="preserve">КРУПНОЛИСТНАЯ </t>
  </si>
  <si>
    <t>MACROPHYLLA</t>
  </si>
  <si>
    <t>лист зеленый, цветки голубые, Н-30см</t>
  </si>
  <si>
    <t>Brunnera macrophylla</t>
  </si>
  <si>
    <t>Brunnera Sea Heart</t>
  </si>
  <si>
    <t>СИ ХАРТ</t>
  </si>
  <si>
    <t>лист серебристый с темно-зеленой каймой и жилкованием, цветки сначала розоватые, после лавандово-фиолетовые. Н-30см</t>
  </si>
  <si>
    <t>Brunnera Silver Heart</t>
  </si>
  <si>
    <t>СИЛЬВЕР ХАРТ</t>
  </si>
  <si>
    <t>лист жесткий серебристый с зеленой тонкой каймой и прожилками, цветки темно-синие. Н-30см</t>
  </si>
  <si>
    <t>АЛЕКСАНДЕРС ГРЕТ</t>
  </si>
  <si>
    <t>ALEXANDER'S GREAT</t>
  </si>
  <si>
    <t>бледно-серебристо-голубой с темно-зеленым жилкованием Н-70см</t>
  </si>
  <si>
    <t>Brunnera Hadspen Cream</t>
  </si>
  <si>
    <t>ХАДСПЕН КРЕМ</t>
  </si>
  <si>
    <t>HADSPEN CREAM</t>
  </si>
  <si>
    <t>лист с кремовой каймой, зелёный, цветки синие, Н-30см</t>
  </si>
  <si>
    <t>Brunnera Variegata</t>
  </si>
  <si>
    <t>листья тёмно-зелёные с широкой белой каймой, цветки голубые, Н-40см</t>
  </si>
  <si>
    <t>Campanula Border Blues</t>
  </si>
  <si>
    <t>КОЛОКОЛЬЧИК</t>
  </si>
  <si>
    <t>БОРДЕР БЛЮЗ</t>
  </si>
  <si>
    <t>BORDER BLUES</t>
  </si>
  <si>
    <t>фиолетово-синий, звездчатой формы  Н-90см</t>
  </si>
  <si>
    <t>Campanula lactiflora</t>
  </si>
  <si>
    <t>Campanula hybrid</t>
  </si>
  <si>
    <t>Campanula Kent Belle</t>
  </si>
  <si>
    <t>КЕНТ БЕЛЛЬ</t>
  </si>
  <si>
    <t>KENT BELLE</t>
  </si>
  <si>
    <t>фиолетово-синий, Н-120-150см</t>
  </si>
  <si>
    <t>Campanula White Pouffe</t>
  </si>
  <si>
    <t>УАЙТ ПУФФ</t>
  </si>
  <si>
    <t>WHITE POUFFE</t>
  </si>
  <si>
    <t>Campanula La Belle Blue</t>
  </si>
  <si>
    <t>ЛА БЕЛЛЕ</t>
  </si>
  <si>
    <t>LA BELLE BLUE</t>
  </si>
  <si>
    <t>махровый, темно-сиреневый, Н- 80см</t>
  </si>
  <si>
    <t>Campanula persicifolia</t>
  </si>
  <si>
    <t>Campanula La Bonne Amie</t>
  </si>
  <si>
    <t>ЛА БОННЕ АМИ</t>
  </si>
  <si>
    <t>LA BONNE AMIE</t>
  </si>
  <si>
    <t>махровый, белый, Н- 80см</t>
  </si>
  <si>
    <t>Campanula trachelium Bernice</t>
  </si>
  <si>
    <t>БЕРНИЦЕ</t>
  </si>
  <si>
    <t>BERNICE</t>
  </si>
  <si>
    <t>МАХРОВЫЙ ярко-фиолетовый Н-60см</t>
  </si>
  <si>
    <t>Campanula trachellium</t>
  </si>
  <si>
    <t>Convallaria Bordeaux</t>
  </si>
  <si>
    <t>ЛАНДЫШ</t>
  </si>
  <si>
    <t>БОРДО</t>
  </si>
  <si>
    <t>BORDEAUX</t>
  </si>
  <si>
    <t>белый, больше цветков на цветоносе. Цветонос над листьями. Н-30см</t>
  </si>
  <si>
    <t>Convallaria majalis</t>
  </si>
  <si>
    <t>РОЗЕЯ</t>
  </si>
  <si>
    <t>КОРЕОПСИС</t>
  </si>
  <si>
    <t>Coreopsis vericillata Zagreb</t>
  </si>
  <si>
    <t>ЗАГРЕБ</t>
  </si>
  <si>
    <t>ZAGREB</t>
  </si>
  <si>
    <t>пушистая шапка тонкой листвы, а над ней многочисленные канареечно-жёлтые цветки Н-30см</t>
  </si>
  <si>
    <t>Coreopsis verticilata</t>
  </si>
  <si>
    <t>Delphinium Alisa</t>
  </si>
  <si>
    <t>ДЕЛЬФИНИУМ</t>
  </si>
  <si>
    <t>ALISA</t>
  </si>
  <si>
    <t xml:space="preserve">МАХРОВЫЙ, белый </t>
  </si>
  <si>
    <t>Delphinium elatum</t>
  </si>
  <si>
    <t>Delphinium Astolat</t>
  </si>
  <si>
    <t>АСТОЛАТ</t>
  </si>
  <si>
    <t>ASTOLAT</t>
  </si>
  <si>
    <t>ПОЛУМАХРОВЫЙ сиренево-розовый, соцветие 70-80см, Н 150см</t>
  </si>
  <si>
    <t>ДАРК БЛЮ УАЙТ БИ</t>
  </si>
  <si>
    <t>DARK BLUE WHITE BEE</t>
  </si>
  <si>
    <t>Компактный сорт до 45см высотой, Махровый, насыщенно фиолетовый с белым глазком.</t>
  </si>
  <si>
    <t>ДАРК БЛЮ БЛЭК БИ</t>
  </si>
  <si>
    <t>DARK BLUE BLACK BEE</t>
  </si>
  <si>
    <t>серия MAGIC FOUNTAIN МАХРОВЫЙ темно-синий с черным центром, Н-200см</t>
  </si>
  <si>
    <t>СКАЙ БЛЮ УАЙТ БИ</t>
  </si>
  <si>
    <t>SKY BLUE WHITE BEE</t>
  </si>
  <si>
    <t>серия MAGIC FOUNTAIN МАХРОВЫЙ нежно-голубой с белым центром, Н-180см</t>
  </si>
  <si>
    <t>Delphinium Delphi's Blue Power</t>
  </si>
  <si>
    <t>ДЕЛФИЗ БЛЮ ПАУЭР</t>
  </si>
  <si>
    <t>DELPHI'S BLUE POWER</t>
  </si>
  <si>
    <t>МАХРОВЫЙ лавандово-розовый с широкой лазуревой каймой, черным центром, Н-100см</t>
  </si>
  <si>
    <t>Delphinium Delphi's Holland's Glorie</t>
  </si>
  <si>
    <t>ДЕЛФИЗ ХОЛЛАНД ГЛОРИ</t>
  </si>
  <si>
    <t>DELPHI'S HOLLAND GLORIE</t>
  </si>
  <si>
    <t>электрически-синий с черным глазком, Н-100см</t>
  </si>
  <si>
    <t>Delphinium Delphi's Pink Power</t>
  </si>
  <si>
    <t>ДЕЛФИЗ ПИНК ПАУЭР</t>
  </si>
  <si>
    <t>DELPHI'S PINK POWER</t>
  </si>
  <si>
    <t>МАХРОВЫЙ малиново-розовый с белым центром, Н-100см</t>
  </si>
  <si>
    <t>Delphinium Gillian Dallas</t>
  </si>
  <si>
    <t>ГИЛЛИАН ДАЛЛАС</t>
  </si>
  <si>
    <t>GILLIAN DALLAS</t>
  </si>
  <si>
    <t>МАХРОВЫЙ, сиреневый, Н-150см</t>
  </si>
  <si>
    <t>Delphinium Mighty Atom</t>
  </si>
  <si>
    <t>МАЙТИ АТОМ</t>
  </si>
  <si>
    <t>MIGHTY ATOM</t>
  </si>
  <si>
    <t>МАХРОВЫЙ ярко-сиреневый, крупноцветковый, Н-150-200см</t>
  </si>
  <si>
    <t>ОПАЛ</t>
  </si>
  <si>
    <t>Delphinium Sungleam</t>
  </si>
  <si>
    <t>САНГЛИМ</t>
  </si>
  <si>
    <t>SUNGLEAM</t>
  </si>
  <si>
    <t xml:space="preserve">ПОЛУМАХРОВЫЙ кремовый , Н-150см </t>
  </si>
  <si>
    <t>Delphinium Highlander Blueberry Pie</t>
  </si>
  <si>
    <t>HIGHLANDER БЛЮБЕРРИ ПАЙ</t>
  </si>
  <si>
    <t>HIGHLANDER BLUEBERRY PIE</t>
  </si>
  <si>
    <t>МАХРОВЫЙ, темно-лиловый с зеленым центром и голубыми внешними лепестками, Н-100см</t>
  </si>
  <si>
    <t>Delphinium Highlander Bolero</t>
  </si>
  <si>
    <t>HIGHLANDER БОЛЕРО</t>
  </si>
  <si>
    <t>HIGHLANDER BOLERO</t>
  </si>
  <si>
    <t>МАХРОВЫЙ темно-сиреневый, длительный период цветения, Н-75-90см</t>
  </si>
  <si>
    <t>Delphinium Highlander Cha Cha</t>
  </si>
  <si>
    <t>HIGHLANDER ЧА ЧА</t>
  </si>
  <si>
    <t>HIGHLANDER CHA CHA</t>
  </si>
  <si>
    <t>МАХРОВЫЙ палево-кремово-розоватый Н-75-90, длительный периодцветения</t>
  </si>
  <si>
    <t>Delphinium Highlander Crystal Delight</t>
  </si>
  <si>
    <t>HIGHLANDER КРИСТАЛЛ ДЕЛАЙТ</t>
  </si>
  <si>
    <t>HIGHLANDER CRYSTAL DELIGHT</t>
  </si>
  <si>
    <t>МАХРОВЫЙ, гофрир. светло-лиловые лепестки с зеленым центром, Н-100см</t>
  </si>
  <si>
    <t>Delphinium Highlander Flamenco</t>
  </si>
  <si>
    <t>HIGHLANDER ФЛАМЕНКО</t>
  </si>
  <si>
    <t>HIGHLANDER FLAMENCO</t>
  </si>
  <si>
    <t>МАХРОВЫЙ сиреневато-лиловый, длительный период цветения, Н-75-90см</t>
  </si>
  <si>
    <t>Delphinium Highlander Moon Light</t>
  </si>
  <si>
    <t>HIGHLANDER МУН ЛАЙТ</t>
  </si>
  <si>
    <t>HIGHLANDER MOON LIGHT</t>
  </si>
  <si>
    <t>МАХРОВЫЙ, розово-лиловые плотные соцветия с зеленым центром, Н-100см</t>
  </si>
  <si>
    <t>Delphinium Highlander Morning Sunrise</t>
  </si>
  <si>
    <t>HIGHLANDER МОРНИНГ САНРАЙЗ</t>
  </si>
  <si>
    <t>HIGHLANDER MORNING SUNRISE</t>
  </si>
  <si>
    <t>МАХРОВЫЙ белый с зеленоватым центром, Н-75-100см</t>
  </si>
  <si>
    <t>Delphinium Highlander Sweet Sensation</t>
  </si>
  <si>
    <t>HIGHLANDER СВИТ СЕНСЕЙШН</t>
  </si>
  <si>
    <t>HIGHLANDER SWEET SENSATION</t>
  </si>
  <si>
    <t>МАХРОВЫЙ, темно-сиреневый, внешние лепестки темно-сине-зеленые, Н-100см</t>
  </si>
  <si>
    <t>Delphinium Highlander Dream Sensation</t>
  </si>
  <si>
    <t>HIGHLANDER ДРИМ СЕНСЕЙШН</t>
  </si>
  <si>
    <t>HIGHLANDER DREAM SENSATION</t>
  </si>
  <si>
    <t>СУПЕРМАХРОВЫЙ желтовато-кремовый центр, сиренево-фиолетовый край лепестков. Н-100см</t>
  </si>
  <si>
    <t>Delphinium Highlander Neon Sensation</t>
  </si>
  <si>
    <t>HIGHLANDER НЕОН СЕНСЕЙШН</t>
  </si>
  <si>
    <t>HIGHLANDER NEON SENSATION</t>
  </si>
  <si>
    <t>СУПЕРМАХРОВЫЙ сиренево-розовый с кремовым центром Н-120см</t>
  </si>
  <si>
    <t>Delphinium Highlander Rainbow Sensation</t>
  </si>
  <si>
    <t>HIGHLANDER РЭЙНБОУ СЕНСЕЙШН</t>
  </si>
  <si>
    <t>HIGHLANDER RAINBOW SENSATION</t>
  </si>
  <si>
    <t>СУПЕРМАХРОВЫЙ сочетание синего, сиреневого, лавандового и белого, Н-100см</t>
  </si>
  <si>
    <t>Delphinium Magic Fountain Pink</t>
  </si>
  <si>
    <t>МЕДЖИК ФОНТЕЙН ПИНК</t>
  </si>
  <si>
    <t>MAGIC FOUNTAIN PINK</t>
  </si>
  <si>
    <t>Delphinium Magic Fountain White</t>
  </si>
  <si>
    <t>МЕДЖИК ФОНТЕЙН УАЙТ</t>
  </si>
  <si>
    <t>MAGIC FOUNTAIN WHITE</t>
  </si>
  <si>
    <t>ДИЦЕНТРА</t>
  </si>
  <si>
    <t>БЕРНИНГ ХЕРТС</t>
  </si>
  <si>
    <t>BURNING HEARTS</t>
  </si>
  <si>
    <t>Dicentra hybrid</t>
  </si>
  <si>
    <t>Dicentra formosa</t>
  </si>
  <si>
    <t>Dicentra Bacchanal</t>
  </si>
  <si>
    <t>БЭККАНАЛ</t>
  </si>
  <si>
    <t>BACCHANAL</t>
  </si>
  <si>
    <t>ЛЮКСУРИАНТ</t>
  </si>
  <si>
    <t>Dicentra Spectabilis Alba</t>
  </si>
  <si>
    <t>СПЕКТАБИЛИС БЕЛЫЙ</t>
  </si>
  <si>
    <t>02/03</t>
  </si>
  <si>
    <t>Dicentra spectabilis</t>
  </si>
  <si>
    <t>КУПИДОН</t>
  </si>
  <si>
    <t>Dicentra Valentine</t>
  </si>
  <si>
    <t>ВАЛЕНТИНА</t>
  </si>
  <si>
    <t>VALENTINE</t>
  </si>
  <si>
    <t>оранжевые с белым</t>
  </si>
  <si>
    <t>Dicentra Spectabilis Pink</t>
  </si>
  <si>
    <t>СПЕКТАБИЛИС РОЗОВЫЙ</t>
  </si>
  <si>
    <t>SPECTABILIS PINK</t>
  </si>
  <si>
    <t>Dicentra Yellow Leaf</t>
  </si>
  <si>
    <t>ЙЕЛЛОУ ЛИФ</t>
  </si>
  <si>
    <t>YELLOW LEAF</t>
  </si>
  <si>
    <t>желтая листва, розовые цветки, летом листва становится шартрезного цвета. Н-80см</t>
  </si>
  <si>
    <t>ДОДЕКАТИОН</t>
  </si>
  <si>
    <t>МЕАДИА</t>
  </si>
  <si>
    <t>Dodecatheon meadia</t>
  </si>
  <si>
    <t>Dodecatheon Red Wings</t>
  </si>
  <si>
    <t>РЭД ВИНГЗ</t>
  </si>
  <si>
    <t>RED WINGS</t>
  </si>
  <si>
    <t>пурпурно-красный, Н-40 cm  --40С</t>
  </si>
  <si>
    <t>Dodecatheon pulchellum</t>
  </si>
  <si>
    <t>Echinops Taplow Blue</t>
  </si>
  <si>
    <t>МОРДОВНИК</t>
  </si>
  <si>
    <t>ТОПЛОУ БЛЮ</t>
  </si>
  <si>
    <t>TAPLOW BLUE</t>
  </si>
  <si>
    <t>голубой с темно-синим центром, Н-100см</t>
  </si>
  <si>
    <t>Echinops bannaticus</t>
  </si>
  <si>
    <t>Eupatorium Atropurpureum</t>
  </si>
  <si>
    <t>ПОСКОННИК</t>
  </si>
  <si>
    <t>АТРОПУРПУРЕУМ</t>
  </si>
  <si>
    <t>ATROPURPUREUM</t>
  </si>
  <si>
    <t>светло-бордовый</t>
  </si>
  <si>
    <t>Eupatorium maculatum</t>
  </si>
  <si>
    <t>Eupatorium Baby Joe</t>
  </si>
  <si>
    <t>БЕЙБИ ДЖО</t>
  </si>
  <si>
    <t>BABY JOE</t>
  </si>
  <si>
    <t>Eupatorium hybrid</t>
  </si>
  <si>
    <t>Eupatorium Phantom</t>
  </si>
  <si>
    <t>ФАНТОМ</t>
  </si>
  <si>
    <t>PHANTOM</t>
  </si>
  <si>
    <t>Eupatorium Chocolate</t>
  </si>
  <si>
    <t>фиолетовая листва, цветки белые</t>
  </si>
  <si>
    <t>Eupatorium rugosum</t>
  </si>
  <si>
    <t>Eupatorium Snow Ball</t>
  </si>
  <si>
    <t>СНОУБОЛЛ</t>
  </si>
  <si>
    <t>SNOWBALL</t>
  </si>
  <si>
    <t>белый (уникальный цвет для посконника)</t>
  </si>
  <si>
    <t>ЛАБАЗНИК</t>
  </si>
  <si>
    <t>яркий сиренево-розовый</t>
  </si>
  <si>
    <t>Filipendula purpurea</t>
  </si>
  <si>
    <t>РЭД АМБРЕЛЛА</t>
  </si>
  <si>
    <t>RED UMBRELLA</t>
  </si>
  <si>
    <t>гибрид, листья светло-зелёные с малиновыми прожилками, цветки-розовые, Н-75см</t>
  </si>
  <si>
    <t>Filipendula</t>
  </si>
  <si>
    <t>Filipendula Venusta Magnifica</t>
  </si>
  <si>
    <t>ВЕНУСТА МАГНИФИКА</t>
  </si>
  <si>
    <t>VENUSTA MAGNIFICA</t>
  </si>
  <si>
    <t xml:space="preserve">кораллово-розовый </t>
  </si>
  <si>
    <t>Filipendula rubra</t>
  </si>
  <si>
    <t>Gaillardia Burgunder</t>
  </si>
  <si>
    <t>ГАЙЛАРДИЯ</t>
  </si>
  <si>
    <t>БУРГУНДЕР</t>
  </si>
  <si>
    <t>BURGUNDER</t>
  </si>
  <si>
    <t>тёмно-красный с жёлтым центром, Н-75см</t>
  </si>
  <si>
    <t>Gaillardia x grandiflora</t>
  </si>
  <si>
    <t>КОБОЛЬД</t>
  </si>
  <si>
    <t>KOBOLD</t>
  </si>
  <si>
    <t>ГРАВИЛАТ</t>
  </si>
  <si>
    <t>Geum</t>
  </si>
  <si>
    <t>Geum Lady Stratheden</t>
  </si>
  <si>
    <t>ЛЕДИ СТРАТЕДЕН</t>
  </si>
  <si>
    <t>LADY STRATHEDEN</t>
  </si>
  <si>
    <t>полумахровый, жёлтый Н-60см</t>
  </si>
  <si>
    <t>Geum Mrs. Bradshaw</t>
  </si>
  <si>
    <t>МИССИС БРОДШОУ</t>
  </si>
  <si>
    <t>MRS. BRADSHAW</t>
  </si>
  <si>
    <t>полумахровые кораллово-красные цветки, Н-50см</t>
  </si>
  <si>
    <t>Gypsophila Bristol Fairy</t>
  </si>
  <si>
    <t>ГИПСОФИЛА</t>
  </si>
  <si>
    <t>БРИСТОЛ ФЕРИ</t>
  </si>
  <si>
    <t>BRISTOL FAIRY</t>
  </si>
  <si>
    <t>белое облако мелких махровых цветков</t>
  </si>
  <si>
    <t>Gypsophila paniculata</t>
  </si>
  <si>
    <t>Gypsophila Festival Pink Lady</t>
  </si>
  <si>
    <t>ФЕСТИВАЛ ПИНК ЛЕЙДИ</t>
  </si>
  <si>
    <t>FESTIVAL PINK LADY</t>
  </si>
  <si>
    <t>лилово-розовый, соцветия-шарики, Н-20см</t>
  </si>
  <si>
    <t>Gypsophila Flamingo</t>
  </si>
  <si>
    <t>Gypsophila Paniculata Rose</t>
  </si>
  <si>
    <t>ПАНИКУЛЯТА РОУЗ</t>
  </si>
  <si>
    <t>PANICULATA ROSE</t>
  </si>
  <si>
    <t>розовые</t>
  </si>
  <si>
    <t>Gypsophila Paniculata White</t>
  </si>
  <si>
    <t>ПАНИКУЛЯТА УАЙТ</t>
  </si>
  <si>
    <t>PANICULATA WIT</t>
  </si>
  <si>
    <t>белые</t>
  </si>
  <si>
    <t>ГЕЛЕНИУМ</t>
  </si>
  <si>
    <t>Helenium</t>
  </si>
  <si>
    <t>Helenium Bandera</t>
  </si>
  <si>
    <t>БАНДЕРА</t>
  </si>
  <si>
    <t>BANDERA</t>
  </si>
  <si>
    <t>бордово-красный с желтым ореолом и темным центром, Н-50см</t>
  </si>
  <si>
    <t>Helenium Chelsey</t>
  </si>
  <si>
    <t>CHELSEY</t>
  </si>
  <si>
    <t>оранжево-красный, с коричневым центром и желтыми полосами на краях  лепестков, Н-80см</t>
  </si>
  <si>
    <t>Helenium Mariachi Fuego</t>
  </si>
  <si>
    <t>МАРЬЯЧИ ФУЕГО</t>
  </si>
  <si>
    <t>Mariachi™ Fuego</t>
  </si>
  <si>
    <t>красный с желтой каймой и желтым кантом вокруг коричневого центра Н 50см</t>
  </si>
  <si>
    <t>Helenium Mariachi Ranchera</t>
  </si>
  <si>
    <t>МАРЬЯЧИ РАНЧЕРА</t>
  </si>
  <si>
    <t>Mariachi™ Ranchera</t>
  </si>
  <si>
    <t>Глубоко красный цвет, устойчив к зоблеваниям. высота 50 см</t>
  </si>
  <si>
    <t>Helenium Red Jewel</t>
  </si>
  <si>
    <t>РЭД ДЖУЕЛ</t>
  </si>
  <si>
    <t>RED JEWEL</t>
  </si>
  <si>
    <t>бордовый с тонким жёлтым кантиком, центр тёмно-коричневый с нарядным жёлтым венчиком Н-75см</t>
  </si>
  <si>
    <t>Helenium Ruby Tuesday</t>
  </si>
  <si>
    <t>РУБИ ТЬЮСДЕЙ</t>
  </si>
  <si>
    <t>RUBY TUESDAY</t>
  </si>
  <si>
    <t>рубиновый , Н-110см</t>
  </si>
  <si>
    <t>Helenium Mariachi Salsa</t>
  </si>
  <si>
    <t>МАРЬЯЧИ САЛЬСА</t>
  </si>
  <si>
    <t>Mariachi™ Salsa</t>
  </si>
  <si>
    <t>красный с желтым кантом вокруг коричневого центра Н-50см</t>
  </si>
  <si>
    <t>Heliopsis Asahi</t>
  </si>
  <si>
    <t>ГЕЛИОПСИС</t>
  </si>
  <si>
    <t>АСАХИ</t>
  </si>
  <si>
    <t>ASAHI</t>
  </si>
  <si>
    <t>махровый, кулолообразный, Н-60см</t>
  </si>
  <si>
    <t>Heliopsis helianthoides</t>
  </si>
  <si>
    <t>Heliopsis Loraine Sunshine</t>
  </si>
  <si>
    <t>ЛОРЕЙН САНШАЙН</t>
  </si>
  <si>
    <t>LORAINE SUNSHINE</t>
  </si>
  <si>
    <t>жёлтый, листва серебристая</t>
  </si>
  <si>
    <t>Lavandula Munstead</t>
  </si>
  <si>
    <t>ЛАВАНДА</t>
  </si>
  <si>
    <t>МУНСТИД</t>
  </si>
  <si>
    <t>MUNSTEAD</t>
  </si>
  <si>
    <t>светло-лавандовый, Н-45см</t>
  </si>
  <si>
    <t>Lavandula angustifolia</t>
  </si>
  <si>
    <t>НИВЯНИК</t>
  </si>
  <si>
    <t>Leucanthemum</t>
  </si>
  <si>
    <t>Leucanthemum Broadway Lights</t>
  </si>
  <si>
    <t>БРОДВЕЙ ЛАЙТС</t>
  </si>
  <si>
    <t>BROADWAY LIGHTS</t>
  </si>
  <si>
    <t>во время цветения от ярко-желтого до оттенков кремового, большие цветки. Н-120см</t>
  </si>
  <si>
    <t>Leucanthemum Fiona Goghill</t>
  </si>
  <si>
    <t>ФИОНА ГОГХИЛЛ</t>
  </si>
  <si>
    <t>FIONA GOGHILL</t>
  </si>
  <si>
    <t>МАХРОВЫЙ белый помпон с жёлтой серединкой</t>
  </si>
  <si>
    <t>Leucanthemum Sante</t>
  </si>
  <si>
    <t>САНТЕ</t>
  </si>
  <si>
    <t>SANTE</t>
  </si>
  <si>
    <t>МАХРОВЫЙ, "косматенький" цветок до 7см в диаметре, высота 45см, стебли очень прочные, листва желто-зеленая</t>
  </si>
  <si>
    <t>Leucanthemum Laspider</t>
  </si>
  <si>
    <t>ЛАСПАЙДЕР</t>
  </si>
  <si>
    <t>LASPIDER</t>
  </si>
  <si>
    <t>МАХРОВЫЙ, компактный, цветет с июня по сентябрь. Высота 35см. Лепестки чисто-белые, разрезанные на кончиках</t>
  </si>
  <si>
    <t>Leucanthemum Silver Princess</t>
  </si>
  <si>
    <t>СИЛЬВЕР ПРИНЦЕСС</t>
  </si>
  <si>
    <t>SILVER PRINCESS</t>
  </si>
  <si>
    <t>белый с жёлтым центром, Н_35см</t>
  </si>
  <si>
    <t>Leucanthemum Shapcott Summer Clouds</t>
  </si>
  <si>
    <t>SHAPCOTT SUMMER CLOUDS</t>
  </si>
  <si>
    <t>МАХРОВЫЙ белый с желтым центром, Н-60см</t>
  </si>
  <si>
    <t>Leucanthemum Sunny Side Up</t>
  </si>
  <si>
    <t>САННИ САЙД АП</t>
  </si>
  <si>
    <t>SUNNY SIDE UP</t>
  </si>
  <si>
    <t>полумахровый белый с желтой сердцевиной, диаметр цветка до 10 см, Н-50см</t>
  </si>
  <si>
    <t>Leucanthemum Wirral Supreme</t>
  </si>
  <si>
    <t>УИРРАЛ СУПРИМ</t>
  </si>
  <si>
    <t>WIRRAL SUPREME</t>
  </si>
  <si>
    <t>белый, махровый, Н-90см</t>
  </si>
  <si>
    <t>Leucanthemum superbum</t>
  </si>
  <si>
    <t>Liatris spicata Floristan Violett</t>
  </si>
  <si>
    <t>ЛИАТРИС</t>
  </si>
  <si>
    <t>ФЛОРИСТАН ВИОЛЕТТ</t>
  </si>
  <si>
    <t>FLORISTAN VIOLETT</t>
  </si>
  <si>
    <t>сиренево-розовый, Н-75-90см</t>
  </si>
  <si>
    <t>Liatris spicata</t>
  </si>
  <si>
    <t>ФЛОРИСТАН УАЙТ</t>
  </si>
  <si>
    <t>FLORISTAN WHITE</t>
  </si>
  <si>
    <t>белый, Н-75-90см</t>
  </si>
  <si>
    <t>Liatris Spicata</t>
  </si>
  <si>
    <t>СПИКАТА</t>
  </si>
  <si>
    <t>SPICATA</t>
  </si>
  <si>
    <t>SPICATA ALBA</t>
  </si>
  <si>
    <t>Ligularia Candlelight</t>
  </si>
  <si>
    <t>БУЗУЛЬНИК</t>
  </si>
  <si>
    <t>КЭНДЛЛАЙТ</t>
  </si>
  <si>
    <t>CANDLELIGHT</t>
  </si>
  <si>
    <t>оранжево-желтый на бордовых цветоносах, Н-90см</t>
  </si>
  <si>
    <t>Ligularia dentata</t>
  </si>
  <si>
    <t>Ligularia Desdemona</t>
  </si>
  <si>
    <t>ДЕЗДЕМОНА</t>
  </si>
  <si>
    <t>DESDEMONA</t>
  </si>
  <si>
    <t>оранжево-желтые цветки, большие глянцевые листья, Н-90см</t>
  </si>
  <si>
    <t>Ligularia Othello</t>
  </si>
  <si>
    <t>ОТЕЛЛО</t>
  </si>
  <si>
    <t>OTHELLO</t>
  </si>
  <si>
    <t>оранжево-жёлтый, большие зелёные листья, Н-70см</t>
  </si>
  <si>
    <t>ГАРДЕН КОНФЕТТИ</t>
  </si>
  <si>
    <t>GARDEN CONFETTI</t>
  </si>
  <si>
    <t>светло-зеленые листья с белым напылением- мелким крапом, черешки красные, от основания листа расходятся красные жилки, Н-90см</t>
  </si>
  <si>
    <t>Ligularia Britt Marie Crawford</t>
  </si>
  <si>
    <t>БРИТТ МАРИ КРОУФОРД</t>
  </si>
  <si>
    <t>BRITT MARIE CRAWFORD</t>
  </si>
  <si>
    <t>тёмно-пурпурная листва, жёлтые цветки, Н-80см</t>
  </si>
  <si>
    <t>Ligularia hybrid</t>
  </si>
  <si>
    <t>Ligularia Osiris Cafe Noir</t>
  </si>
  <si>
    <t>ОСИРИС КАФЕ НУАР</t>
  </si>
  <si>
    <t>OSIRIS CAFE NOIR</t>
  </si>
  <si>
    <t>НОВИНКА СЕЛЕКЦИИ! Фисташково-зеленые, затем розовеют и буреют, Н-40-50см</t>
  </si>
  <si>
    <t>Ligularia Osiris Fantaisie</t>
  </si>
  <si>
    <t>ОСИРИС ФАНТАЗИЕ</t>
  </si>
  <si>
    <t>OSIRIS FANTAISIE</t>
  </si>
  <si>
    <t>НОВИНКА СЕЛЕКЦИИ! От зеленого к коричнево-бордовому, зубчатые листья, Н-40-50см</t>
  </si>
  <si>
    <t>Ligularia przewalskii</t>
  </si>
  <si>
    <t>ПРЖЕВАЛЬСКОГО</t>
  </si>
  <si>
    <t>PRZEWALSKII</t>
  </si>
  <si>
    <t>Лучший для срезки, Н-150см</t>
  </si>
  <si>
    <t>Ligularia The Rocket</t>
  </si>
  <si>
    <t>ЗЕ РОКЕТ</t>
  </si>
  <si>
    <t>THE ROCKET</t>
  </si>
  <si>
    <t>лимонно-жёлтый, высокие стебли, Н-180см</t>
  </si>
  <si>
    <t>Ligularia stenocephala</t>
  </si>
  <si>
    <t>Lupinus Chandelier</t>
  </si>
  <si>
    <t>ЛЮПИН</t>
  </si>
  <si>
    <t>ШАНДЕЛЕР</t>
  </si>
  <si>
    <t>CHANDELIER</t>
  </si>
  <si>
    <t>Lupines</t>
  </si>
  <si>
    <t>Lupinus My Castle</t>
  </si>
  <si>
    <t>МАЙ КАСТЛ</t>
  </si>
  <si>
    <t>MY CASTLE</t>
  </si>
  <si>
    <t>Lupinus Noblemaiden</t>
  </si>
  <si>
    <t>НОБЛЕМЕЙДЕН</t>
  </si>
  <si>
    <t>NOBLEMAIDEN</t>
  </si>
  <si>
    <t>Lupinus The Chatelaine</t>
  </si>
  <si>
    <t>ЗЕ ШАТЕЛЕЙН</t>
  </si>
  <si>
    <t>THE CHATELAINE</t>
  </si>
  <si>
    <t xml:space="preserve">нежно-розовый с тёмно-розовым </t>
  </si>
  <si>
    <t>Lupinus The Governor</t>
  </si>
  <si>
    <t>ЗЕ ГОВЕРНЕР</t>
  </si>
  <si>
    <t>THE GOVERNOR</t>
  </si>
  <si>
    <t xml:space="preserve">синий с белым </t>
  </si>
  <si>
    <t>Lupinus The Pages</t>
  </si>
  <si>
    <t>ЗЕ ПЕЙДЖЕС</t>
  </si>
  <si>
    <t>THE PAGES</t>
  </si>
  <si>
    <t>ВЕРБЕЙНИК</t>
  </si>
  <si>
    <t>КЛЕТРОИДЕС</t>
  </si>
  <si>
    <t>CLETHROIDES</t>
  </si>
  <si>
    <t>белый, Н- 80 см</t>
  </si>
  <si>
    <t>Lysimachia</t>
  </si>
  <si>
    <t>Lysimachia Alexander</t>
  </si>
  <si>
    <t>АЛЕКСАНДЕР</t>
  </si>
  <si>
    <t>ALEXANDER</t>
  </si>
  <si>
    <t>Декоративаня листва: сливочно-белая широкая кайма, весной имеет розовый оттенок. Цвеки желтые контрастируют с листвой, Н-45-60см</t>
  </si>
  <si>
    <t>Lysimachia punctata</t>
  </si>
  <si>
    <t>Lythrum salicaria Blush</t>
  </si>
  <si>
    <t>ДЕРБЕННИК ИВОЛИСТНЫЙ</t>
  </si>
  <si>
    <t>БЛАШ</t>
  </si>
  <si>
    <t>BLUSH</t>
  </si>
  <si>
    <t>Ярко-розовый,  Н-80-100см</t>
  </si>
  <si>
    <t>Lythrum salicaria</t>
  </si>
  <si>
    <t>Lythrum salicaria Robert</t>
  </si>
  <si>
    <t>РОБЕРТ</t>
  </si>
  <si>
    <t>ROBERT</t>
  </si>
  <si>
    <t>Яркий, лиловый Н-60-100см</t>
  </si>
  <si>
    <t>Monarda Bee-Bright</t>
  </si>
  <si>
    <t>МОНАРДА</t>
  </si>
  <si>
    <t>БИИ-БРАЙТ</t>
  </si>
  <si>
    <t>BEE-BRIGHT</t>
  </si>
  <si>
    <t>белый, Н-50-70см</t>
  </si>
  <si>
    <t>Monarda</t>
  </si>
  <si>
    <t>Monarda Bee-Happy</t>
  </si>
  <si>
    <t>БИИ-ХЭППИ</t>
  </si>
  <si>
    <t>BEE-HAPPY</t>
  </si>
  <si>
    <t>ярко-малиновый Н-60см</t>
  </si>
  <si>
    <t>Monarda Bee-Lieve</t>
  </si>
  <si>
    <t>БИИ-ЛИВ</t>
  </si>
  <si>
    <t>цветки светло-розовые, косматые, Н-45см</t>
  </si>
  <si>
    <t>Monarda Bee-Pure</t>
  </si>
  <si>
    <t>БИИ-ПЮР</t>
  </si>
  <si>
    <t>пурпурно-лиловые, косматые, Н-50см</t>
  </si>
  <si>
    <t>Monarda Beauty of Cobham</t>
  </si>
  <si>
    <t>БЬЮТИ ОФ КОМХЕМ</t>
  </si>
  <si>
    <t>BEAUTY OF COMHAM</t>
  </si>
  <si>
    <t>Monarda Cambridge Scarlet</t>
  </si>
  <si>
    <t>КЭМБРИДЖ СКАРЛЕТ</t>
  </si>
  <si>
    <t>CAMBRIDGE SCARLET</t>
  </si>
  <si>
    <t>ярко-малиновый, Н-80см</t>
  </si>
  <si>
    <t>Monarda Croftway Pink</t>
  </si>
  <si>
    <t>КРОФТВЭЙ ПИНК</t>
  </si>
  <si>
    <t>CROFTWAY PINK</t>
  </si>
  <si>
    <t>сиренево-розовый, Н-90см</t>
  </si>
  <si>
    <t>Monarda Kardinal</t>
  </si>
  <si>
    <t>KARDINAL</t>
  </si>
  <si>
    <t>пунцово-красный</t>
  </si>
  <si>
    <t>Monarda Mohawk</t>
  </si>
  <si>
    <t>МОХОУК</t>
  </si>
  <si>
    <t>MOHAWK</t>
  </si>
  <si>
    <t>лилово-пунцовый, Н-90см</t>
  </si>
  <si>
    <t>Mukdenia Karasuba</t>
  </si>
  <si>
    <t>КЛЕНОЛИСТНИК</t>
  </si>
  <si>
    <t>КАРАСУБА</t>
  </si>
  <si>
    <t>KARASUBA</t>
  </si>
  <si>
    <t>Лист с красным краем, бурой серединой, зеленым основанием, Н-25см</t>
  </si>
  <si>
    <t>Mukdenia rossii</t>
  </si>
  <si>
    <t>Penstemon Dark Tower</t>
  </si>
  <si>
    <t>ПЕНСТЕМОН</t>
  </si>
  <si>
    <t>ДАРК ТАУЭРС</t>
  </si>
  <si>
    <t>DARK TOWERS</t>
  </si>
  <si>
    <t>тёмно-бордовая листва, красные стебли, розовые цветки, 90см</t>
  </si>
  <si>
    <t>Penstemon</t>
  </si>
  <si>
    <t>Perovskia Crazy Blue</t>
  </si>
  <si>
    <t>ПЕРОВСКИА</t>
  </si>
  <si>
    <t>КРЕЙЗИ БЛЮ</t>
  </si>
  <si>
    <t>CRAZY BLUE</t>
  </si>
  <si>
    <t>фиолетово-синие, листья серебристо-серо-зеленые, Н-40см</t>
  </si>
  <si>
    <t>Perovskia</t>
  </si>
  <si>
    <t>Perovskia Little Spire</t>
  </si>
  <si>
    <t>ЛИТЛ СПАЙР</t>
  </si>
  <si>
    <t>LITTLE SPIRE</t>
  </si>
  <si>
    <t>нежно-сиреневая</t>
  </si>
  <si>
    <t>Persicaria Fat Domino</t>
  </si>
  <si>
    <t>ГОРЕЦ</t>
  </si>
  <si>
    <t>ФЭТ ДОМИНО</t>
  </si>
  <si>
    <t>FAT DOMINO</t>
  </si>
  <si>
    <t>сиренево -малиновые цветки, Н-60см</t>
  </si>
  <si>
    <t>Persicaria amplexicaulis</t>
  </si>
  <si>
    <t>Persicaria Bistorta Superba</t>
  </si>
  <si>
    <t>сиренево-розовые крупные соцветия, ширина 1м, высота 75см</t>
  </si>
  <si>
    <t>Persicaria bistorta</t>
  </si>
  <si>
    <t>Persicaria Red Dragon</t>
  </si>
  <si>
    <t>РЕД ДРАКОН</t>
  </si>
  <si>
    <t>RED DRAGON</t>
  </si>
  <si>
    <t>фиолетово-зелёные листья, розовые цветы</t>
  </si>
  <si>
    <t>Persicaria microcephala</t>
  </si>
  <si>
    <t>ПЛАТИКОДОН</t>
  </si>
  <si>
    <t>Platycodon grandiflorus Astra Blue</t>
  </si>
  <si>
    <t>АСТРА БЛЮ</t>
  </si>
  <si>
    <t>ASTRA BLUE</t>
  </si>
  <si>
    <t>серия ASTRA - компактные и хорошо разветвленные растения, непрерывное цветение. Цвет голубой</t>
  </si>
  <si>
    <t>Platycodon grandiflorus</t>
  </si>
  <si>
    <t>Platycodon grandiflorus Astra Pink</t>
  </si>
  <si>
    <t>АСТРА ПИНК</t>
  </si>
  <si>
    <t>ASTRA PINK</t>
  </si>
  <si>
    <t>серия ASTRA - компактные и хорошо разветвленные растения, непрерывное цветение. Цвет розовый</t>
  </si>
  <si>
    <t>Platycodon grandiflorus Astra White</t>
  </si>
  <si>
    <t>АСТРА УАЙТ</t>
  </si>
  <si>
    <t>ASTRA WHITE</t>
  </si>
  <si>
    <t>серия ASTRA - компактные и хорошо разветвленные растения, непрерывное цветение. Цвет белый</t>
  </si>
  <si>
    <t>Potentilla Arc En Ciel</t>
  </si>
  <si>
    <t>ЛАПЧАТКА</t>
  </si>
  <si>
    <t>АРК-ЭН-СЕЛ</t>
  </si>
  <si>
    <t>ARC-EN-CIEL</t>
  </si>
  <si>
    <t>МАХРОВЫЙ от желтого до ярко-красного</t>
  </si>
  <si>
    <t>Potentilla</t>
  </si>
  <si>
    <t>Potentilla Emilie</t>
  </si>
  <si>
    <t>ЭМИЛИЯ</t>
  </si>
  <si>
    <t>EMILIE</t>
  </si>
  <si>
    <t>ПОЛУМАХРОВЫЙ ярко-красный с жёлтыми подпалинами</t>
  </si>
  <si>
    <t>Potentilla Flambeau</t>
  </si>
  <si>
    <t>ФЛАМБЁ</t>
  </si>
  <si>
    <t>FLAMBEAU</t>
  </si>
  <si>
    <t>винно-красный, Н-45см</t>
  </si>
  <si>
    <t>ГИБСОНС СКАРЛЕТ</t>
  </si>
  <si>
    <t>GIBSON’S SCARLET</t>
  </si>
  <si>
    <t>оранжево-красный</t>
  </si>
  <si>
    <t>Potentilla Monarchs Velvet</t>
  </si>
  <si>
    <t>МОНАРХ ВЕЛЬВЕТ</t>
  </si>
  <si>
    <t>MONARCH'S VELVET</t>
  </si>
  <si>
    <t>Potentilla Ron Mc Beath</t>
  </si>
  <si>
    <t>РОН МАК БЕТ</t>
  </si>
  <si>
    <t>RON MC BEATH</t>
  </si>
  <si>
    <t>ярко-розовый с темным центром, Н-30см</t>
  </si>
  <si>
    <t>Potentilla William Rollisson</t>
  </si>
  <si>
    <t>УИЛЬЯМ РОЛЛИССОН</t>
  </si>
  <si>
    <t>WILLIAM ROLLISSON</t>
  </si>
  <si>
    <t>красный с жёлтым, как огонь, Н-30-40см</t>
  </si>
  <si>
    <t>Primula Denticulata White</t>
  </si>
  <si>
    <t>ПРИМУЛА</t>
  </si>
  <si>
    <t>ДЕНТИКУЛЯТА БЕЛЫЙ</t>
  </si>
  <si>
    <t>DENTICULATA ALBA</t>
  </si>
  <si>
    <t>Primula denticulata</t>
  </si>
  <si>
    <t>Primula Denticulata Lilac</t>
  </si>
  <si>
    <t>ДЕНТИКУЛЯТА СИРЕНЕВЫЙ</t>
  </si>
  <si>
    <t>DENTICULATA LILAC</t>
  </si>
  <si>
    <t>Primula Denticulata Red</t>
  </si>
  <si>
    <t>ДЕНТИКУЛЯТА КРАСНЫЙ</t>
  </si>
  <si>
    <t>DENTICULATA RUBRA</t>
  </si>
  <si>
    <t>Primula Blue Zebra</t>
  </si>
  <si>
    <t>БЛЮ ЗЕБРА</t>
  </si>
  <si>
    <t>BLUE ZEBRA</t>
  </si>
  <si>
    <t>на белом фоне частое синее жилкование, желтый центр Н -15см</t>
  </si>
  <si>
    <t>Pulmonaria Cevennensis</t>
  </si>
  <si>
    <t>МЕДУНИЦА</t>
  </si>
  <si>
    <t>КЕВЕНЕНСИС</t>
  </si>
  <si>
    <t>CEVENENSIS</t>
  </si>
  <si>
    <t>Pulmonaria</t>
  </si>
  <si>
    <t>Pulmonaria Majeste</t>
  </si>
  <si>
    <t>МАДЖЕСТЕ</t>
  </si>
  <si>
    <t>MAJESTE</t>
  </si>
  <si>
    <t>длинные серебрисые листья с голубыми цветками</t>
  </si>
  <si>
    <t>Pulmonaria Opal</t>
  </si>
  <si>
    <t>OPAL</t>
  </si>
  <si>
    <t>светло-голубой, остро-конечные мраморные листья</t>
  </si>
  <si>
    <t>Pulmonaria Mrs Moon</t>
  </si>
  <si>
    <t>МИССИС МУН</t>
  </si>
  <si>
    <t>MRS. MOON</t>
  </si>
  <si>
    <t>лилово-красный</t>
  </si>
  <si>
    <t>Pulmonaria saccharata</t>
  </si>
  <si>
    <t>Pulmonaria Raspberry Splash</t>
  </si>
  <si>
    <t>РЭСПБЕРРИ СПЛЭШ</t>
  </si>
  <si>
    <t>сиренево-малиновые цветки, лист пятнистый, серебристо-зеленый Н-30см</t>
  </si>
  <si>
    <t>Pulmonaria Silver Bouquet</t>
  </si>
  <si>
    <t>СИЛЬВЕР БУКЕТ</t>
  </si>
  <si>
    <t>цветки розовые, голубые, лиловые ( преимущественно), листья серебристо-зеленые, пятнистые, Н-25см</t>
  </si>
  <si>
    <t>Pulmonaria Silverado</t>
  </si>
  <si>
    <t>СИЛЬВЕРАДО</t>
  </si>
  <si>
    <t>SILVERADO</t>
  </si>
  <si>
    <t>светло-зелёные, почти белые листья с зелёной пятнистостью по краям листьев, цветок-сиреневый, Н-30-40см</t>
  </si>
  <si>
    <t>Pulsatilla Red Bells</t>
  </si>
  <si>
    <t>ПРОСТРЕЛ</t>
  </si>
  <si>
    <t>РЕД БЕЛЛЗ</t>
  </si>
  <si>
    <t>RED BELLS</t>
  </si>
  <si>
    <t>Pulsatilla vulgaris</t>
  </si>
  <si>
    <t>Pulsatilla Violet Bells</t>
  </si>
  <si>
    <t>ВИОЛЕТ БЕЛЛЗ</t>
  </si>
  <si>
    <t>VIOLET BELLS</t>
  </si>
  <si>
    <t>Pulsatilla White Bells</t>
  </si>
  <si>
    <t>УАЙТ БЕЛЛЗ</t>
  </si>
  <si>
    <t>WHITE BELLS</t>
  </si>
  <si>
    <t>Rodgersia Aesculifolia</t>
  </si>
  <si>
    <t>РОДЖЕРСИЯ</t>
  </si>
  <si>
    <t>КАШТАНОЛИСТНАЯ</t>
  </si>
  <si>
    <t>AESCULIFOLIA</t>
  </si>
  <si>
    <t>жёлто-белая</t>
  </si>
  <si>
    <t>Rodgersia aesculifolia</t>
  </si>
  <si>
    <t>БРОНЗ ПИКОК</t>
  </si>
  <si>
    <t>BRONZE PEACOCK</t>
  </si>
  <si>
    <t>ярко-розовые цветки с красными стеблями, листва зеленая, сочная, с кончиков постепенно становится бронзовой, кустик 90см, цветоносы 120см</t>
  </si>
  <si>
    <t>Rodgersia</t>
  </si>
  <si>
    <t>РУДБЕКИЯ</t>
  </si>
  <si>
    <t>ЧЕРОКИ САНСЕТ</t>
  </si>
  <si>
    <t>CHEROKEE SUNSET</t>
  </si>
  <si>
    <t>МАХРОВЫЙ крупный оранжевый с более темным центром, Н-50см</t>
  </si>
  <si>
    <t>Rudbeckia hirta</t>
  </si>
  <si>
    <t>Rudbeckia Cherry Brandy</t>
  </si>
  <si>
    <t>ШЕРРИ БРЕНДИ</t>
  </si>
  <si>
    <t>CHERRY BRANDY</t>
  </si>
  <si>
    <t>коричневый центр, красные лепестки с палевыми кончиками</t>
  </si>
  <si>
    <t>Rudbeckia nitida</t>
  </si>
  <si>
    <t>Rudbeckia Goldquelle</t>
  </si>
  <si>
    <t>ГОЛДКУЭЛЛЕ</t>
  </si>
  <si>
    <t>GOLDQUELLE</t>
  </si>
  <si>
    <t>Rudbeckia laciniata</t>
  </si>
  <si>
    <t>Salvia nemorosa Caradonna</t>
  </si>
  <si>
    <t>САЛЬВИЯ</t>
  </si>
  <si>
    <t>КАРАДОННА</t>
  </si>
  <si>
    <t>CARADONNA</t>
  </si>
  <si>
    <t>Salvia nemorosa</t>
  </si>
  <si>
    <t>Salvia Rose Queen</t>
  </si>
  <si>
    <t>РОУЗ КУИНН</t>
  </si>
  <si>
    <t>ROSE QUEEN</t>
  </si>
  <si>
    <t>Salvia Schwellenburg</t>
  </si>
  <si>
    <t>ШВЕЛЛЕНБУРГ</t>
  </si>
  <si>
    <t>SCHWELLENBURG</t>
  </si>
  <si>
    <t>розово-фиолетовый, Н- 50см</t>
  </si>
  <si>
    <t>Sanguisorba Menziesii</t>
  </si>
  <si>
    <t>КРОВОХЛЁБКА</t>
  </si>
  <si>
    <t>МЕНЗИСА</t>
  </si>
  <si>
    <t>MENZIESII</t>
  </si>
  <si>
    <t>красный, Н-80см</t>
  </si>
  <si>
    <t>Sanguisorba menziesii</t>
  </si>
  <si>
    <t>ОБТУЗА</t>
  </si>
  <si>
    <t>OBTUSA</t>
  </si>
  <si>
    <t>Sanguisorba obtusa</t>
  </si>
  <si>
    <t>Sanguisorba obtusa Alba</t>
  </si>
  <si>
    <t>белый, Н-100см</t>
  </si>
  <si>
    <t>Sanguisorba Tanna</t>
  </si>
  <si>
    <t>ТАННА</t>
  </si>
  <si>
    <t>TANNA</t>
  </si>
  <si>
    <t>пурпурно-красный , Н-80см</t>
  </si>
  <si>
    <t>Sanguisorba officinalis</t>
  </si>
  <si>
    <t>Sedum takesimense Atlantis</t>
  </si>
  <si>
    <t>ОЧИТОК</t>
  </si>
  <si>
    <t>листья с широкой сливочной каймой  и пильчатым краем, цветки желтые Н-15-40см</t>
  </si>
  <si>
    <t>Sedum takesimense</t>
  </si>
  <si>
    <t>ОТУМН ШАРМ</t>
  </si>
  <si>
    <t>AUTUMN CHARM LAGOS</t>
  </si>
  <si>
    <t>листва зеленовато-серая с белой каймой, цветки светло-розовые, Н 40см</t>
  </si>
  <si>
    <t>Sedum</t>
  </si>
  <si>
    <t>Sedum Sunsparkler Blue Pearl</t>
  </si>
  <si>
    <t>БЛЮ ПЕРЛ *SunSparkler</t>
  </si>
  <si>
    <t>BLUE PEARL</t>
  </si>
  <si>
    <t>мясистая листва с фиолетовым оттенком, цветки ярко-розовые, Н-15-20см, ширина 35-45см.</t>
  </si>
  <si>
    <t>Sedum Carl</t>
  </si>
  <si>
    <t>КАРЛ</t>
  </si>
  <si>
    <t>CARL</t>
  </si>
  <si>
    <t>розовый с красным глазком</t>
  </si>
  <si>
    <t>Sedum Herbstfreude</t>
  </si>
  <si>
    <t>ХЕРБСТФРОД</t>
  </si>
  <si>
    <t>HERBSTFREUDE</t>
  </si>
  <si>
    <t>соцветия сначала зеленые потом начинают розоветь, Н-30см, ширина 20-30см</t>
  </si>
  <si>
    <t>Sedum Jose Aubergine</t>
  </si>
  <si>
    <t>ХОСЕ ОБЕРДЖИН</t>
  </si>
  <si>
    <t>JOSE AUBERGINE</t>
  </si>
  <si>
    <t>тёмно-красная листва, ярко-розовые с белым цветки</t>
  </si>
  <si>
    <t>Sedum Matrona</t>
  </si>
  <si>
    <t>МАТРОНА</t>
  </si>
  <si>
    <t>MATRONA</t>
  </si>
  <si>
    <t>бурая листва с бордовыми прожилками, розовые цветки</t>
  </si>
  <si>
    <t>Sedum Mojave Jewels Diamond</t>
  </si>
  <si>
    <t>МОДЖАВЕ ДЖЕВЕЛ ДИАМОНДС</t>
  </si>
  <si>
    <t>MOJAVE JEWELS DIAMOND</t>
  </si>
  <si>
    <t>бронзовые листья, красные стебли, розовые цветки, Н-35см</t>
  </si>
  <si>
    <t>Sedum Purple Emperor</t>
  </si>
  <si>
    <t>ПУРПЛ ЕМПЕРОР</t>
  </si>
  <si>
    <t>PURPLE EMPEROR</t>
  </si>
  <si>
    <t>бронзовая листва, кармино-красные цветки</t>
  </si>
  <si>
    <t>Sedum Red Cauli</t>
  </si>
  <si>
    <t>РЕД КАУЛИ</t>
  </si>
  <si>
    <t>RED CAULI</t>
  </si>
  <si>
    <t>насыщенно-красный</t>
  </si>
  <si>
    <t>Sidalcea Elsie Heugh</t>
  </si>
  <si>
    <t>СИДАЛЬЦЕЯ</t>
  </si>
  <si>
    <t>ЭЛЬЗА ХЬЮДЖ</t>
  </si>
  <si>
    <t>ELSIE HEUGH</t>
  </si>
  <si>
    <t>чисто-розовый</t>
  </si>
  <si>
    <t>Sidalcea</t>
  </si>
  <si>
    <t>ВАСИЛИСТНИК</t>
  </si>
  <si>
    <t>Thalictrum aquilegifolium</t>
  </si>
  <si>
    <t>Thalictrum Black Stockings</t>
  </si>
  <si>
    <t>БЛЭК СТОКИНГЗ</t>
  </si>
  <si>
    <t>сиренево-розовый, стебли красные,Н 120-180см</t>
  </si>
  <si>
    <t>Tradescantia Billbery Ice</t>
  </si>
  <si>
    <t>ТРАДЕСКАНЦИЯ</t>
  </si>
  <si>
    <t>БИЛБЕРРИ АЙС</t>
  </si>
  <si>
    <t>BILLBERRY ICE</t>
  </si>
  <si>
    <t>нежно-лиловый с белой каймой</t>
  </si>
  <si>
    <t>Tradescantia hybrid</t>
  </si>
  <si>
    <t>Tradescantia Osprey</t>
  </si>
  <si>
    <t>ОСПРЕЙ</t>
  </si>
  <si>
    <t>OSPREY</t>
  </si>
  <si>
    <t>белый с сиреневым центром и жёлтыми тычинками</t>
  </si>
  <si>
    <t>Tradescantia Purewell Giant</t>
  </si>
  <si>
    <t>ПУУРВЕЛЛ ГИАНТ</t>
  </si>
  <si>
    <t>PUREWELL GIANT</t>
  </si>
  <si>
    <t>фиолетовый с жёлтыми тычинками</t>
  </si>
  <si>
    <t>Tradescantia Red Grape</t>
  </si>
  <si>
    <t>РЕД ГРЕЙП</t>
  </si>
  <si>
    <t>RED GRAPE</t>
  </si>
  <si>
    <t>красно-лиловый с голубовато-зелёными листьями</t>
  </si>
  <si>
    <t>Tradescantia Temptation</t>
  </si>
  <si>
    <t>ТЕМПТЕЙШИОН</t>
  </si>
  <si>
    <t>белый с ярко-розовым центром</t>
  </si>
  <si>
    <t>ТРИЦИРТИС</t>
  </si>
  <si>
    <t>Tricyrtis Hirta</t>
  </si>
  <si>
    <t>ХИРТА</t>
  </si>
  <si>
    <t>HIRTA</t>
  </si>
  <si>
    <t>бело-красный пятнистый</t>
  </si>
  <si>
    <t>Tricyrtis hirta</t>
  </si>
  <si>
    <t>Tricyrtis hybrid</t>
  </si>
  <si>
    <t>Tricyrtis Purple Beauty</t>
  </si>
  <si>
    <t>ПУРПЛ БЬЮТИ</t>
  </si>
  <si>
    <t>PURPLE BEAUTY</t>
  </si>
  <si>
    <t>фиолетово-белый пятнистый</t>
  </si>
  <si>
    <t>Trollius Cheddar</t>
  </si>
  <si>
    <t>КУПАЛЬНИЦА</t>
  </si>
  <si>
    <t>ЧЕДДАР</t>
  </si>
  <si>
    <t>CHEDDAR</t>
  </si>
  <si>
    <t>светло-желтые махровые, Н - 50см</t>
  </si>
  <si>
    <t>Trollius</t>
  </si>
  <si>
    <t>Trollius Golden Queen</t>
  </si>
  <si>
    <t>ГОЛДЕН КУИН</t>
  </si>
  <si>
    <t>GOLDEN QUEEN</t>
  </si>
  <si>
    <t>желто-оранжевый, Н- 80см</t>
  </si>
  <si>
    <t>Trollius Lemon Queen</t>
  </si>
  <si>
    <t>ЛЕМОН КУИН</t>
  </si>
  <si>
    <t>LEMON QUEEN</t>
  </si>
  <si>
    <t>лимонно-желтые кубковидные цветки 5 см диам., Н-60см</t>
  </si>
  <si>
    <t>Veronica Baby Bomb</t>
  </si>
  <si>
    <t>БЕЙБИ БОМБ</t>
  </si>
  <si>
    <t>BABY BOMB</t>
  </si>
  <si>
    <t>серия Bomb® биколор- светло-голубой с белым,Н-35см</t>
  </si>
  <si>
    <t>Veronica Blue Bomb</t>
  </si>
  <si>
    <t>БЛЮ БОМБ</t>
  </si>
  <si>
    <t>BLUE BOMB</t>
  </si>
  <si>
    <t>серия Bomb® фиолетовый, в нераспустившемся состоянии -белый Н-35см</t>
  </si>
  <si>
    <t>Veronica Ulster Blue Dwarf</t>
  </si>
  <si>
    <t>АЛСТЕР ДВАРФ БЛЮ</t>
  </si>
  <si>
    <t>ULSTER DWARF BLUE</t>
  </si>
  <si>
    <t>фиолетово-синий, 25см</t>
  </si>
  <si>
    <t>Veronica hybrid</t>
  </si>
  <si>
    <t>Veronica Pink Bomb</t>
  </si>
  <si>
    <t>ПИНК БОМБ</t>
  </si>
  <si>
    <t>PINK BOMB</t>
  </si>
  <si>
    <t>серия Bomb® нежно-розовый, очень пушистый Н-35см</t>
  </si>
  <si>
    <t>Veronica Heidekind</t>
  </si>
  <si>
    <t>ХАЙДЕКИНД</t>
  </si>
  <si>
    <t>HEIDEKIND</t>
  </si>
  <si>
    <t>Veronica spicata</t>
  </si>
  <si>
    <t>Veronica Rotfuchs</t>
  </si>
  <si>
    <t>РОТФУКС</t>
  </si>
  <si>
    <t>ROTFUCHS / RED FOX</t>
  </si>
  <si>
    <t>Veronica Sunny Border Blue</t>
  </si>
  <si>
    <t>САННИ БОРДЕР БЛЮ</t>
  </si>
  <si>
    <t>SUNNY BORDER BLUE</t>
  </si>
  <si>
    <t>фиолетовый, Н-60см</t>
  </si>
  <si>
    <t>Veronicastrum virginicum Cupido</t>
  </si>
  <si>
    <t>ВЕРОНИКАСТРУМ</t>
  </si>
  <si>
    <t>CUPIDO</t>
  </si>
  <si>
    <t>сиреневый, когда распускается-голубой., Н-45см</t>
  </si>
  <si>
    <t>Veronicastrum virginicum</t>
  </si>
  <si>
    <t>Veronicastrum virginicum Fascination</t>
  </si>
  <si>
    <t>ФАСЦИНЕЙШИОН</t>
  </si>
  <si>
    <t>лиловый,Н- 150см</t>
  </si>
  <si>
    <t>Yucca Filamentosa</t>
  </si>
  <si>
    <t>ЮККА</t>
  </si>
  <si>
    <t>ФИЛАМЕНТОЗА</t>
  </si>
  <si>
    <t>FILAMENTOSA</t>
  </si>
  <si>
    <t xml:space="preserve">1 yr </t>
  </si>
  <si>
    <t>Yucca</t>
  </si>
  <si>
    <t>Incarvillea Bees Pink</t>
  </si>
  <si>
    <t>ИНКАРВИЛЛЕЯ</t>
  </si>
  <si>
    <t>БИИЗ ПИНК</t>
  </si>
  <si>
    <t>BEES PINK</t>
  </si>
  <si>
    <t>Incarvillea delavayi</t>
  </si>
  <si>
    <t>Incarvillea Snowtop</t>
  </si>
  <si>
    <t>СНОУТОП</t>
  </si>
  <si>
    <t>SNOWTOP</t>
  </si>
  <si>
    <t>Incarvillea Delavayi</t>
  </si>
  <si>
    <t>DELAVAYI</t>
  </si>
  <si>
    <t>Incarvillea</t>
  </si>
  <si>
    <t>ШИРЯШ</t>
  </si>
  <si>
    <t>Eremurus</t>
  </si>
  <si>
    <t>БУНГЕИ</t>
  </si>
  <si>
    <t>STENOPHYLLUS (BUNGEI)</t>
  </si>
  <si>
    <t>Eremurus Ruiter's Hybrids mixed</t>
  </si>
  <si>
    <t>РУЙТЕРС ГИБРИДС СМЕСЬ</t>
  </si>
  <si>
    <t>RUITER'S HYBRIDS MIXED</t>
  </si>
  <si>
    <t>смесь пастельных расцветок</t>
  </si>
  <si>
    <t>Eremurus Shellfrod Hybr</t>
  </si>
  <si>
    <t>ШЕЛФОРД</t>
  </si>
  <si>
    <t>SHELLFORD HYBR.</t>
  </si>
  <si>
    <t>Внимание покупателей!</t>
  </si>
  <si>
    <t>ВЕСНА "COLOR LINE" +ЭКОНОМ ЛИНИЯ</t>
  </si>
  <si>
    <t>ШОУ-БОКСЫ, ВИТРИНЫ</t>
  </si>
  <si>
    <t xml:space="preserve">Выбор и оплату услуг транспортной компании осуществляет покупатель. </t>
  </si>
  <si>
    <t xml:space="preserve">Посадочный материал будет приходить еженедельно,  будет отгружаться после фасовки </t>
  </si>
  <si>
    <t>по мере готовности к отгрузке сортов:</t>
  </si>
  <si>
    <t>- многолетники - часть с середины января, остальное - в конце февраля;</t>
  </si>
  <si>
    <t xml:space="preserve">- декоративно-лиственные, плодово-ягодные кустарники </t>
  </si>
  <si>
    <t>(более 500 наименований в красочной картонной упаковке),</t>
  </si>
  <si>
    <t>в том числе гортензии, рододендроны, сирени, а также  хвойные растения   - с середины марта, апрель.</t>
  </si>
  <si>
    <t>Отправления сдаются в транспортную компанию 3 раза в неделю.</t>
  </si>
  <si>
    <t xml:space="preserve">Вы самостоятельно выбираете транспортную компанию, согласовываете с ними условия транспортировки и доставки товара. </t>
  </si>
  <si>
    <t>Направляете нам Доверенность на отгрузку Вашего товара для выбранной Вами транспортной компании.</t>
  </si>
  <si>
    <t>Право собственности на Товар и риск случайной гибели переходят к Вам с момента передачи нами Товара Вам в руки</t>
  </si>
  <si>
    <t>на нашем складе или представителю заказанной Вами  транспортной компании.</t>
  </si>
  <si>
    <t>мы рекомендуем пользоваться  спец. темп. режимом в пределах 0 - +5 град С.  Несоблюдение необходимых условий транспортировки и хранения, а также, длительная транспортировка (более 4 суток)</t>
  </si>
  <si>
    <t xml:space="preserve">могут привести к ухудшению качества товара. В этом случае мы оставляем за собой право не принимать претензии по качеству. </t>
  </si>
  <si>
    <t xml:space="preserve">Качество посадочного материала сохраняется только при соблюдении соответствующих условий хранения и транспортировки. </t>
  </si>
  <si>
    <t>*</t>
  </si>
  <si>
    <t xml:space="preserve">многолетники (корни), растения в тубах и растения в горшках - транспортировка должна осуществляться преимущественно </t>
  </si>
  <si>
    <t xml:space="preserve">транспортом с рефрижераторными установками:  </t>
  </si>
  <si>
    <t>для луковиц лилий и корневищ многолетников при темп. режиме 0-+5ºС,</t>
  </si>
  <si>
    <t>бегонии и глоксинии при темп. +8 +15ºС,</t>
  </si>
  <si>
    <t>разнолуковичные и клубнелуковичные при темп. +5 +10ºС ,</t>
  </si>
  <si>
    <t xml:space="preserve">Несоблюдение необходимых условий транспортировки и хранения, а также, длительная транспортировка (более 4 суток)  </t>
  </si>
  <si>
    <t xml:space="preserve">В этом случае наша фирма оставляет за собой право не принимать претензии по качеству. </t>
  </si>
  <si>
    <t>Предъявление претензии об обнаруженных недостатках по количеству и качеству на момент получения Товара</t>
  </si>
  <si>
    <t xml:space="preserve">прошло не более 3-х календарных дней, включая выходные и праздничные дни, с момента получения Товара </t>
  </si>
  <si>
    <t>возможно при соблюдении следующих  условий:</t>
  </si>
  <si>
    <t>при предоставлении документов, подтверждающих перевозку с соблюдением необходимого температурного режима</t>
  </si>
  <si>
    <t>(при нахождении товара в пути более 4-х суток)</t>
  </si>
  <si>
    <t>Претензии по качеству принимаются в  письменном виде  в форме Акта.</t>
  </si>
  <si>
    <t>могут привести к ухудшению качества товара.</t>
  </si>
  <si>
    <t xml:space="preserve">претензии по браку принимаются только с приложенными фотографиями, на которых хорошо видны единица товара, </t>
  </si>
  <si>
    <t>наименование товара, этикетка с названием сорта, суть претензии.</t>
  </si>
  <si>
    <t>В случае Вашего желания вернуть нам бракованный товар, его возврат в наш адрес Вы производите за свой счет.</t>
  </si>
  <si>
    <t xml:space="preserve">Рекомендуемый режим транспортировки в регионы по товарным группам: </t>
  </si>
  <si>
    <t>В случае удовлетворения претензии, мы произведем компенсацию только стоимости растений.</t>
  </si>
  <si>
    <t xml:space="preserve">Отгружать начинаем с января. </t>
  </si>
  <si>
    <t>TIGERMOON</t>
  </si>
  <si>
    <t>ТАЙГЕРМУН</t>
  </si>
  <si>
    <t>TIGERWOODS</t>
  </si>
  <si>
    <t>ТАЙГЕРВУДС</t>
  </si>
  <si>
    <t>Lilium Tigermoon</t>
  </si>
  <si>
    <t>Lilium Tigerwoods</t>
  </si>
  <si>
    <t>кремовый с желтыми продольными  полосами по центру лепестков, темно-красный частый крап по всей поверхности лепестков, 25см , H-130см</t>
  </si>
  <si>
    <t>белый, с ярко-малиновыми пососами и ярко-малиновым крапом по всей поверхности, H-90см</t>
  </si>
  <si>
    <t>лилово-розовый, медный ближе к центру , Н -75см</t>
  </si>
  <si>
    <t>Lilium Easy Vanilla</t>
  </si>
  <si>
    <t>Lilium Lollypop</t>
  </si>
  <si>
    <t>Lilium Purple Dream</t>
  </si>
  <si>
    <t>Lilium Watch Up</t>
  </si>
  <si>
    <t>УОТЧ АП</t>
  </si>
  <si>
    <t>ПРОМОЛАЙН. ЛИЛИИ OT гибриды</t>
  </si>
  <si>
    <t>ПРОМОЛАЙН. ЛИЛИИ OR - Восточные гибриды, махровые</t>
  </si>
  <si>
    <t>ПРОМОЛАЙН. ЛИЛИИ LA гибриды</t>
  </si>
  <si>
    <t>ПРОМОЛАЙН. ЛИЛИИ LO - гибриды</t>
  </si>
  <si>
    <t>ПРОМОЛАЙН. ЛИЛИИ Aзиатские гибриды, махровые</t>
  </si>
  <si>
    <t>ПРОМОЛАЙН. ЛИЛИИ Aзиатские гибриды Серия Joy, Высота 45см</t>
  </si>
  <si>
    <t>ПРОМОЛАЙН. ЛИЛИИ Aзиатские гибриды серия "Танго"</t>
  </si>
  <si>
    <t>ПРОМОЛАЙН. ЛИЛИИ Longi - Длинноцветковые гибриды</t>
  </si>
  <si>
    <t>ПРОМОЛАЙН. ЛИЛИИ АOA - гибриды</t>
  </si>
  <si>
    <t>ПРОМОЛАЙН. ЛИЛИИ Tigrinum - Тигровые</t>
  </si>
  <si>
    <t>ПРОМОЛАЙН. ЛИЛИИ OR - Восточные гибриды</t>
  </si>
  <si>
    <t>ПРОМОЛАЙН. ЛИЛИИ Species / Редкие гибриды</t>
  </si>
  <si>
    <t>ПРОМОЛАЙН. ЛИЛИИ Aзиатские гибриды</t>
  </si>
  <si>
    <t xml:space="preserve">ПРОМОЛАЙН. ЛИЛИИ Trumpet - Трубчатые гибриды </t>
  </si>
  <si>
    <t>ПРОМОЛАЙН. ЛИЛИИ LA гибриды, махровые</t>
  </si>
  <si>
    <t>ПРОМОЛАЙН. ЛИЛИИ Aзиатские гибриды Серия Tiny, Высота 40см</t>
  </si>
  <si>
    <t>Основной ассортимент лилий (в п/эт. пакеты с торфом + полноцветная картинка.)</t>
  </si>
  <si>
    <t>TINY DOUBLE DUTCH</t>
  </si>
  <si>
    <t>ТАЙНИ ДАБЛ ДАТЧ</t>
  </si>
  <si>
    <t>TINY LION</t>
  </si>
  <si>
    <t>ТАЙНИ ЛАЙОН</t>
  </si>
  <si>
    <t>FALMARIN</t>
  </si>
  <si>
    <t>ФАЛЬМАРИН</t>
  </si>
  <si>
    <t>JUST KIDDING</t>
  </si>
  <si>
    <t>ДЖАСТ КИДДИНГ</t>
  </si>
  <si>
    <t>TOMOS</t>
  </si>
  <si>
    <t>ТОМОС</t>
  </si>
  <si>
    <t>CALABRIA</t>
  </si>
  <si>
    <t>КАЛАБРИЯ</t>
  </si>
  <si>
    <t>FABIENNE</t>
  </si>
  <si>
    <t>ФАБИЕНН</t>
  </si>
  <si>
    <t>SPRING CITY</t>
  </si>
  <si>
    <t>СПРИНГ СИТИ</t>
  </si>
  <si>
    <t>ROSELILY ANOUSHKA</t>
  </si>
  <si>
    <t>ROSELILY АННУШКА</t>
  </si>
  <si>
    <t>ROSELILY DALINDA</t>
  </si>
  <si>
    <t>ROSELILY ДАЛИНДА</t>
  </si>
  <si>
    <t>ROSELILY DORIA</t>
  </si>
  <si>
    <t>ROSELILY ДОРИА</t>
  </si>
  <si>
    <t>ROSELILY FLORETTA</t>
  </si>
  <si>
    <t>ROSELILY ФЛОРЕТТА</t>
  </si>
  <si>
    <t>ROSELILY ISABELLA</t>
  </si>
  <si>
    <t>ROSELILY ИЗАБЕЛЛА</t>
  </si>
  <si>
    <t>ROSELILY MIKAELA</t>
  </si>
  <si>
    <t>ROSELILY МИКАЭЛА</t>
  </si>
  <si>
    <t>ROSELILY OLYMPIA</t>
  </si>
  <si>
    <t>ROSELILY ОЛИМПИЯ</t>
  </si>
  <si>
    <t>ROSELILY SAMUELA</t>
  </si>
  <si>
    <t>ROSELILY САМУЭЛА</t>
  </si>
  <si>
    <t>ROSELILY SITA</t>
  </si>
  <si>
    <t>ROSELILY ЗИТА</t>
  </si>
  <si>
    <t>ROSELILY VIOLA</t>
  </si>
  <si>
    <t>ROSELILY ВИОЛА</t>
  </si>
  <si>
    <t>KING SOLOMON</t>
  </si>
  <si>
    <t>КИНГ СОЛОМОН</t>
  </si>
  <si>
    <t>QUEENFISH</t>
  </si>
  <si>
    <t>КУИНФИШ</t>
  </si>
  <si>
    <t>BRIGHT BRILLIANT</t>
  </si>
  <si>
    <t>PINK BRILLIANT</t>
  </si>
  <si>
    <t>VARESE</t>
  </si>
  <si>
    <t>ВАРЕЗЕ</t>
  </si>
  <si>
    <t>GAUCHO 16/18</t>
  </si>
  <si>
    <t>ГАУЧО 16/18</t>
  </si>
  <si>
    <t>MACIZO</t>
  </si>
  <si>
    <t>МАКИЗО</t>
  </si>
  <si>
    <t>MOROSINI</t>
  </si>
  <si>
    <t>МОРОЗИНИ</t>
  </si>
  <si>
    <t>ORANGE SPACE</t>
  </si>
  <si>
    <t>ОРАНДЖ СПЭЙС</t>
  </si>
  <si>
    <t>RED MORNING</t>
  </si>
  <si>
    <t>РЭД МОРНИНГ</t>
  </si>
  <si>
    <t>SUCINTO</t>
  </si>
  <si>
    <t>СУЦИНТО</t>
  </si>
  <si>
    <t>ZAMBESI</t>
  </si>
  <si>
    <t>ALBERTA MORNING</t>
  </si>
  <si>
    <t>АЛЬБЕРТА МОРНИГ</t>
  </si>
  <si>
    <t>FAIRY MORNING</t>
  </si>
  <si>
    <t>ФЕЙРИ МОРНИНГ</t>
  </si>
  <si>
    <t>БЬЮТИТРЕНД 16/18</t>
  </si>
  <si>
    <t>ROSELILY AISHA 16/18</t>
  </si>
  <si>
    <t>ROSELILY АИША 16/18</t>
  </si>
  <si>
    <t>ROSELILY ELENA 16/18</t>
  </si>
  <si>
    <t>ROSELILY ЕЛЕНА 16/18</t>
  </si>
  <si>
    <t>ROSELILY LORENA 16/18</t>
  </si>
  <si>
    <t>ROSELILY ЛОРЕНА 16/18</t>
  </si>
  <si>
    <t>ROSELILY NATALIA 16/18</t>
  </si>
  <si>
    <t>ROSELILY НАТАЛИЯ 16/18</t>
  </si>
  <si>
    <t>BIG SMILE 16/18</t>
  </si>
  <si>
    <t>БИГ СМАЙЛ 16/18</t>
  </si>
  <si>
    <t>HOTLINE 16/18</t>
  </si>
  <si>
    <t>TIGERWOODS 16/18</t>
  </si>
  <si>
    <t>ТАЙГЕРВУДС 16/18</t>
  </si>
  <si>
    <t>BRIGHT BRILLIANT 16/18</t>
  </si>
  <si>
    <t>БРАЙТ БРИЛЛИАНТ 16/18</t>
  </si>
  <si>
    <t>BONBINI 16/18</t>
  </si>
  <si>
    <t>БОНБИНИ 16/18</t>
  </si>
  <si>
    <t>FLASHPOINT 16/18</t>
  </si>
  <si>
    <t>ФЛЭШПОИНТ 16/18</t>
  </si>
  <si>
    <t>IMPRATO 16/18</t>
  </si>
  <si>
    <t>ИМПРАТО 16/18</t>
  </si>
  <si>
    <t>ZAMBESI 18/20</t>
  </si>
  <si>
    <t>Lilium Tiny Double Dutch</t>
  </si>
  <si>
    <t>Lilium Tiny Lion</t>
  </si>
  <si>
    <t>Lilium Falmarin</t>
  </si>
  <si>
    <t>Lilium Just Kidding</t>
  </si>
  <si>
    <t>Lilium Mistery Dream</t>
  </si>
  <si>
    <t>Lilium Must See</t>
  </si>
  <si>
    <t>Lilium Tomos</t>
  </si>
  <si>
    <t>Lilium Albufeira</t>
  </si>
  <si>
    <t>Lilium Calabria</t>
  </si>
  <si>
    <t>Lilium Spring City</t>
  </si>
  <si>
    <t>Lilium Trentino</t>
  </si>
  <si>
    <t>Lilium Visione</t>
  </si>
  <si>
    <t>Lilium Roselily Anoushka</t>
  </si>
  <si>
    <t>Lilium Roselily Dalinda</t>
  </si>
  <si>
    <t>Lilium Roselily Doria</t>
  </si>
  <si>
    <t>Lilium Roselily Floretta</t>
  </si>
  <si>
    <t>Lilium Roselily Isabella</t>
  </si>
  <si>
    <t>Lilium Roselily Mikaela</t>
  </si>
  <si>
    <t>Lilium Roselily Olympia</t>
  </si>
  <si>
    <t>Lilium Roselily Samuela</t>
  </si>
  <si>
    <t>Lilium Roselily Sita</t>
  </si>
  <si>
    <t>Lilium Roselily Viola</t>
  </si>
  <si>
    <t>Lilium Big Smile</t>
  </si>
  <si>
    <t>Lilium King Solomon</t>
  </si>
  <si>
    <t>Lilium Queenfish</t>
  </si>
  <si>
    <t>Lilium Varese</t>
  </si>
  <si>
    <t>Lilium Bellville</t>
  </si>
  <si>
    <t>Lilium Campione</t>
  </si>
  <si>
    <t>Lilium Macizo</t>
  </si>
  <si>
    <t>Lilium Morosini</t>
  </si>
  <si>
    <t>Lilium Red Morning</t>
  </si>
  <si>
    <t>Lilium Sucinto</t>
  </si>
  <si>
    <t>Lilium Alberta Morning</t>
  </si>
  <si>
    <t>Lilium Claude Shride</t>
  </si>
  <si>
    <t>Lilium Corsage</t>
  </si>
  <si>
    <t>Lilium Fairy Morning</t>
  </si>
  <si>
    <t>МАХРОВЫЙ оранжевый без пыльцы, 12-14см, H-50см</t>
  </si>
  <si>
    <t>бронзово-бордовый с ярко-оранжевыми кончиками, H-45см</t>
  </si>
  <si>
    <t>махровый, лососево-абрикосовый, цветок , H-110см</t>
  </si>
  <si>
    <t>махровый, ярко-малиновый, переливистый, H-110см</t>
  </si>
  <si>
    <t>медно-красный, H-130см</t>
  </si>
  <si>
    <t>МАХРОВЫЙ розовый с небольшой желтой звездой в центре, H-110см</t>
  </si>
  <si>
    <t>МАХРОВЫЙ розовый с белой полосой посередине лепестка, H-110см</t>
  </si>
  <si>
    <t>ГУСТОМАХРОВЫЙ белый, слегка розоватый с розовой каймой, без пыльцы, 22см, H-90см</t>
  </si>
  <si>
    <t>МАХРОВЫЙ малиновый, глянцевый с бордовым крапом, без пыльцы, H-100см</t>
  </si>
  <si>
    <t>МАХРОВЫЙ, темно-розовый с частым пурпурным крапом с белой каймой и кончиками, тонкий аромат, без пыльцы, 20см, H-100см</t>
  </si>
  <si>
    <t>МАХРОВЫЙ ярко-малиновый с темно-малиновым редким крапом, тонкий аромат, без пыльцы, 20см, H-100см</t>
  </si>
  <si>
    <t>МАХРОВЫЙ, ярко-розовый, с белой каймой, ароматный без пыльцы, H-100см</t>
  </si>
  <si>
    <t>МАХРОВЫЙ ярко-розовый с белыми кончиками и редким крапом, тонкий аромат, без пыльцы, 20см, H-90см</t>
  </si>
  <si>
    <t>МАХРОВЫЙ ярко-розовый с ровной белой каймой, тонкий аромат, без пыльцы, 18-20см, H-100см</t>
  </si>
  <si>
    <t>МАХРОВЫЙ белый , тонкий аромат, без пыльцы, 20см, H-100см</t>
  </si>
  <si>
    <t>МАХРОВЫЙ белый с желтым центром и темно-сиреневым крапом, H-100см</t>
  </si>
  <si>
    <t>ГУСТОМАХРОВЫЙ, розовый с ярко-розовыми линиями посередине лепестков, и частым бордовым крапом, без пыльцы, легкий аромат, 21см, H-90см</t>
  </si>
  <si>
    <t>белый с ярко-красными стрелками и крапом, в центре желтые стрелки, 16см, H-110см</t>
  </si>
  <si>
    <t>пурпурно-красный центр, белые кончики и кант, цветок Ø - 22см, H-110см</t>
  </si>
  <si>
    <t>румяно-розовый с белым центром и белой каймой по волнистому краю, диам. цветка 24 см, H-100см</t>
  </si>
  <si>
    <t>атласно-розовый , 25см, H-120см</t>
  </si>
  <si>
    <t>плотный, тыквенно-оранжевый , цветки 25см чалмовидные, H-200см</t>
  </si>
  <si>
    <t>винно-красный с жёлтыми кончиками, H-150см</t>
  </si>
  <si>
    <t>белый с ярко-малиновыми пятнами около центра, 25+см, H-110см</t>
  </si>
  <si>
    <t>мартагон фиолетово- пурпурный с крапом, H-90см</t>
  </si>
  <si>
    <t>мартагон многоцветковая розовая с желтым кантом и желтыми ореолами вокруг бордовых крапинок, H-110см</t>
  </si>
  <si>
    <t>ЛИЛИИ "COLOR LINE"  +ЭКОНОМ ЛИНИЯ</t>
  </si>
  <si>
    <t>КАБРИЛЬО</t>
  </si>
  <si>
    <t>CABRILLO</t>
  </si>
  <si>
    <t>Новый, урожайный ремонтантный сорт. Кустики высокие, образуют умеренное количество усов и большое число цветоносов. При правильной агротехнике урожайность до 3,7кг с куста! Ягоды очень крупные, отменных вкусовых качеств с хорошей конической формой. Высокая транспортабельность, отмечается засухо и морозоустойчивость.</t>
  </si>
  <si>
    <t xml:space="preserve">Ознакомьтесь с условиями заказа на вкладке "ЗАКАЗ-ФОРМА"
</t>
  </si>
  <si>
    <t>Ознакомьтесь с условиями заказа на вкладке "ЗАКАЗ-ФОРМА"</t>
  </si>
  <si>
    <t>АКАИШИ</t>
  </si>
  <si>
    <t>AKAISHI</t>
  </si>
  <si>
    <t>АНДРОМЕДА</t>
  </si>
  <si>
    <t>ANDROMEDA</t>
  </si>
  <si>
    <t>КОРАЛ АЙЛЕНД</t>
  </si>
  <si>
    <t>CORAL ISLAND</t>
  </si>
  <si>
    <t>ФАЙРУОРКС УАЙТ</t>
  </si>
  <si>
    <t>FIREWORKS WHITE</t>
  </si>
  <si>
    <t>ЛИТТЛ ВИЗИОН ИН ПУРПЛ</t>
  </si>
  <si>
    <t>LITTLE VISION IN PURPLE</t>
  </si>
  <si>
    <t>ЛОУЛЭНДС РЭД</t>
  </si>
  <si>
    <t>LOWLANDS RED</t>
  </si>
  <si>
    <t>ЛОУЛЭНДС УАЙТ</t>
  </si>
  <si>
    <t>LOWLANDS WHITE</t>
  </si>
  <si>
    <t>НЬЮ ВЕЙВ</t>
  </si>
  <si>
    <t>NEW WAVE</t>
  </si>
  <si>
    <t>RED SKYSCRAPER</t>
  </si>
  <si>
    <t>РОК ЭНД РОЛЛ</t>
  </si>
  <si>
    <t>ROCK AND ROLL</t>
  </si>
  <si>
    <t>БЬЮТИ КОЛОР</t>
  </si>
  <si>
    <t>BEAUTY COLOR</t>
  </si>
  <si>
    <t>СТОРМИ СИЗ</t>
  </si>
  <si>
    <t>STORMY SEAS</t>
  </si>
  <si>
    <t>МАГНЕТИЗМ</t>
  </si>
  <si>
    <t>MAGNETISM</t>
  </si>
  <si>
    <t>ПУРПЛИШИОЗ</t>
  </si>
  <si>
    <t>СВОНС ИН ФЛАЙТ</t>
  </si>
  <si>
    <t>SWANS IN FLIGHT</t>
  </si>
  <si>
    <t>ЙЕЛЛОУ ТЕЙЛ</t>
  </si>
  <si>
    <t>YELLOW TAIL</t>
  </si>
  <si>
    <t>EVERYDAYLILY РЕД</t>
  </si>
  <si>
    <t>EVERYDAYLILY™ RED</t>
  </si>
  <si>
    <t>ПИНК СТРАЙПС</t>
  </si>
  <si>
    <t>PINK STRIPES</t>
  </si>
  <si>
    <t>ТРЕНДИ ДИЗАЙН</t>
  </si>
  <si>
    <t>TRENDY DESIGN</t>
  </si>
  <si>
    <t>FOREVER JUNG</t>
  </si>
  <si>
    <t>AMBROSIA</t>
  </si>
  <si>
    <t>АИША</t>
  </si>
  <si>
    <t>AYESHA</t>
  </si>
  <si>
    <t>ГЛЭД РЭГЗ</t>
  </si>
  <si>
    <t>GLAD RAGS</t>
  </si>
  <si>
    <t>ГРАВИТИ РОКС</t>
  </si>
  <si>
    <t>GRAVITY ROCKS</t>
  </si>
  <si>
    <t>КИ РЕН ИЯКУ</t>
  </si>
  <si>
    <t>KI REN JYAKU</t>
  </si>
  <si>
    <t>ЛЕТС ТВИСТ ЭГЕЙН</t>
  </si>
  <si>
    <t>LET'S TWIST AGAIN</t>
  </si>
  <si>
    <t>РОЯЛ ШАРМЕР</t>
  </si>
  <si>
    <t>ROYAL CHARMER</t>
  </si>
  <si>
    <t>ТВИСТЕД СПЕРМИНТ</t>
  </si>
  <si>
    <t>TWISTED SPEARMINT</t>
  </si>
  <si>
    <t>БРОУД СТРИТ</t>
  </si>
  <si>
    <t>BROAD STREET</t>
  </si>
  <si>
    <t>БЛЮ ГАВАЙИ</t>
  </si>
  <si>
    <t>BLUE HAWAII</t>
  </si>
  <si>
    <t>БЛЮ ПЕРФЕКШН</t>
  </si>
  <si>
    <t>BLUE PERFECTION</t>
  </si>
  <si>
    <t>БРОУД БЭНД</t>
  </si>
  <si>
    <t>BROAD BAND</t>
  </si>
  <si>
    <t>СТРИПТИЗ</t>
  </si>
  <si>
    <t>STRIPTEASE</t>
  </si>
  <si>
    <t>АЛИСА ХАРДИНГ</t>
  </si>
  <si>
    <t>ALICE HARDING</t>
  </si>
  <si>
    <t>КОРА СТАБС</t>
  </si>
  <si>
    <t>CORA STUBS</t>
  </si>
  <si>
    <t>МИСТЕР ЭД</t>
  </si>
  <si>
    <t>MISTER ED</t>
  </si>
  <si>
    <t>МСЬЕ МАРТЕН КАЮЗАК</t>
  </si>
  <si>
    <t>MONSIEUR MARTIN CAHUZAC</t>
  </si>
  <si>
    <t>СВОРД ДАНС</t>
  </si>
  <si>
    <t>SWORD DANCE</t>
  </si>
  <si>
    <t>ШИФФОН ПАРФЕЙТ</t>
  </si>
  <si>
    <t>CHIFFON PARFAIT</t>
  </si>
  <si>
    <t>МАРТА БАЛЛОШ</t>
  </si>
  <si>
    <t>MARTHA BULLOCH</t>
  </si>
  <si>
    <t>ОЛ ФЕЙТФУЛЛ</t>
  </si>
  <si>
    <t>OLE FAITHFULL</t>
  </si>
  <si>
    <t>САЛМОН ДРИМ</t>
  </si>
  <si>
    <t>SALMON DREAM</t>
  </si>
  <si>
    <t>САЛМОН ГЛОРИ</t>
  </si>
  <si>
    <t>SALMON GLORY</t>
  </si>
  <si>
    <t>САННИ ГЕРЛ</t>
  </si>
  <si>
    <t>SUNNY GIRL</t>
  </si>
  <si>
    <t>СЮЗИ КЬЮ</t>
  </si>
  <si>
    <t>SUZIE Q</t>
  </si>
  <si>
    <t>ПИОН ИТО-гибрид</t>
  </si>
  <si>
    <t>ОЛЛ ЗЕТ ДЖАЗ</t>
  </si>
  <si>
    <t>БАРТЦЕЛЛА</t>
  </si>
  <si>
    <t>БЕРРИ БЕРРИ ФАЙН</t>
  </si>
  <si>
    <t>КОЛЛИС МЕМОРИ</t>
  </si>
  <si>
    <t>КАНАРИ БРИЛЛИАНТС</t>
  </si>
  <si>
    <t>КОРА ЛЬЮИЗ</t>
  </si>
  <si>
    <t>ФЁРСТ АРРИВАЛ</t>
  </si>
  <si>
    <t>ГАРДЕН ТРЕЖЕ</t>
  </si>
  <si>
    <t>ХИЛЛАРИ</t>
  </si>
  <si>
    <t>ДЖУЛИЯ РОУЗ</t>
  </si>
  <si>
    <t>МЭДЖИКАЛ МИСТЕРИ ТУР</t>
  </si>
  <si>
    <t>ITOH MAGICAL MYSTERY TOUR</t>
  </si>
  <si>
    <t>МОРНИНГ ЛИЛАК</t>
  </si>
  <si>
    <t>ITOH MORNING LILAC</t>
  </si>
  <si>
    <t>ОЛД РОУЗ ДЕНДИ</t>
  </si>
  <si>
    <t>ПАСТЕЛЬ СПЛЕНДОР</t>
  </si>
  <si>
    <t>ПИНК ДАБЛ ДЕНДИ</t>
  </si>
  <si>
    <t>ПРЕРИЯ ШАРМ</t>
  </si>
  <si>
    <t>СКАРЛЕТ ХЕВЕН</t>
  </si>
  <si>
    <t>СКРАМДИДЛЕЙМПЧИОЗ</t>
  </si>
  <si>
    <t>СЕКВЕСТЕРЕД САНШАЙН</t>
  </si>
  <si>
    <t>СИНГИНГ ИН ЗЕ РЕЙН</t>
  </si>
  <si>
    <t>СОНОМА ХАЛО</t>
  </si>
  <si>
    <t>СОНОМА ЙЕДО</t>
  </si>
  <si>
    <t>ВИКИНГ ФУЛЛ МУН</t>
  </si>
  <si>
    <t>ЯНКИ ДУДЛ ДЭНДИ</t>
  </si>
  <si>
    <t>ЙЕЛЛОУ КРАУН</t>
  </si>
  <si>
    <t>BAMBINI SWEET TART</t>
  </si>
  <si>
    <t>HANNAH</t>
  </si>
  <si>
    <t>ОЛИМПУС</t>
  </si>
  <si>
    <t>OLYMPUS</t>
  </si>
  <si>
    <t>ОРХИД ГРИН</t>
  </si>
  <si>
    <t>ORCHID GREEN</t>
  </si>
  <si>
    <t>ОРХИД ЙЕЛЛОУ</t>
  </si>
  <si>
    <t>ORCHID YELLOW</t>
  </si>
  <si>
    <t>ЮНИК ГРЕЙ БЛЮ УАЙТ</t>
  </si>
  <si>
    <t>YOUNIQUE® GREY BLUE WHITE</t>
  </si>
  <si>
    <t>ЮНИК РАУНД ЭБАУТ</t>
  </si>
  <si>
    <t>YOUNIQUE® ROUND ABOUT</t>
  </si>
  <si>
    <t>ПЛЭЙФУЛ МЕДОУ МАМА</t>
  </si>
  <si>
    <t>PLAYFUL MEADOW MAMA</t>
  </si>
  <si>
    <t>РАМОЗА</t>
  </si>
  <si>
    <t>RAMOSA</t>
  </si>
  <si>
    <t>САММЕР БЬЮТИ</t>
  </si>
  <si>
    <t>SUMMER BEAUTY</t>
  </si>
  <si>
    <t>TUBEROSA</t>
  </si>
  <si>
    <t>SEA HEART</t>
  </si>
  <si>
    <t>SILVER HEART</t>
  </si>
  <si>
    <t>HIGHLANDER МИСТЕРИ СЕНСЕЙШН</t>
  </si>
  <si>
    <t>HIGHLANDER MYSTERY SENSATION</t>
  </si>
  <si>
    <t>MEADIA</t>
  </si>
  <si>
    <t>КАХОМЕ</t>
  </si>
  <si>
    <t>KAHOME</t>
  </si>
  <si>
    <t>ДАБЛ САНСТРУК</t>
  </si>
  <si>
    <t>DOUBLE SUNSTRUCK</t>
  </si>
  <si>
    <t>SHAPCOTT САММЕР КЛАУДС</t>
  </si>
  <si>
    <t>ПАНДОРА</t>
  </si>
  <si>
    <t>PANDORA</t>
  </si>
  <si>
    <t>BEE-LIEVE</t>
  </si>
  <si>
    <t>БИИ-ПРИТТИ</t>
  </si>
  <si>
    <t>BEE-PRETTY</t>
  </si>
  <si>
    <t>BEE-PURE</t>
  </si>
  <si>
    <t>RASPBERRY SPLASH</t>
  </si>
  <si>
    <t>SILVER BOUQUET</t>
  </si>
  <si>
    <t>ЧОКОЛАТ ЧЕРРИ</t>
  </si>
  <si>
    <t>CHOCOLATE CHERRY</t>
  </si>
  <si>
    <t>ЖЕЛТЫЙ СИЗЫЙ</t>
  </si>
  <si>
    <t>FLAVUM SUPSP. GLAUCUM</t>
  </si>
  <si>
    <t>НЬЮ МУН</t>
  </si>
  <si>
    <t>NEW MOON</t>
  </si>
  <si>
    <t>ДЕЛАВЕЯ</t>
  </si>
  <si>
    <t>Clematis</t>
  </si>
  <si>
    <t>Filipendula hybrid</t>
  </si>
  <si>
    <t>Thalictrum</t>
  </si>
  <si>
    <t>фиолетовый с пурпурной полосой. Н 200-300см, Обрезка: VI 100-150см, Цветение:  5-6,9, Ø 15см</t>
  </si>
  <si>
    <t>МАХРОВЫЙ кремовый с ярко-розовой полосой. Н 200-300см, Обрезка: VI 100-200см, Цветение: 5-6/ 9, Ø 15см</t>
  </si>
  <si>
    <t>кораллово-розовый, крупные широкие соцветия, 70 см</t>
  </si>
  <si>
    <t>светло-розовый, соцветия раскидистые, 60см</t>
  </si>
  <si>
    <t>белый, соцветия раскидистые, 30см</t>
  </si>
  <si>
    <t>сиренево-розовый, 40см</t>
  </si>
  <si>
    <t>ярко-рубиновый, 50-60см</t>
  </si>
  <si>
    <t>ванильно-кремовый с лаймового цвета кончиками, очень освежающий контраст, 50см</t>
  </si>
  <si>
    <t>Улучшенная версия Europa. Более насыщенный постоянный розовый цвет, 65см</t>
  </si>
  <si>
    <t>рубиново-красный, 105см</t>
  </si>
  <si>
    <t>белый, 60см</t>
  </si>
  <si>
    <t>бурая листва с тёмными прожилками и изумрудным краем</t>
  </si>
  <si>
    <t>молодые листья темно-бордовые, затем бронзово-зеленые с ярко-фиоллетовой нижней стороной, высота 45см, ширина 90см, высота с цветками 90см</t>
  </si>
  <si>
    <t xml:space="preserve">МАХРОВЫЙ ярко-сиреневый </t>
  </si>
  <si>
    <t>верхние лепестки светло-голубые с фиолетовыми прожилками, нижние более синие, желтое пятно, ⌀ 14см,  Н-65см</t>
  </si>
  <si>
    <t>один из самых темных сибирских ирисов. Темно-пурпурно-сливовый с фиолетовым пятном, Н-60см, ⌀ 14см</t>
  </si>
  <si>
    <t>белый цвет слоновой кости, с жетым центром, ⌀ 14см, Н-80см</t>
  </si>
  <si>
    <t>беые стандарты, желтые гофрированные нижние лепестки, Н-75см, ⌀ 16см,</t>
  </si>
  <si>
    <t>золотисто-желтый, очень длительное цветение Н35см, Ø 8см</t>
  </si>
  <si>
    <t>красный с жельым горлом, Цветение по срокам раннее-позднее (очень длительное) Н-40см , Ø10см</t>
  </si>
  <si>
    <t>кремовый с лилово-розовыми полосами и мазками, золотое горло / Н 50см, Ø 18см, цветение: 6-8,9</t>
  </si>
  <si>
    <t>ГОФРИР. Кремовый с желтым горлом и желтой каймой, Н-75см, Ø14 cm цветение 6, 8</t>
  </si>
  <si>
    <t xml:space="preserve">желтовато-зсветло-еленый с темно-зеленой каймой,  Н-35см, Ø 50см </t>
  </si>
  <si>
    <t xml:space="preserve">желтый с зеленым нерегулярным центром , листья гофрированными  Н-40см, Ø 70см </t>
  </si>
  <si>
    <t xml:space="preserve">желтый с зеленой тонкой каймой и зелеными линиями, листья причудливо изогнуты  Н-30см, Ø 40см </t>
  </si>
  <si>
    <t xml:space="preserve">светло-зеленые листья, постепенно становятся желтыми, махровые сиреневые цветки Н-40см, Ø 60см </t>
  </si>
  <si>
    <t xml:space="preserve">темно-зеленый с белой каймой, спот от Патриот с сильно закрученными листьями Н-40см, Ø 60см </t>
  </si>
  <si>
    <t xml:space="preserve">салатовый с неравномерной чисто-белой каймой,  Н-50см, Ø 70см </t>
  </si>
  <si>
    <t xml:space="preserve">в центре белый, кайма зеленая, длинные скрученные листья Н-40см, Ø 70см </t>
  </si>
  <si>
    <t xml:space="preserve">темно-зеленый с желтой каймой, позднее кайма белеет Н-45см, Ø 70см </t>
  </si>
  <si>
    <t>сине-зеленые крупные листья 25х20см, Н-65-80см, Ø 120см</t>
  </si>
  <si>
    <t>большая голубая хоста, в конце лета воск исчезает, и листья становятся зелеными Н-75см, Ø 120см лист 25х20см</t>
  </si>
  <si>
    <t>темно-зеленый с салатовой полосой ланцетного вида, тонкой белой окантовкой по краю центральной полосы, Н-50см,Ø 80см</t>
  </si>
  <si>
    <t>МАХРОВЫЙ сиренево-розовый с белым махровым центром</t>
  </si>
  <si>
    <t>МАХРОВЫЙ нежнейший розовый, почти белый</t>
  </si>
  <si>
    <t>Махровый, окраска неустойчивая от малинового до бордового, высота 70см, цветок крупный, 20см. Срок цветения средний.</t>
  </si>
  <si>
    <t>МАХРОВЫЙ малиновая юбка, кремовый центр с розовым отливом</t>
  </si>
  <si>
    <t>МАХРОВЫЙ нежнейший, розовые "взбитые сливки"</t>
  </si>
  <si>
    <t>МАХРОВЫЙ цветок очень крупный, 20см, перламутрово-розовый, высота куста 110см, срок цветения поздний.</t>
  </si>
  <si>
    <t>ПОЛУМАХРОВЫЙ лососево-розовый, потом кораллово-розовый,  Н-75см срок цветения средне-ранний</t>
  </si>
  <si>
    <t>МАХРОВЫЙ нежно-палево-розовый с бледными кончиками лепестков</t>
  </si>
  <si>
    <t>МАХРОВЫЙ сияющий светло-желтый, цветок красивой формы, Н-90см, срок цветения средне-ранний</t>
  </si>
  <si>
    <t>МАХРОВЫЙ розовидный, пастельно-ярко-розовый, диаметром 17см, куст 70см высотой, срок цветения средний</t>
  </si>
  <si>
    <t>МАХРОВЫЙ кремовый с сиреневым отливом,красный центр</t>
  </si>
  <si>
    <t>ПОЛУМАХРОВЫЙ светло-лиловый</t>
  </si>
  <si>
    <t>сияющий пурпурно-лиловый Н-70см</t>
  </si>
  <si>
    <t>ДЕКОР. ЛИСТВА!  Листья красно-бело-зеленые. Ярко-лиловый со светлым пятном.Н-90см</t>
  </si>
  <si>
    <t>Новейший сорт уникальной окраски. белый с зеленой каймой Н-60-70см</t>
  </si>
  <si>
    <t>Новейший сорт уникальной окраски. Лиловый с зеленовато-желтой каймой Н-65-80см</t>
  </si>
  <si>
    <t>серия YOUNIQUE®  фиолетово-сиреневый, с обширным белым центром, 60см</t>
  </si>
  <si>
    <t>серия YOUNIQUE®  синий с белым глазком, Н-40см</t>
  </si>
  <si>
    <t>ПОЛУМАХРОВЫЙ клубнично-розовый с белыми кончиками и бордовой серединкой. Н-55см</t>
  </si>
  <si>
    <t>лавандово-розовый , многочисленные соцветия Ø 4см, Н-40-60см</t>
  </si>
  <si>
    <t>СУПЕРМАХРОВЫЙ розовый с кремово-желтым центром, Н-100см</t>
  </si>
  <si>
    <t>низкорослый, цветки розовые, листья светло-зеленые, Н20см с цветками 45см</t>
  </si>
  <si>
    <t>полумахровые крупные цветки желтые с оранжево-красным центром Н-100см</t>
  </si>
  <si>
    <t>махровый медово-желтый с темно-желтым центром, декоративная серебристая листва с зелеными прожилками, Н-30-45см</t>
  </si>
  <si>
    <t>темная, с фиолетовым отливом листва, желтые цветки, низкорослый Н-20-40см</t>
  </si>
  <si>
    <t>пурпурно-фиолетовый, Н-80см</t>
  </si>
  <si>
    <t>листья фиолетово-пурпурные, цветки розовые, Н-45-60см</t>
  </si>
  <si>
    <t>пушистые, бело-желтые соцветия, Н-1-2м</t>
  </si>
  <si>
    <t>светло-желтые (шифоновые) лепестки, Н-40см</t>
  </si>
  <si>
    <t>Clematis Akaishi</t>
  </si>
  <si>
    <t>Clematis Andromeda</t>
  </si>
  <si>
    <t>Astilbe Coral Island</t>
  </si>
  <si>
    <t>Astilbe Fireworks White</t>
  </si>
  <si>
    <t>Astilbe Lowlands Red</t>
  </si>
  <si>
    <t>Astilbe Lowlands White</t>
  </si>
  <si>
    <t>Astilbe Mighty Red Quin</t>
  </si>
  <si>
    <t>Astilbe Mojito</t>
  </si>
  <si>
    <t>Astilbe New Wave</t>
  </si>
  <si>
    <t>Astilbe Red Skyscraper</t>
  </si>
  <si>
    <t>Astilbe Rock And Roll</t>
  </si>
  <si>
    <t>Heuchera Beauty Colour</t>
  </si>
  <si>
    <t>Heuchera Stormy Seas</t>
  </si>
  <si>
    <t>Iris sibirica Ginger Twist</t>
  </si>
  <si>
    <t>Iris sibirica On Mulberry Street</t>
  </si>
  <si>
    <t>Iris sibirica Magnetism</t>
  </si>
  <si>
    <t>Iris sibirica Purplelicious</t>
  </si>
  <si>
    <t>Iris sibirica Swans In Flight</t>
  </si>
  <si>
    <t>Iris sibirica Yellow Tail</t>
  </si>
  <si>
    <t>Iris ensata Dinnerplate Cupcake</t>
  </si>
  <si>
    <t>Hemerocallis EveryDaylily Red</t>
  </si>
  <si>
    <t>Hemerocallis Pink Stripes</t>
  </si>
  <si>
    <t>Hemerocallis Trendy Design</t>
  </si>
  <si>
    <t>Hemerocallis Forever Jung</t>
  </si>
  <si>
    <t>Hosta Ambrosia</t>
  </si>
  <si>
    <t>Hosta Ayesha</t>
  </si>
  <si>
    <t>Hosta Glad Rags</t>
  </si>
  <si>
    <t>Hosta Gravity Rocks</t>
  </si>
  <si>
    <t>Hosta Ki Ren Jyaku</t>
  </si>
  <si>
    <t>Hosta Let's Twist Again</t>
  </si>
  <si>
    <t>Hosta Royal Charmer</t>
  </si>
  <si>
    <t>Hosta Twisted Spearmint</t>
  </si>
  <si>
    <t>Hosta Broad Street</t>
  </si>
  <si>
    <t>Hosta Blue Hawaii</t>
  </si>
  <si>
    <t>Hosta Blue Perfection</t>
  </si>
  <si>
    <t>Hosta Broad Band</t>
  </si>
  <si>
    <t>Hosta Striptease</t>
  </si>
  <si>
    <t>Paeonia Alice Harding</t>
  </si>
  <si>
    <t>Paeonia Cora Stubs</t>
  </si>
  <si>
    <t>Paeonia Monsieur Martin Cahuzac</t>
  </si>
  <si>
    <t>Paeonia Sword Dance</t>
  </si>
  <si>
    <t>Paeonia Chiffon Parfait</t>
  </si>
  <si>
    <t>Paeonia Martha Bulloch</t>
  </si>
  <si>
    <t>Paeonia Ole Faithful</t>
  </si>
  <si>
    <t>Paeonia Salmon Dream</t>
  </si>
  <si>
    <t>Paeonia Salmon Glory</t>
  </si>
  <si>
    <t>Paeonia Sunny Girl</t>
  </si>
  <si>
    <t>Paeonia Suzie Q</t>
  </si>
  <si>
    <t>Paeonia ITOH Magical Mystery Tour</t>
  </si>
  <si>
    <t>Paeonia ITOH Morning Lilac</t>
  </si>
  <si>
    <t>Phlox Hannah</t>
  </si>
  <si>
    <t>Phlox Olympus</t>
  </si>
  <si>
    <t>Phlox Orchid Green</t>
  </si>
  <si>
    <t>Phlox Orchid Yellow</t>
  </si>
  <si>
    <t>Phlox Younique Grey Blue White</t>
  </si>
  <si>
    <t>Phlox Younique Round About</t>
  </si>
  <si>
    <t>Echinacea Playful Meadow Mama</t>
  </si>
  <si>
    <t>Fragaria Cabrillo</t>
  </si>
  <si>
    <t>Cimicifuga Ramosa</t>
  </si>
  <si>
    <t>Allium Summer Beauty</t>
  </si>
  <si>
    <t>Delphinium Highlander Mystery Sensation</t>
  </si>
  <si>
    <t>Filipendula Kahome</t>
  </si>
  <si>
    <t>Heliopsis Burning Hearts</t>
  </si>
  <si>
    <t>Heliopsis Double Sunstruck</t>
  </si>
  <si>
    <t>Ligularia Pandora</t>
  </si>
  <si>
    <t>Monarda Bee-Pretty</t>
  </si>
  <si>
    <t>Rudbeckia Cherokee Sunset</t>
  </si>
  <si>
    <t>Sedum Chocolate Cherry</t>
  </si>
  <si>
    <t>Thalictrum Flavum</t>
  </si>
  <si>
    <t>Trollius New Moon</t>
  </si>
  <si>
    <t>Eremurus Stenophyllus (bungei)</t>
  </si>
  <si>
    <t xml:space="preserve">Корни упакованы в п/эт. пакеты с торфом + полноцветная картинка. </t>
  </si>
  <si>
    <t xml:space="preserve">Предложение без обязательств до момента подтверждения заказа. </t>
  </si>
  <si>
    <t>Некоторые сорта доступны в ограниченном количестве. По результатам сбора урожая возможны изменения подтвержденных заявок.</t>
  </si>
  <si>
    <t xml:space="preserve">Некоторые сорта доступны в ограниченном количестве. </t>
  </si>
  <si>
    <t>СМЕСЬ КРУПНОЦВЕТКОВЫХ СОРТОВ</t>
  </si>
  <si>
    <t>МОМБАСА</t>
  </si>
  <si>
    <t>Gladiolus Performer</t>
  </si>
  <si>
    <t>ПЕРФОРМЕР</t>
  </si>
  <si>
    <t>PERFORMER</t>
  </si>
  <si>
    <t>КИО</t>
  </si>
  <si>
    <t>KIO</t>
  </si>
  <si>
    <t>Gladiolus Katherina</t>
  </si>
  <si>
    <t>KATHERINA</t>
  </si>
  <si>
    <t>ОН-ТОП ПИНК ХАЛО</t>
  </si>
  <si>
    <t>ОН-ТОП САНГЛОУ</t>
  </si>
  <si>
    <t>ON-TOP PINK HALO</t>
  </si>
  <si>
    <t>ON-TOP SUNGLOW</t>
  </si>
  <si>
    <t>Begonia On-Top Pink Halo</t>
  </si>
  <si>
    <t>Begonia On-Top Sunglow</t>
  </si>
  <si>
    <t>Begonia Picotee Lace Red</t>
  </si>
  <si>
    <t>Begonia Picotee Lace Sunburst</t>
  </si>
  <si>
    <t>Begonia Picotee Lace White-Pink</t>
  </si>
  <si>
    <t>Begonia Ruffled Orange</t>
  </si>
  <si>
    <t>Begonia Ruffled Yellow</t>
  </si>
  <si>
    <t>ПИКОТИ ЛЕЙС КРАСНАЯ</t>
  </si>
  <si>
    <t>ПИКОТИ ЛЕЙС САНБЕРСТ</t>
  </si>
  <si>
    <t>ПИКОТИ ЛЕЙС БЕЛАЯ--РОЗОВАЯ</t>
  </si>
  <si>
    <t>РАФФЛД ОРАНЖ</t>
  </si>
  <si>
    <t>РАФФЛД ЖЕЛТАЯ</t>
  </si>
  <si>
    <t>PICOTEE LACE RED</t>
  </si>
  <si>
    <t>PICOTEE LACE SUNBURST</t>
  </si>
  <si>
    <t>PICOTEE LACE WHITE-PINK</t>
  </si>
  <si>
    <t>RUFFLED ORANGE</t>
  </si>
  <si>
    <t>RUFFLED YELLOW</t>
  </si>
  <si>
    <t>SPLENDIDE FLAMENCA</t>
  </si>
  <si>
    <t>СПЛЕНДИД ФЛАМЕНКА</t>
  </si>
  <si>
    <t>Begonia Splendide Flamenca</t>
  </si>
  <si>
    <t>Begonia Superba Bolero</t>
  </si>
  <si>
    <t>SUPERBA BOLERO</t>
  </si>
  <si>
    <t>СУПЕРБА БОЛЕРО</t>
  </si>
  <si>
    <t>КОГАНЕ ФУБУКИ</t>
  </si>
  <si>
    <t>ХАПЕТ ПЕРФЕКШН</t>
  </si>
  <si>
    <t>KOGANE FUBUKI</t>
  </si>
  <si>
    <t>HAPET PERFECTION</t>
  </si>
  <si>
    <t>лососево-розовый, центр желтый, h-100см, Ø-13см</t>
  </si>
  <si>
    <t>желтый, с чуть заметным розоватым оттенком, кончики лепестков разрезаны, h-110см, Ø-25см</t>
  </si>
  <si>
    <t>Dahlia Kogane Fubuki</t>
  </si>
  <si>
    <t>Dahlia Hapet Perfection</t>
  </si>
  <si>
    <t>Dahlia Cafe au Lait</t>
  </si>
  <si>
    <t>Dahlia Melody Dixie</t>
  </si>
  <si>
    <t>Dahlia Melody Mambo</t>
  </si>
  <si>
    <t>Dahlia Melody Fanfare</t>
  </si>
  <si>
    <t>MELODY DIXIE</t>
  </si>
  <si>
    <t>MELODY MAMBO</t>
  </si>
  <si>
    <t>MELODY FANFARE</t>
  </si>
  <si>
    <t>МЕЛОДИ ДИКСИ</t>
  </si>
  <si>
    <t>МЕЛОДИ МАМБО</t>
  </si>
  <si>
    <t>МЕЛОДИ ФАНФАРЕ</t>
  </si>
  <si>
    <t>белый с ярко-красными лучами и жёлтым центром, h-60см, Ø-9см</t>
  </si>
  <si>
    <t>Dahlia Downham Royal</t>
  </si>
  <si>
    <t>ДАУНХЭМ РОЯЛ</t>
  </si>
  <si>
    <t>DOWNHAM ROYAL</t>
  </si>
  <si>
    <t>тёмно-бордовый со слегка фиолетовым центром, h-110см, Ø-7-10см</t>
  </si>
  <si>
    <t>Babiana Kew hybrids mixed</t>
  </si>
  <si>
    <t>крупноцветковая смесь, h-50-75см</t>
  </si>
  <si>
    <t>МИНЕРВА</t>
  </si>
  <si>
    <t>MINERVA</t>
  </si>
  <si>
    <t>Hippeastrum Minerva</t>
  </si>
  <si>
    <t>ДАБЛ КИНГ</t>
  </si>
  <si>
    <t>DOUBLE KING</t>
  </si>
  <si>
    <t>Hippeastrum Double King</t>
  </si>
  <si>
    <t>ЙЕЛЛОУ КИНГ ХАМБЕРТ</t>
  </si>
  <si>
    <t>Zantedeschia Mixed</t>
  </si>
  <si>
    <t>Zantedeschia La Paz</t>
  </si>
  <si>
    <t>ЛА ПАЗ</t>
  </si>
  <si>
    <t>LA PAZ</t>
  </si>
  <si>
    <t>карамельно-нежно--розовый с белым центром и бордовым крапом у центра, H-45см</t>
  </si>
  <si>
    <t>V-GLA-17</t>
  </si>
  <si>
    <t>Гладиолус Ботсвана</t>
  </si>
  <si>
    <t>Гладиолус Момбаса</t>
  </si>
  <si>
    <t>Гладиолус Коразон</t>
  </si>
  <si>
    <t>Гладиолус Нори</t>
  </si>
  <si>
    <t>V-ZA-01</t>
  </si>
  <si>
    <t>Калла Капитан Вентура</t>
  </si>
  <si>
    <t>Калла Капитан Рено</t>
  </si>
  <si>
    <t>Калла Капитан Розетт</t>
  </si>
  <si>
    <t>Калла Капитан Сафари</t>
  </si>
  <si>
    <t>Калла Одесса</t>
  </si>
  <si>
    <t>Калла Пако</t>
  </si>
  <si>
    <t>Калла Пикассо</t>
  </si>
  <si>
    <t>Калла Саншайн</t>
  </si>
  <si>
    <t>Калла V-ZA-01 (р-р 12/14, х 8 секц.)</t>
  </si>
  <si>
    <t>цвет "фуксия", у листьев проявляется бронзовый оттенок, h-50см, Ø-10см</t>
  </si>
  <si>
    <t>темно-красный, h-50см, Ø-10см</t>
  </si>
  <si>
    <t>белый с сиреневыми кончиками, h-50см, Ø-10см</t>
  </si>
  <si>
    <t>Gladiolus Frizzled Mix</t>
  </si>
  <si>
    <t>Gladiolus Volare Frizzle</t>
  </si>
  <si>
    <t>Gladiolus Mindset</t>
  </si>
  <si>
    <t>Gladiolus Ted's Frizzle</t>
  </si>
  <si>
    <t>ЛИЛИЯ</t>
  </si>
  <si>
    <t>Мы осуществляем доставку в следующие транспортные компании: Желдорэкспедиция, Желдоральянс</t>
  </si>
  <si>
    <t>- земляника 'Frigo' - с начала марта.</t>
  </si>
  <si>
    <r>
      <t>Луковицы упакованы в п/эт. пакеты с торфом + полноцветная картинка.
Некоторые сорта доступны в ограниченном количестве. 
Во избежание быстрого роста луковиц, необходимо хранение и транспортировка при соблюдении темп. режима +2- +5 С</t>
    </r>
    <r>
      <rPr>
        <b/>
        <sz val="8"/>
        <rFont val="Calibri"/>
        <family val="2"/>
        <charset val="204"/>
      </rPr>
      <t>°</t>
    </r>
  </si>
  <si>
    <t>ТРОПИКАЛ ДЖОЙ</t>
  </si>
  <si>
    <t>ДАБЛ СЕНСЕЙШН</t>
  </si>
  <si>
    <t>ГАУЧО</t>
  </si>
  <si>
    <t>ФЛАВИЯ 16/18</t>
  </si>
  <si>
    <t>TROPICAL JOY</t>
  </si>
  <si>
    <t>DOUBLE SENSATION</t>
  </si>
  <si>
    <t>HACHI</t>
  </si>
  <si>
    <t>GAUCHO</t>
  </si>
  <si>
    <t>FLAVIA 16/18</t>
  </si>
  <si>
    <t>малиново-красный с белым центром  = ДАБЛ ПЛЕЖЕ, H-75см</t>
  </si>
  <si>
    <t>МАХРОВЫЙ нежнейший кремово-розовый с осветленными кончиками, 25 см, H-135см</t>
  </si>
  <si>
    <t>ГУСТОМАХРОВЫЙ. розовый, с тёмно-розовой полосой вдоль лепестка и редким крапом, H-115см</t>
  </si>
  <si>
    <t>МАХРОВЫЙ ярко-розовый с красным крапом, H-115см</t>
  </si>
  <si>
    <t>ГУСТОМАХРОВЫЙ.  ярко-розовый с тёмно-розовой полосой вдоль лепестка и тонкой белой каймой, H-110см</t>
  </si>
  <si>
    <t>МАХРОВЫЙ белый с лаймовой полосой по центру лепестков, волнистые края у лепестков, H-105см</t>
  </si>
  <si>
    <t>ГУСТОМАХРОВЫЙ, ярко-розовый, H-125см</t>
  </si>
  <si>
    <t>ГУСТОМАХРОВЫЙ.  розовый с красной полосой по центру лепестка, красным редким крапом и белой кантом по краю лепестков, H-125см</t>
  </si>
  <si>
    <t>МАХРОВЫЙ, белый со светло-зелёными лучами от центра, 20см, H-110см</t>
  </si>
  <si>
    <t>МАХРОВЫЙ, белый с чуть розоватыми кончиками, 20см, H-110см</t>
  </si>
  <si>
    <t>МАХРОВЫЙ малиново-розовый с малиновым крапом, H-130см</t>
  </si>
  <si>
    <t>ГУСТОМАХРОВЫЙ светло-розовый, с края лепестков более чуть насыщенно розовый, H-100см</t>
  </si>
  <si>
    <t>МАХРОВЫЙ розовый, у ценра небольшие желтые лучики, H-110см</t>
  </si>
  <si>
    <t>белый с пурпурно-малиновыми полосами вдоль цетра лепестков, H-80см</t>
  </si>
  <si>
    <t>белый, H-110-140см</t>
  </si>
  <si>
    <t>нежнейший кремово-розовый с белой каймой, H-130-185см</t>
  </si>
  <si>
    <t>красный с кремово-желтой каймой, H-145см</t>
  </si>
  <si>
    <t>белый на кончиках и в центре,  нежно-розовый от центра до середины лепестка, редкий крап , H-120+см</t>
  </si>
  <si>
    <t>белый с сиреневой каймой и жёлтым центром, H-120+см</t>
  </si>
  <si>
    <t>белый, винно-красный, звездообразный от центра до середины лепестка , H-130-180см</t>
  </si>
  <si>
    <t>нежно-кремовый с сливочно-желтой звездной в центре, H-125-145см</t>
  </si>
  <si>
    <t>кремовый с электрически-розовыми полосой по центру лепестка, H-135-160см</t>
  </si>
  <si>
    <t>белый с малиновыми стрелками от центра, H-135-145см</t>
  </si>
  <si>
    <t>тёмно-красный с тёмным крапом и белой тонкой каймой по краю, H-130-180см</t>
  </si>
  <si>
    <t>жёлтый с розовой каймой, H-120+см</t>
  </si>
  <si>
    <t>лососевый-оранжевый, очень крупные соцветия, H-110-115см</t>
  </si>
  <si>
    <t>нежно-лососево-розовый, H-120см</t>
  </si>
  <si>
    <t>Ярко-розовый с почти чёрным центром и напылением, 16см, H-105см</t>
  </si>
  <si>
    <t>Lilium Henryi</t>
  </si>
  <si>
    <t>Lilium Orange Space</t>
  </si>
  <si>
    <t>Lilium Tropical Joy</t>
  </si>
  <si>
    <t>Lilium Flore Pleno</t>
  </si>
  <si>
    <t>Lilium Foxley</t>
  </si>
  <si>
    <t>Lilium Fuenta</t>
  </si>
  <si>
    <t>Lilium Orfeo</t>
  </si>
  <si>
    <t>Lilium Volvic</t>
  </si>
  <si>
    <t>TA</t>
  </si>
  <si>
    <t>ФОКСЛИ</t>
  </si>
  <si>
    <t>ФУЭНТА</t>
  </si>
  <si>
    <t>ОРФЕО</t>
  </si>
  <si>
    <t>ВОЛВИК</t>
  </si>
  <si>
    <t>FOXLEY</t>
  </si>
  <si>
    <t>FUENTA</t>
  </si>
  <si>
    <t>ORFEO</t>
  </si>
  <si>
    <t>VOLVIC</t>
  </si>
  <si>
    <t>плотный оранжевый с пурпурным напылением в центре и по краю лепестков, легкий аромат. 70-75 дней, H-130см</t>
  </si>
  <si>
    <t>плотный желтый , легкий аромат. 75-78 дней, H-120см</t>
  </si>
  <si>
    <t>яркий кирпично-красный, с тонкой черной подводкой по краю лепестков, легкий аромат, глянцевая листва. 75-78 дней, H-145см</t>
  </si>
  <si>
    <t>сатиново-белый, плотный, легкий аромат. 73-76 дней, H-130см</t>
  </si>
  <si>
    <t>LAVA JOY</t>
  </si>
  <si>
    <t>ЛАВА ДЖОЙ</t>
  </si>
  <si>
    <t>золотой с оранжевым напылением на кончиках, H-45см</t>
  </si>
  <si>
    <t>Lilium Lava Joy</t>
  </si>
  <si>
    <t>Lilium Black And Bright Mix</t>
  </si>
  <si>
    <t>махровый, яркий, лимонно-желтый, необычная форма с удлиненными лепестками, очень крупный цветок, H-110см</t>
  </si>
  <si>
    <t>BELVEDERE</t>
  </si>
  <si>
    <t>BACKHAND</t>
  </si>
  <si>
    <t>DEUCE</t>
  </si>
  <si>
    <t>CROSSCOURT</t>
  </si>
  <si>
    <t>CADDY</t>
  </si>
  <si>
    <t>FOREHAND</t>
  </si>
  <si>
    <t>БЕЛЬВЕДЕР</t>
  </si>
  <si>
    <t>БЭКХЭНД</t>
  </si>
  <si>
    <t>ДЬЮС</t>
  </si>
  <si>
    <t>КРОССКОУРТ</t>
  </si>
  <si>
    <t>КЭДДИ</t>
  </si>
  <si>
    <t>ФОРЕХЭНД</t>
  </si>
  <si>
    <t>МАХРОВЫЙ белый, без пыльцы, 77 дней, H-125см</t>
  </si>
  <si>
    <t>МАХРОВЫЙ желтый с оранжевым румянцем на кончиках лепестков, без пыльцы, 68 дней, H-125см</t>
  </si>
  <si>
    <t>МАХРОВЫЙ желто-оранжевый переливистый, без пыльцы, 74 дн., H-145см</t>
  </si>
  <si>
    <t>МАХРОВЫЙ солнечно-желтый, без пыльцы, 73 дн., H-150см</t>
  </si>
  <si>
    <t>МАХРОВЫЙ оранжево-розоватый с желтыми внутренними лепестками, без пыльцы, 78 дней, H-150см</t>
  </si>
  <si>
    <t>МАХРОВЫЙ абрикосово-оранжевый, без пыльцы, 73 дн., H-140см</t>
  </si>
  <si>
    <t>Lilium Belvedere</t>
  </si>
  <si>
    <t>Lilium Backhand</t>
  </si>
  <si>
    <t>Lilium Deuce</t>
  </si>
  <si>
    <t>Lilium Crosscourt</t>
  </si>
  <si>
    <t>Lilium Caddy</t>
  </si>
  <si>
    <t>Lilium Forehand</t>
  </si>
  <si>
    <t>Lilium Asopus</t>
  </si>
  <si>
    <t>Lilium Asti</t>
  </si>
  <si>
    <t>Lilium Lentella</t>
  </si>
  <si>
    <t>Lilium Malbec</t>
  </si>
  <si>
    <t>АСОПУС</t>
  </si>
  <si>
    <t>АСТИ</t>
  </si>
  <si>
    <t>ЛЕНТЕЛЛА</t>
  </si>
  <si>
    <t>МАЛЬБЕК</t>
  </si>
  <si>
    <t>ASOPUS</t>
  </si>
  <si>
    <t>ASTI</t>
  </si>
  <si>
    <t>LENTELLA</t>
  </si>
  <si>
    <t>MALBEC</t>
  </si>
  <si>
    <t>белый с зеленоватым центром , H-120см</t>
  </si>
  <si>
    <t>белый с зеленоватым центром, 20см, H-110см</t>
  </si>
  <si>
    <t>медово-желтый, 74 дня, H-140см</t>
  </si>
  <si>
    <t>Lilium Arosa</t>
  </si>
  <si>
    <t>Lilium Lewis</t>
  </si>
  <si>
    <t>Lilium Milano</t>
  </si>
  <si>
    <t>Lilium Sweet Rosy</t>
  </si>
  <si>
    <t>Lilium Fabienne</t>
  </si>
  <si>
    <t>АРОЗА</t>
  </si>
  <si>
    <t>ЛЬЮИС</t>
  </si>
  <si>
    <t>МИЛАНО</t>
  </si>
  <si>
    <t>СВИТ РОУЗИ</t>
  </si>
  <si>
    <t>ТРЕНТИНО</t>
  </si>
  <si>
    <t>AROSA</t>
  </si>
  <si>
    <t>LEWIS</t>
  </si>
  <si>
    <t>MILANO</t>
  </si>
  <si>
    <t>SWEET ROSY</t>
  </si>
  <si>
    <t>TRENTINO</t>
  </si>
  <si>
    <t>МАХРОВЫЙ белый с желтоватым центром, 120дней, H-110см</t>
  </si>
  <si>
    <t>МАРОВЫЙ белый с нежно-розовой контрастной каймой, обильное цветение, H-110см</t>
  </si>
  <si>
    <t>МАХРОВЫЙ, розовый с белыми маками ближе к центру, H-120см</t>
  </si>
  <si>
    <t>МАХРОВЫЙ ярко-розовый с белым кантом, H-115см</t>
  </si>
  <si>
    <t>ГУСТОМАХРОВЫЙ, ярко-розовый, гофре по краю, H-110см</t>
  </si>
  <si>
    <t>ГУСТОМАХРОВЫЙ розовый с осветленно-белым центром,119дней, H-120см</t>
  </si>
  <si>
    <t>ГУСТОМАХРОВЫЙ кремово-розоватый с розовым напылением вдоль центра лепестков, 130дней, H-130-150см</t>
  </si>
  <si>
    <t>МАХРОВЫЙ нежно-розовый с белой каймой и темно-розовым крапом, H-105см</t>
  </si>
  <si>
    <t>ГУСТОМАХРОВЫЙ светло-розовый с белой каймой и пурпурной полосой вдоль центра лепестков и пурпурным редким крапом, H-120см</t>
  </si>
  <si>
    <t>МАХРОВАЯ, пурпурно-малиновая с белым кантом 20см, H-110см</t>
  </si>
  <si>
    <t>ROSELILY JULIA</t>
  </si>
  <si>
    <t>ROSELILY LUDWINA</t>
  </si>
  <si>
    <t>ROSELILY PATRICIA</t>
  </si>
  <si>
    <t>ROSELILY PETRONELLA</t>
  </si>
  <si>
    <t>ROSELILY ДЖУЛИЯ</t>
  </si>
  <si>
    <t>ROSELILY ЛЮДВИНА</t>
  </si>
  <si>
    <t>ROSELILY ПАТРИСИЯ</t>
  </si>
  <si>
    <t>ROSELILY ПЕТРОНЕЛЛА</t>
  </si>
  <si>
    <t>Lilium Roselily Julia</t>
  </si>
  <si>
    <t>Lilium Roselily Ludwina</t>
  </si>
  <si>
    <t>Lilium Roselily Patricia</t>
  </si>
  <si>
    <t>Lilium Roselily Petronella</t>
  </si>
  <si>
    <t>МАХРОВЫЙ малиново-розовый, без пыльцы, 21см, H-110см</t>
  </si>
  <si>
    <t>ГУСТОМАХРОВЫЙ белый с желтым центром, лепестки слегка волнистые, H-110см</t>
  </si>
  <si>
    <t>ГУСТОМАХРОВЫЙ, насыщенно-розовый, с темно-розовым редким крапом, без пыльцы, легкий аромат, H-90см</t>
  </si>
  <si>
    <t>ГУСТОМАХРОВЫЙ очень крупный цветок 25см, белый, H-110см</t>
  </si>
  <si>
    <t>Lilium Catemaco</t>
  </si>
  <si>
    <t>Lilium Stardancer</t>
  </si>
  <si>
    <t>Lilium Chartwell</t>
  </si>
  <si>
    <t>CATEMACO</t>
  </si>
  <si>
    <t>STARDANCER</t>
  </si>
  <si>
    <t>CHARTWELL</t>
  </si>
  <si>
    <t>КАТЕМАКО</t>
  </si>
  <si>
    <t>СТАРДАНСЕР</t>
  </si>
  <si>
    <t>ЧАРТВЕЛЛ</t>
  </si>
  <si>
    <t>пурпурный с белой широкой каймой и темно-пурпурным частым крапом по всей поверхности лепестков, гофре по краю, H-120см</t>
  </si>
  <si>
    <t>красный с белым кантом и темным крапом, гофре по краю лепестков, 18см, H-120см</t>
  </si>
  <si>
    <t>Lilium Difference</t>
  </si>
  <si>
    <t>Lilium Carpino</t>
  </si>
  <si>
    <t>ДИФФЕРЕНС</t>
  </si>
  <si>
    <t>КАРПИНО</t>
  </si>
  <si>
    <t>DIFFERENCE</t>
  </si>
  <si>
    <t>CARPINO</t>
  </si>
  <si>
    <t>медово-желтый с легким румянцем по краю лепестков, 110дней, H-175-230см</t>
  </si>
  <si>
    <t>белый с желтыми тычинками, H-130-200см</t>
  </si>
  <si>
    <t>белый, цветки вверх (up facing), H-120-140см</t>
  </si>
  <si>
    <t>пастельно-розовый , H-130см</t>
  </si>
  <si>
    <t>Lilium Anzio</t>
  </si>
  <si>
    <t>Lilium Bastogne</t>
  </si>
  <si>
    <t>Lilium Brusago</t>
  </si>
  <si>
    <t>Lilium Monterosso</t>
  </si>
  <si>
    <t>Lilium Sheherazade</t>
  </si>
  <si>
    <t>ANZIO</t>
  </si>
  <si>
    <t>BASTOGNE</t>
  </si>
  <si>
    <t>BRUSAGO</t>
  </si>
  <si>
    <t>CAMPIONE</t>
  </si>
  <si>
    <t>MONTEROSSO</t>
  </si>
  <si>
    <t>SHEHERAZADE</t>
  </si>
  <si>
    <t>АНЗИО</t>
  </si>
  <si>
    <t>БАСТОНЬЕ</t>
  </si>
  <si>
    <t>БРУСАГО</t>
  </si>
  <si>
    <t>КАМПИОНЕ</t>
  </si>
  <si>
    <t>МОНТЕРОССО</t>
  </si>
  <si>
    <t>винно-бордовый с белой каймой, 18см, H-130см</t>
  </si>
  <si>
    <t>атласно-розовый с небольшим осветлением в центре, 25см, H-130см</t>
  </si>
  <si>
    <t>желтый: 25см, H-150-170см</t>
  </si>
  <si>
    <t>ярко-розовый с белой каймой и красной полосой по центру лепестков, легкое гофре, H-120-130см</t>
  </si>
  <si>
    <t>сиреневато-розовый с белым центром, 25см, H-130-155см</t>
  </si>
  <si>
    <t>белый, H-120-135см</t>
  </si>
  <si>
    <t>темно-розовый с темно-винно-красной сердцевиной, H-125-140см</t>
  </si>
  <si>
    <t>матово-нежно-розовый с белым кантом и желтым центром, диам. 25 см, H-125-140см</t>
  </si>
  <si>
    <t>белый с оранжевыми тычинками, H-130-145см</t>
  </si>
  <si>
    <t>ярко-желтый, тычинки коричневые, H-125-150см</t>
  </si>
  <si>
    <t>плотный розовый с белым центром, H-130-145см</t>
  </si>
  <si>
    <t>белый, ярко-розовый от центра до 1/3 лепестка, H-110см</t>
  </si>
  <si>
    <t>кремовый с розоватым румянцем и желтым центром, H-130-180см</t>
  </si>
  <si>
    <t>темно-рубиновый, H-160см</t>
  </si>
  <si>
    <t>малиновый, сочный, H-120-145см</t>
  </si>
  <si>
    <t>темно-бордовый с бронзовым отливом, H-120см</t>
  </si>
  <si>
    <t>очень ранее цветение через 70-80 дней. Темно-красный, глянцевый, H-110-130см</t>
  </si>
  <si>
    <t>белый с винно-красным обширным пятном и жёлто-зелёным центром, H-120+см</t>
  </si>
  <si>
    <t>кремово-жёлтый, рубиновый от центра до 2/3 лепестка, H-200см</t>
  </si>
  <si>
    <t>розовый с зелёной сердцевинкой, на 3 год выростает до 2,2 м и дает до 30 очень крупных соцветий, H-160см</t>
  </si>
  <si>
    <t>малиновый, 30см, H-150-165см</t>
  </si>
  <si>
    <t>белый, H-145-160см</t>
  </si>
  <si>
    <t>ярко-розовый с темно-розовой сердцевиной, H-155см</t>
  </si>
  <si>
    <t>ванильно-жёлтый, H-100-135см</t>
  </si>
  <si>
    <t>насыщенно-бордовый от центра, кончики-белые, H-120+см</t>
  </si>
  <si>
    <t>лимонно-желтый, светло-коричневые тычинки, Очень ранний. 25см, H-120-170см</t>
  </si>
  <si>
    <t>ярко-розовый с иовым оттенком, белый кант, очень крупный цветок 25+, H-110см</t>
  </si>
  <si>
    <t>ACCOLADE 16/18</t>
  </si>
  <si>
    <t>BLIZZARD 16/18</t>
  </si>
  <si>
    <t>BOWL OF BEAUTY 16/18</t>
  </si>
  <si>
    <t>GRAND AMOUR 16/18</t>
  </si>
  <si>
    <t>DREAMLINE 16/18</t>
  </si>
  <si>
    <t>TWYFORD 16/18</t>
  </si>
  <si>
    <t>CHARDONNAY 16/18</t>
  </si>
  <si>
    <t>EMPRESS 16/18</t>
  </si>
  <si>
    <t>АККОЛЕЙД 16/18</t>
  </si>
  <si>
    <t>БЛИЗЗАРД 16/18</t>
  </si>
  <si>
    <t>БОУЛ ОФ БЬЮТИ 16/18</t>
  </si>
  <si>
    <t>ГРАНД АМУР 16/18</t>
  </si>
  <si>
    <t>ДРИМЛАЙН 16/18</t>
  </si>
  <si>
    <t>ТВИФОРД 16/18</t>
  </si>
  <si>
    <t>ШАРДОНЭ 16/18</t>
  </si>
  <si>
    <t>ЭМПРЕСС 16/18</t>
  </si>
  <si>
    <t>АВИНЬЕР 16/18</t>
  </si>
  <si>
    <t>КАПИТАН ТРИКОЛОР 16/18</t>
  </si>
  <si>
    <t>СОЛЮШН 16/18</t>
  </si>
  <si>
    <t>ХОТЛАЙН 16/18</t>
  </si>
  <si>
    <t>AVINGER 16/18</t>
  </si>
  <si>
    <t>CAPTAIN TRICOLOR 16/18</t>
  </si>
  <si>
    <t>SOLUTION 16/18</t>
  </si>
  <si>
    <t>АНАСТАСИЯ 16/18</t>
  </si>
  <si>
    <t>БЕВЕРЛИ ДРИМ 16/18</t>
  </si>
  <si>
    <t>БОРРЕЛЛО 16/18</t>
  </si>
  <si>
    <t>ЗЕЛМИРА 16/18</t>
  </si>
  <si>
    <t>МОНТЕГО БЭЙ 16/18</t>
  </si>
  <si>
    <t>ОЛИМПИК ТОРЧ 16/18</t>
  </si>
  <si>
    <t>ОРАНДЖ СПЭЙС 16/18</t>
  </si>
  <si>
    <t>ПРИТТИ ВУМЕН 16/18</t>
  </si>
  <si>
    <t>ПУРПЛ ПРИНС 16/18</t>
  </si>
  <si>
    <t>САЛТАРЕЛЛО 16/18</t>
  </si>
  <si>
    <t>ФОРЕВЕ 16/18</t>
  </si>
  <si>
    <t>ФРОНТЕРА 16/18</t>
  </si>
  <si>
    <t>ЭЛДОРЕТ 16/18</t>
  </si>
  <si>
    <t>ANASTASIA 16/18</t>
  </si>
  <si>
    <t>BEVERLY'S DREAM 16/18</t>
  </si>
  <si>
    <t>BORRELLO 16/18</t>
  </si>
  <si>
    <t>ZELMIRA 16/18</t>
  </si>
  <si>
    <t>MONTEGO BAY 16/18</t>
  </si>
  <si>
    <t>OLYMPIC TORCH 16/18</t>
  </si>
  <si>
    <t>ORANGE SPACE 16/18</t>
  </si>
  <si>
    <t>PRETTY WOMAN 16/18</t>
  </si>
  <si>
    <t>PURPLE PRINCE 16/18</t>
  </si>
  <si>
    <t>SALTARELLO 16/18</t>
  </si>
  <si>
    <t>FOREVER 16/18</t>
  </si>
  <si>
    <t>ELDORET 16/18</t>
  </si>
  <si>
    <t>бордовый, лянцевый, 28см, H-120-140см</t>
  </si>
  <si>
    <t>нежно-лососево-розовый, H-110-120см</t>
  </si>
  <si>
    <t>рубиновый, с небольшим желтым центром, H-110-150см</t>
  </si>
  <si>
    <t>лососевый-оранжевый, очень крупные соцветия, H-115см</t>
  </si>
  <si>
    <t>AFRICAN QUEEN 16/18</t>
  </si>
  <si>
    <t>GOLDEN SPLENDOUR 16/18</t>
  </si>
  <si>
    <t>PINK PERFECTION 16/18</t>
  </si>
  <si>
    <t>REGALE 16/18</t>
  </si>
  <si>
    <t>REGALE ALBUM 16/18</t>
  </si>
  <si>
    <t>АФРИКАН КУИН 16/18</t>
  </si>
  <si>
    <t>ГОЛДЕН СПЛЕНДОР 16/18</t>
  </si>
  <si>
    <t>ПИНК ПЕРФЕКШН 16/18</t>
  </si>
  <si>
    <t>РЕГАЛЕ 16/18</t>
  </si>
  <si>
    <t>РЕГАЛЕ АЛБУМ 16/18</t>
  </si>
  <si>
    <t>ASIATIC HYBRIDS / АЗИАТСКИЕ ГИБРИДЫ / БИКОЛОР</t>
  </si>
  <si>
    <t>ASIATIC HYBRIDS / АЗИАТСКИЕ ГИБРИДЫ / МАХРОВЫЕ</t>
  </si>
  <si>
    <t>L.A. HYBRIDS (LONGIFLORUM X ASIATIC) / ЛА ГИБРИДЫ</t>
  </si>
  <si>
    <t>ORIENTAL HYBRIDS / ВОСТОЧНЫЕ ГИБРИДЫ / МАХРОВЫЕ</t>
  </si>
  <si>
    <t>ORIENTAL HYBRIDS / ВОСТОЧНЫЕ ГИБРИДЫ</t>
  </si>
  <si>
    <t>ОТ HYBRIDS ( ORIENTAL X TRUMPET ) / ОТ ГИБРИДЫ</t>
  </si>
  <si>
    <t>TRUMPET / ТРУБЧАТЫЕ ГИБРИДЫ</t>
  </si>
  <si>
    <t>Astilbe Har van der Meer</t>
  </si>
  <si>
    <t>Heuchera Cajun Fire</t>
  </si>
  <si>
    <t>Heuchera Paprika</t>
  </si>
  <si>
    <t>Heuchera Snowangel</t>
  </si>
  <si>
    <t>Heuchera Fire Alarm</t>
  </si>
  <si>
    <t>Heuchera Forever Purple</t>
  </si>
  <si>
    <t>Heucherella Solar Power</t>
  </si>
  <si>
    <t>Geranium sanguineum Elke</t>
  </si>
  <si>
    <t>Geranium oxonianum Southcomb Double</t>
  </si>
  <si>
    <t>Iris germanica Almaden</t>
  </si>
  <si>
    <t>Iris germanica Bold Print</t>
  </si>
  <si>
    <t>Iris germanica Night Edition</t>
  </si>
  <si>
    <t>Iris germanica Rimfire</t>
  </si>
  <si>
    <t>Iris germanica Spirit of Memphis</t>
  </si>
  <si>
    <t>Iris sibirica Peacock Laughing Beauty</t>
  </si>
  <si>
    <t>Iris sibirica Peacock Multicolor Interest</t>
  </si>
  <si>
    <t>Iris sibirica Peacock Multicolor Passion</t>
  </si>
  <si>
    <t>Iris sibirica Solar Energy</t>
  </si>
  <si>
    <t>Iris sibirica A Thousand Kisses</t>
  </si>
  <si>
    <t>Iris ensata Dinner Plate Tub Tim Gross</t>
  </si>
  <si>
    <t>Iris ensata Persephone</t>
  </si>
  <si>
    <t>Hemerocallis Serena Sunburst</t>
  </si>
  <si>
    <t>Hemerocallis Edge of Darkness</t>
  </si>
  <si>
    <t>Hosta Albopicta (fortunei)</t>
  </si>
  <si>
    <t>Hosta Buckshaw Blue</t>
  </si>
  <si>
    <t>Hosta Valley's Glacier</t>
  </si>
  <si>
    <t>Hosta Wu-La-La</t>
  </si>
  <si>
    <t>Hosta Get Nekkid</t>
  </si>
  <si>
    <t>Hosta Grand Marquee</t>
  </si>
  <si>
    <t>Hosta Goosberry Sundae</t>
  </si>
  <si>
    <t>Hosta Don Stevens</t>
  </si>
  <si>
    <t>Hosta Invincible</t>
  </si>
  <si>
    <t>Hosta Queen Josephine</t>
  </si>
  <si>
    <t>Hosta Lakeside Maverick</t>
  </si>
  <si>
    <t>Hosta Lemon Snap</t>
  </si>
  <si>
    <t>Hosta Lipstick Kiss</t>
  </si>
  <si>
    <t>Hosta Moody Blues</t>
  </si>
  <si>
    <t>Hosta Magic Fire</t>
  </si>
  <si>
    <t>Hosta Paul Revere</t>
  </si>
  <si>
    <t>Hosta Silk Road</t>
  </si>
  <si>
    <t>Hosta Spring Morning</t>
  </si>
  <si>
    <t>Hosta Tambourine</t>
  </si>
  <si>
    <t>Hosta Tongue of Flame</t>
  </si>
  <si>
    <t>Hosta Warwick Comet</t>
  </si>
  <si>
    <t>Hosta First Dance</t>
  </si>
  <si>
    <t>Hosta Final Victory</t>
  </si>
  <si>
    <t>Hosta Fragrant Blue</t>
  </si>
  <si>
    <t>Hosta Francee</t>
  </si>
  <si>
    <t>Hosta Hi-Class</t>
  </si>
  <si>
    <t>Hosta Hyuga Urajiro</t>
  </si>
  <si>
    <t>Hosta Hands Up</t>
  </si>
  <si>
    <t xml:space="preserve">Paeonia Double White </t>
  </si>
  <si>
    <t>Paeonia Double Red</t>
  </si>
  <si>
    <t>Paeonia Athena</t>
  </si>
  <si>
    <t>Paeonia Blaze</t>
  </si>
  <si>
    <t>Paeonia Bridal Gown</t>
  </si>
  <si>
    <t>Paeonia Vivid Rose</t>
  </si>
  <si>
    <t>Paeonia Jacorma</t>
  </si>
  <si>
    <t>Paeonia Diana Parks</t>
  </si>
  <si>
    <t>Paeonia Dinner Plate</t>
  </si>
  <si>
    <t>Paeonia Daydream</t>
  </si>
  <si>
    <t>Paeonia Krinkled White</t>
  </si>
  <si>
    <t>Paeonia La France</t>
  </si>
  <si>
    <t>Paeonia Mr G.F. Hemerik</t>
  </si>
  <si>
    <t>Paeonia Mister Ed</t>
  </si>
  <si>
    <t>Paeonia Mons. Jules Elie</t>
  </si>
  <si>
    <t>Paeonia Nice Gal</t>
  </si>
  <si>
    <t>Paeonia Paula Fay</t>
  </si>
  <si>
    <t>Paeonia President Wilson</t>
  </si>
  <si>
    <t>Paeonia Primevere</t>
  </si>
  <si>
    <t>Paeonia Celebrity</t>
  </si>
  <si>
    <t>Paeonia Top Brass</t>
  </si>
  <si>
    <t>Paeonia Festiva Maxima</t>
  </si>
  <si>
    <t>Paeonia Edulis Superba</t>
  </si>
  <si>
    <t>Paeonia Elsa Sass</t>
  </si>
  <si>
    <t>Paeonia Blush Queen</t>
  </si>
  <si>
    <t>Paeonia Salmon Chiffon</t>
  </si>
  <si>
    <t>Paeonia Helene Martin</t>
  </si>
  <si>
    <t>Paeonia ITOH Amy Jo</t>
  </si>
  <si>
    <t>Paeonia ITOH Border Charm</t>
  </si>
  <si>
    <t>Paeonia ITOH Impossible Dream</t>
  </si>
  <si>
    <t>Phlox Adinda</t>
  </si>
  <si>
    <t>Phlox Bambini Cherry Crush</t>
  </si>
  <si>
    <t>Phlox Blue Boy</t>
  </si>
  <si>
    <t>Phlox Blue Paradise</t>
  </si>
  <si>
    <t>Phlox Grafin Von Schwerin</t>
  </si>
  <si>
    <t>Phlox Oljenka</t>
  </si>
  <si>
    <t>Phlox Palmyra</t>
  </si>
  <si>
    <t>Phlox Eden's Smile</t>
  </si>
  <si>
    <t>Helleborus Double Ellen White Spotted</t>
  </si>
  <si>
    <t>Helleborus Montsegur</t>
  </si>
  <si>
    <t>Helleborus Pretty Ellen Red Lady</t>
  </si>
  <si>
    <t>Helleborus Spotted Hybrids</t>
  </si>
  <si>
    <t>Helleborus White Spotted Lady</t>
  </si>
  <si>
    <t>Echinacea Supreme Cantaloupe</t>
  </si>
  <si>
    <t xml:space="preserve">Imperata cylindrica Red Baron </t>
  </si>
  <si>
    <t>Miscanthus Silberfeder</t>
  </si>
  <si>
    <t>Miscanthus Malepartus</t>
  </si>
  <si>
    <t>Miscanthus Purpurascens</t>
  </si>
  <si>
    <t>Panicum Rehbraun</t>
  </si>
  <si>
    <t>Aquilegia Winky Blue And White</t>
  </si>
  <si>
    <t>Aquilegia Winky Double Blue And White</t>
  </si>
  <si>
    <t>Aquilegia Winky Red And White</t>
  </si>
  <si>
    <t>Aster Apollo</t>
  </si>
  <si>
    <t>Astrantia Sparkling Stars Red</t>
  </si>
  <si>
    <t>Bergenia Rotblum</t>
  </si>
  <si>
    <t>Brunnera Alexanders Great</t>
  </si>
  <si>
    <t>Lysimachia clethroides</t>
  </si>
  <si>
    <t>Aruncus Sparkles</t>
  </si>
  <si>
    <t>Delphinium Highlander Samba</t>
  </si>
  <si>
    <t>Delphinium Magic Fountains Dark Blue White Bee</t>
  </si>
  <si>
    <t>Delphinium Magic Fountains Dark Blue Black Bee</t>
  </si>
  <si>
    <t>Delphinium Magic Fountains Sky Blue White Bee</t>
  </si>
  <si>
    <t>Lythrum salicaria Zigeunerblut</t>
  </si>
  <si>
    <t>Dicentra Burning Hearts</t>
  </si>
  <si>
    <t>Dodecatheon Meadia</t>
  </si>
  <si>
    <t>Cimicifuga ramosa Atropurpurea</t>
  </si>
  <si>
    <t>Cimicifuga Black Negligee</t>
  </si>
  <si>
    <t>Cimicifuga Hillside Black Beauty</t>
  </si>
  <si>
    <t>Sanguisorba Obtusa</t>
  </si>
  <si>
    <t>Trollius Orange Princess</t>
  </si>
  <si>
    <t>Filipendula Red Umbrellas</t>
  </si>
  <si>
    <t>Filipendula Elegans</t>
  </si>
  <si>
    <t>Filipendula vulgaris Plena</t>
  </si>
  <si>
    <t>Convallaria Prolificans</t>
  </si>
  <si>
    <t>Convallaria Rosea</t>
  </si>
  <si>
    <t>Potentilla Gibsons Scarlet</t>
  </si>
  <si>
    <t>Liatris spicata Alba</t>
  </si>
  <si>
    <t>Liatris spicata Kobold</t>
  </si>
  <si>
    <t>Liatris spicata Floristan White</t>
  </si>
  <si>
    <t>Alcaea Peaches and Dreams</t>
  </si>
  <si>
    <t>Sedum LAJOS Autumn Charm</t>
  </si>
  <si>
    <t>Rodgersia Bronze Peacock</t>
  </si>
  <si>
    <t>Rodgersia Chocolate Wings</t>
  </si>
  <si>
    <t>Fragaria Vima Xima</t>
  </si>
  <si>
    <t>Geranium oxonianum</t>
  </si>
  <si>
    <t>Paeonia lutea</t>
  </si>
  <si>
    <t>Filipendula vulgaris</t>
  </si>
  <si>
    <t>Rodgersia pinnata</t>
  </si>
  <si>
    <t>уникальная расцветка! Фиолетовый c всплеском белых полос. Н 300см, Обрезка: III,25см, Цветение: 6-7, Ø 8-10см</t>
  </si>
  <si>
    <t>Ярко-красная с красными стеблями, прожилки на листиках тоже красные, шедевр коллекции,  "визитная карточка" от компании HAR VAN DER MEER, H-70см</t>
  </si>
  <si>
    <t>Листья светлые, почти белые пестрые со светло-зеленым, а над ними парят вишнево-розовые цветки. Н-30см</t>
  </si>
  <si>
    <t>тёмно-розовый с маленькой белой каймой</t>
  </si>
  <si>
    <t>МАХРОВЫЙ лососёво-розовый</t>
  </si>
  <si>
    <t>бронзово-бордовый, бархатный, 70-90см, 15см</t>
  </si>
  <si>
    <t>белый с ярко-фиолетовой каймой Н-75см</t>
  </si>
  <si>
    <t>верх-нежно-голубой, низ-фиолетовый</t>
  </si>
  <si>
    <t>верхние медные с оранжевым подпалом снизу, нижние пурпурные с обширным белым пятном, 75-90см</t>
  </si>
  <si>
    <t>ярко-желтый с волнистыми лепестками, 80см</t>
  </si>
  <si>
    <t xml:space="preserve">фолсы коричнево-бордовые с желтым пятном, стандарты голубые и розовато-лавандовые с желтыми и лиловыми прожилками, </t>
  </si>
  <si>
    <t>фолсы сливово-темно-фиолетовые, с желтым пятном и фиолетовыми прожилками, стандарты сиреневые с фиолетовыми прожилками</t>
  </si>
  <si>
    <t>фолсы палево-фиолетовые с желтым пятном и фиолетовой сеткой, стандарты голубые с желтыми бликами</t>
  </si>
  <si>
    <t>стандарты кремовые, фолсы желтые с ярко-желтым сигналом, Н-65см</t>
  </si>
  <si>
    <t>фолсы ярко-лиловые с желтым сигналом и синим гало вокруг сигнала, стандарты сиреневые и светло-сиреневые, цветение июль, 14см, Н-75см</t>
  </si>
  <si>
    <t>МАХРОВЫЙ нежно-сиреневый, в начале цветения темно-сиреневый , цветок 15см, Н-60см</t>
  </si>
  <si>
    <t>ярко-лиловый, с желтым сигналом и белым ореолом вокруг него, 6 лепестков, цветок 22см, Н-90см</t>
  </si>
  <si>
    <t>розоватый, светло-персиковый с желтой гофрированной каймой и желтым горлом/ Н-55см, Ø 12см, цветение: 7-8</t>
  </si>
  <si>
    <t>Кремово-розовый с темно-пурпурной каймой и кольцом и желтым горлом , Н-65 cm, Ø 13 cm, 6-7,8; более 200 цветков за сезон на трехлетнем растении. Rebloom, ароматный</t>
  </si>
  <si>
    <t>светло-салатовый центр, зеленая кайма, Н-40см</t>
  </si>
  <si>
    <t>Ароматная! желтовато-светло-зеленый лист с синей каймой, Н-60см,  Ø  135см</t>
  </si>
  <si>
    <t>голубая хоста средних размеров, плотный сердцевидный лист голубого цвета, 15х20 см, Н-35см, Ø 70см</t>
  </si>
  <si>
    <t>темно-зеленый лист с желтой узкой каймой, очень красивый лист по форме, Н-50см, Ø 80см</t>
  </si>
  <si>
    <t>гигантская хоста с крупными сине-зелеными листьями с желто-сливочной каймой, спот от Empress Wu, Н-100-120см.</t>
  </si>
  <si>
    <t>очень глянцевый, изумрудный , серебристый ,ланцевидный лист Н-30см, Ø 65см</t>
  </si>
  <si>
    <t>синий со светло-зеленой полосой по центру, Н-35см, Ø 65см</t>
  </si>
  <si>
    <t>зеленая форма от Raspberry Sundae, зеленый лист, красный черешок, Н-40см, Ø 60см</t>
  </si>
  <si>
    <t>глянцевые изящные малахитовые листья с желтоватым краем и красными пунктирными черешками, цветки пурпурные, Н-35см, Ø 60см</t>
  </si>
  <si>
    <t xml:space="preserve">глянцевые, изумрудные листья, небольшая компактная хоста, Н-35см, Ø 45см </t>
  </si>
  <si>
    <t>округлый лист, изумрудный центр, жёлтая кайма, Н-45см,лист 18х14см.</t>
  </si>
  <si>
    <t xml:space="preserve">лаймово-желтый округлый лист с красным контрастным черешком, краснота заходит на пластину листа Н-30см </t>
  </si>
  <si>
    <t>желтый с зеленой каймой, розово-красные черешки, Н-35см, Ø 70см</t>
  </si>
  <si>
    <t>3 стадии цвета: тёмно-зелёная, голубая,синяя , Н-65см, Ø 75см, лист 25х15см</t>
  </si>
  <si>
    <t>белый лист с темно-зеленой широкой каймой, Н-40см, Ø 75см</t>
  </si>
  <si>
    <t>очень плотный лист темно-зеленый с широкой белой каймой, Н-60см, Ø 100см</t>
  </si>
  <si>
    <t>зеленый крупный лист с кремовой каймой, Н-50см, Ø 100см</t>
  </si>
  <si>
    <t>Зеленые яйцевидные листья с белой серединкой, красными черешками, Н-30см, Ø 35см</t>
  </si>
  <si>
    <t xml:space="preserve">желтоватый фактурный лист с темно-зеленой каймой, среднего размера Н-55см, Ø 120см </t>
  </si>
  <si>
    <t>крупная хоста с сердцевидными светло-зелеными листьями с желтоватой каймой, Н-100см, Ø 120см</t>
  </si>
  <si>
    <t>одна из самых синих хост, лист округлый, жатой фактуры, интенсивно синий в тени. Хоста небольшого размера Н-25см, Ø 65см, лист 10х19см</t>
  </si>
  <si>
    <t>лист зеленый с белой каймой, Н-50см, Ø 70см лист 25х17,5см</t>
  </si>
  <si>
    <t>хоста среднего размера с очень плотными листьями, темно-зеленый с голуьоватым оттенком и с контрастной чисто-белой каймой, Н-50см, Ø 90см</t>
  </si>
  <si>
    <t>узкий лист полосатый из голубых и зеленых прожилок, Н-25см, Ø 35см</t>
  </si>
  <si>
    <t>спот от PRAYING HANDS, плотный узкий зеленый вертикальный лист с желтой каймой, Н-40см</t>
  </si>
  <si>
    <t>цветок простой двухрядный, чашевидный, кремовый с ярко-розовыми мазкамии светло-желтыми тычинками, ранний, 80см, 17см</t>
  </si>
  <si>
    <t>карминно-красный, полумахровый с желтыми тычинками, ранний 80см, 16см</t>
  </si>
  <si>
    <t>махровый бомбовидный кремово- белый, срок средний, 75см, 17см</t>
  </si>
  <si>
    <t>МАХРОВЫЙ электрически-розовый, рамзер цветка до 17 см</t>
  </si>
  <si>
    <t>МАХРОВЫЙ плотный розовый</t>
  </si>
  <si>
    <t>полумахровый японской формы, белый с желтыми стаминодиями в центре,средний срок,  70см, 14см</t>
  </si>
  <si>
    <t>густомахровый, розовидный, ярко-красный, глянцевый, средне-ранний, 70см, 12см, листья светло-зеленые</t>
  </si>
  <si>
    <t>махровый, розовидный, сатиново-розовый с легкими лососевыми оттенками, средний срок, 90см, 18см</t>
  </si>
  <si>
    <t>форма простая, белый с желтыми тычинками, лепестки волнистые, средний срок, 80см, 17см</t>
  </si>
  <si>
    <t>МАХРОВЫЙ кремово-перламутрово-розовый, в лучших традициях дворцовых садов Франции</t>
  </si>
  <si>
    <t>японская форма цветка, розовый, стаминодии желтые, среднего срока, 80см, 14см</t>
  </si>
  <si>
    <t>МАХРОВЫЙ кремовый с розовым оттенком</t>
  </si>
  <si>
    <t>ПОЛУМАХРОВЫЙ, розово-лавандовый, в центре желтые тычинки, симметричного красивого сложения по типу георгина. Ценится за очень обильное цветение в средние сроки. До 50 цветокв га 3-х летнем растении Ландшафтный.</t>
  </si>
  <si>
    <t>полумахровый, лепестки в 5 рядов, малиновый, стаминодии желтые, ранний срок, 80см, крупный цветок 20см</t>
  </si>
  <si>
    <t>супермахровый, бомбовидный, розовый, перламутровый, затем светлеет, средний срок, 100см, 22см, очень крупный цветок</t>
  </si>
  <si>
    <t>МАХРОВЫЙ нежный светло-жёлтый</t>
  </si>
  <si>
    <t>5/8 n</t>
  </si>
  <si>
    <t xml:space="preserve">МАХРОВЫЙ ярко-сиреневый с белой "юбочкой" </t>
  </si>
  <si>
    <t>МАХРОВЫЙ кремово-жёлтый с розоватым переливом</t>
  </si>
  <si>
    <t>МАХРОВЫЙ белый с ярко-розовым мазком</t>
  </si>
  <si>
    <t>махровый, розовидный, кремово-белый с розоватым оттенком и золотистым свечением от центра, поздний срок, 90см, 18см</t>
  </si>
  <si>
    <t>махровый, розовидный, белый с легким розоватым румянцем, цветок цилиндрической формы, среднего срока, 90см, 16см</t>
  </si>
  <si>
    <t>полумахр., чашевидный, лососево-розовый с желтыми тычинками, ранний срок, 85см, 15см</t>
  </si>
  <si>
    <t>древовидный пион, цветок ОЧЕНЬ ИЗЫСКАННОГО вида лепестки белые, иногда со слегка розоватым налетом, у центра красные мазки, стаминодии желтые, многочисленные, к центру красные</t>
  </si>
  <si>
    <t>МАХРОВЫЙ-ПОЛУМАХРОВЫЙ, сначала желтый с розовым оттенком, потом чисто-желтый, Н-75см, 12см. По мнению европейских производителей - альтернатива Бартцелле</t>
  </si>
  <si>
    <t>ПОЛУМАХРОВЫЙ кремовый с коралловм пятном и жёлтым центром</t>
  </si>
  <si>
    <t>ИТО-гибрид махровые и полумахровые цветки сиренево-розового цвета с осветленным краем лепестков. Высота 90см, цветок 22-25см. Срок цветения ранний.</t>
  </si>
  <si>
    <t>махровый, светло-желтый, иногда с красными вкраплениями, в бутоне розовый, воздушный и одновременно плотно набитый, куст прочный , цветки очень крупные, оригинатор сорта заявляет до 30см! Средний размер 22см. Срок цветения средне-ранний.</t>
  </si>
  <si>
    <t>МАХРОВЫЙ светло-желтый, у центра маленькие красные мазки,  Н-80см, Ø 20см. Cамое большое число лепестков из ИТО пионов</t>
  </si>
  <si>
    <t>фиолетово-лиловый с голубоватым глазком</t>
  </si>
  <si>
    <t>Новинка! Генетически низкий гибрид до 30 см. Цвет розово-вишневый</t>
  </si>
  <si>
    <t>голубой с осветленным центром</t>
  </si>
  <si>
    <t>меняет цвет от голубого (утром и вечером) до фиолетового под полуденным солнцем, Н-70см</t>
  </si>
  <si>
    <t>от кремово-розового до сиреневатого с ярко-розовым глазком</t>
  </si>
  <si>
    <t>розовый с белым кольцом и красным глазком, Н-80см</t>
  </si>
  <si>
    <t xml:space="preserve">Интересный сорт, цветет смесью белого с розовыми полосками, розового и красновато-розового </t>
  </si>
  <si>
    <t>сначала светло-розовато-сиреневые со светлым глазком, потом проявляется розовый рисунок по центру, а основной цвет лепеска светлеет</t>
  </si>
  <si>
    <t>МАХРОВЫЙ белый и оттенки кремового с винно-красным напылением</t>
  </si>
  <si>
    <t>частый красный крап на светло-розовом и темно-розовом фоне</t>
  </si>
  <si>
    <t>нежно-розовая кайма, ярко-розовое напыление</t>
  </si>
  <si>
    <t>белый с винно-красным напылением</t>
  </si>
  <si>
    <t>МАХРОВАЯ абрикосово-оранжевая, молодые цветки в коричневой шапочкой, потом становится абрикосовой, Н-75см</t>
  </si>
  <si>
    <t>ДЕКОРАТИВНАЯ ЛИСТВА красно-зеленая, осенью оранжево-красная, очень яркая, пышные метелки в августе, Н-120-150см</t>
  </si>
  <si>
    <t>фиолетово-синий с белой каймой</t>
  </si>
  <si>
    <t>лилово-красный с белой каймой</t>
  </si>
  <si>
    <t>очень крупные 6см цветки темно-красного цвета с темными, почти черными  кончиками Н-60см</t>
  </si>
  <si>
    <t>лист салатовый, стебли красные, цветки насыщенно-розовые, Н-40см</t>
  </si>
  <si>
    <t>бело- кремовые  метелки, нежный аромат, Н-100-150см Ширина: 120 см</t>
  </si>
  <si>
    <t>СУПЕРМАХРОВЫЙ, ярко-белый с яблочно-зеленым центром, Н-75-100см</t>
  </si>
  <si>
    <t>яркий, малиново-розовый, Н-120см</t>
  </si>
  <si>
    <t>красные цветки с белой каёмкой, листья серебристые</t>
  </si>
  <si>
    <t>бронзовая листва, белые цветки</t>
  </si>
  <si>
    <t>листья коричневые, цветки нежно-розоватые, Н-150см</t>
  </si>
  <si>
    <t>оранжевый, яркий, цветки махровые, листва ажурная, светло-зеленая, Н-60см</t>
  </si>
  <si>
    <t>МАХРОВЫЙ белый, Н-45см</t>
  </si>
  <si>
    <t>МАХРОВЫЙ белый, Н-30см</t>
  </si>
  <si>
    <t>коричневая листва</t>
  </si>
  <si>
    <t>Позднего срока созревания, кусты мощные, усообразование слабое. Ягоды округлые, тупоконечные, средней массой 40-50г.Первые ягоды до 100г.  Мякоть сочная и плотная.</t>
  </si>
  <si>
    <t>ВИЖИОН ИН РЕД</t>
  </si>
  <si>
    <t>VISION IN RED</t>
  </si>
  <si>
    <t>ХАР ВАН ДЕР МЕЕР</t>
  </si>
  <si>
    <t>HAR VAN DER MEER</t>
  </si>
  <si>
    <t>BERRY MARMELADE</t>
  </si>
  <si>
    <t>BERRY SMOOTHIE</t>
  </si>
  <si>
    <t>CAJUN FIRE</t>
  </si>
  <si>
    <t>MIDNIGHT ROSE</t>
  </si>
  <si>
    <t>PEACH FLAMBE</t>
  </si>
  <si>
    <t>СНОУЭНДЖЕЛ</t>
  </si>
  <si>
    <t>SNOWANGEL</t>
  </si>
  <si>
    <t>FIRE ALARM</t>
  </si>
  <si>
    <t>FOREVER PURPLE</t>
  </si>
  <si>
    <t>CHERRY COLA</t>
  </si>
  <si>
    <t>GOLD ZEBRA</t>
  </si>
  <si>
    <t>SOLAR POWER</t>
  </si>
  <si>
    <t>ЕЛЬКЕ</t>
  </si>
  <si>
    <t>ELKE</t>
  </si>
  <si>
    <t>САУТКОМБ ДАБЛ</t>
  </si>
  <si>
    <t>SOUTHCOMBE DOUBLE</t>
  </si>
  <si>
    <t>АЛЬМАДЕН</t>
  </si>
  <si>
    <t>ALMADEN</t>
  </si>
  <si>
    <t>БОЛД ПРИНТ</t>
  </si>
  <si>
    <t>BOLD PRINT</t>
  </si>
  <si>
    <t>ГАЛА МАДРИД</t>
  </si>
  <si>
    <t>НАЙТ ЭДИШН</t>
  </si>
  <si>
    <t>NIGHT EDITION</t>
  </si>
  <si>
    <t>РИМФАЙЕР</t>
  </si>
  <si>
    <t>RIMFIRE</t>
  </si>
  <si>
    <t>СПИРИТ ОФ МЕМФИС</t>
  </si>
  <si>
    <t>SPIRIT OF MEMPHIS</t>
  </si>
  <si>
    <t>IRIS SIBIRICA / ИРИС СИБИРСКИЙ</t>
  </si>
  <si>
    <t>ЛАУФИНГ БЬЮТИ</t>
  </si>
  <si>
    <t>LAUGHING BEAUTY</t>
  </si>
  <si>
    <t>МУЛЬТИКОЛОР ИНТЕРЕСТ</t>
  </si>
  <si>
    <t>MULTICOLOR INTEREST</t>
  </si>
  <si>
    <t>МУЛЬТИКОЛОР ПАШШН</t>
  </si>
  <si>
    <t>MULTICOLOR PASSION</t>
  </si>
  <si>
    <t>СОЛАР ЭНЕРДЖИ</t>
  </si>
  <si>
    <t>SOLAR ENERGY</t>
  </si>
  <si>
    <t>ТАУЗЕНД КИССЕС</t>
  </si>
  <si>
    <t>A THOUSAND KISSES</t>
  </si>
  <si>
    <t>ДИНЕРПЛЕЙТ ТАБ ТИМ ГРОСС</t>
  </si>
  <si>
    <t>Dinner Plate™ Tub Tim Gross</t>
  </si>
  <si>
    <t>ПЕРСЕФОНА</t>
  </si>
  <si>
    <t>PERSEPHONE</t>
  </si>
  <si>
    <t>СЕРЕНА САНБЕРСТ</t>
  </si>
  <si>
    <t>SERENA SUNBURST</t>
  </si>
  <si>
    <t>ЭДЖ ОФ ДАРКНЕСС</t>
  </si>
  <si>
    <t>EDGE OF DARKNESS</t>
  </si>
  <si>
    <t>АЛЬБОПИКТА</t>
  </si>
  <si>
    <t>FORTUNEI ALBOPICTA</t>
  </si>
  <si>
    <t>БАКШОУ БЛЮ</t>
  </si>
  <si>
    <t>BUCKSHAW BLUE</t>
  </si>
  <si>
    <t>ВАЛЛИЗ ГЛЭСИА</t>
  </si>
  <si>
    <t>VALLEY'S GLACIER</t>
  </si>
  <si>
    <t>ВУ-ЛА-ЛА</t>
  </si>
  <si>
    <t>WU-LA-LA</t>
  </si>
  <si>
    <t>ГЕТ НЕККИД</t>
  </si>
  <si>
    <t>GET NEKKID</t>
  </si>
  <si>
    <t>ГРАНД МАРКИ</t>
  </si>
  <si>
    <t>GRAND MARQUEE</t>
  </si>
  <si>
    <t>ГУСБЕРРИ САНДАЭ</t>
  </si>
  <si>
    <t>GOOSBERRY SUNDAE</t>
  </si>
  <si>
    <t>ДОН СТЕВЕНС</t>
  </si>
  <si>
    <t>DON STEVENS</t>
  </si>
  <si>
    <t>ИНВИНСИБЛ</t>
  </si>
  <si>
    <t>INVINCIBLE</t>
  </si>
  <si>
    <t>КУИН ЖОЗЕФИНА</t>
  </si>
  <si>
    <t>QUEEN JOSEPHINE</t>
  </si>
  <si>
    <t>ЛЕЙКСАЙД МЭВЕРИК</t>
  </si>
  <si>
    <t>LAKESIDE MAVERICK</t>
  </si>
  <si>
    <t>ЛЕМОН СНЭП</t>
  </si>
  <si>
    <t>LEMON SNAP</t>
  </si>
  <si>
    <t>ЛИПСТИК КИСС</t>
  </si>
  <si>
    <t>LIPSTICK KISS</t>
  </si>
  <si>
    <t>МОДИ БЛЮЗ</t>
  </si>
  <si>
    <t>MOODY BLUES</t>
  </si>
  <si>
    <t>ПОЛЬ РЕВЕР</t>
  </si>
  <si>
    <t>PAUL REVERE</t>
  </si>
  <si>
    <t>СИЛК РОУД</t>
  </si>
  <si>
    <t>SILK ROAD</t>
  </si>
  <si>
    <t>ТАМБУРИН</t>
  </si>
  <si>
    <t>TAMBOURINE</t>
  </si>
  <si>
    <t>ТОНГ ОФ ФЛЭЙМ</t>
  </si>
  <si>
    <t>TONGUE OF FLAME</t>
  </si>
  <si>
    <t>ФЁРСТ ДАНС</t>
  </si>
  <si>
    <t>FIRST DANCE</t>
  </si>
  <si>
    <t>ФИНАЛ ВИКТОРИ</t>
  </si>
  <si>
    <t>FINAL VICTORY</t>
  </si>
  <si>
    <t>ФРАГРАНТ БЛЮ</t>
  </si>
  <si>
    <t>FRAGRANT BLUE</t>
  </si>
  <si>
    <t>ФРАНСЭ</t>
  </si>
  <si>
    <t>FRANCEE</t>
  </si>
  <si>
    <t>ХАЙ-КЛАСС</t>
  </si>
  <si>
    <t>HI-CLASS</t>
  </si>
  <si>
    <t>ХИЮГА УРАДЖИРО</t>
  </si>
  <si>
    <t>HYUGA URAJIRO</t>
  </si>
  <si>
    <t>ХЭНДС АП</t>
  </si>
  <si>
    <t>HANDS UP</t>
  </si>
  <si>
    <t>SIEBOLDIANA ELEGANS</t>
  </si>
  <si>
    <t xml:space="preserve">DOUBLE WHITE </t>
  </si>
  <si>
    <t>АФИНА</t>
  </si>
  <si>
    <t>ATHENA</t>
  </si>
  <si>
    <t>БЛЭЙЗ</t>
  </si>
  <si>
    <t>BLAZE</t>
  </si>
  <si>
    <t>БРАЙДЛ ГАУН</t>
  </si>
  <si>
    <t>BRIDAL GOWN</t>
  </si>
  <si>
    <t>ВИВИД РОУЗ</t>
  </si>
  <si>
    <t>VIVID ROSE</t>
  </si>
  <si>
    <t>ДЖАКОРМА</t>
  </si>
  <si>
    <t>JACORMA</t>
  </si>
  <si>
    <t>ДЖОН ВАН ЛЕУВЕН</t>
  </si>
  <si>
    <t>JAN VAN LEEUWEN</t>
  </si>
  <si>
    <t>ДИАНА ПАРКС</t>
  </si>
  <si>
    <t>DIANA PARKS</t>
  </si>
  <si>
    <t>ДИННЕР ПЛЕЙТ</t>
  </si>
  <si>
    <t>DINNER PLATE</t>
  </si>
  <si>
    <t>ALEXANDER FLEMING</t>
  </si>
  <si>
    <t>КОРАЛ ЭНД ГОЛД</t>
  </si>
  <si>
    <t>CORAL AND GOLD</t>
  </si>
  <si>
    <t>КРИНКЛЕД УАЙТ</t>
  </si>
  <si>
    <t>KRINKLED WHITE</t>
  </si>
  <si>
    <t>ЛЕ ФРАНС</t>
  </si>
  <si>
    <t>LA FRANCE</t>
  </si>
  <si>
    <t>МИСТЕР ДЖ.Ф. ЭМЕРИК</t>
  </si>
  <si>
    <t>MR G.F. HEMERIK</t>
  </si>
  <si>
    <t>МСЬЕ ЖЮЛЬ ЭЛИ</t>
  </si>
  <si>
    <t>MONS. JULES ELIE</t>
  </si>
  <si>
    <t>НАЙС ГАЛ</t>
  </si>
  <si>
    <t>NICE GAL</t>
  </si>
  <si>
    <t>ПАУЛА ФЭЙ</t>
  </si>
  <si>
    <t>PAULA FAY</t>
  </si>
  <si>
    <t>ПРЕЗИДЕНТ ВИЛСОН</t>
  </si>
  <si>
    <t>PRESIDENT WILSON</t>
  </si>
  <si>
    <t>ПРИМАВЕРА</t>
  </si>
  <si>
    <t>PRIMEVERE</t>
  </si>
  <si>
    <t>СЕЛЕБРИТИ</t>
  </si>
  <si>
    <t>CELEBRITY</t>
  </si>
  <si>
    <t>ТОП БРАСС</t>
  </si>
  <si>
    <t>TOP BRASS</t>
  </si>
  <si>
    <t>ФЕСТИВА МАКСИМА</t>
  </si>
  <si>
    <t>FESTIVA MAXIMA</t>
  </si>
  <si>
    <t>ЭДУЛИС СУПЕРБА</t>
  </si>
  <si>
    <t>EDULIS SUPERBA</t>
  </si>
  <si>
    <t>ЭЛЬЗА САСС</t>
  </si>
  <si>
    <t>ELSA SASS</t>
  </si>
  <si>
    <t>ПИОН COLLECTIONER</t>
  </si>
  <si>
    <t>БЛАШ КУИН</t>
  </si>
  <si>
    <t>BLUSH QUEEN</t>
  </si>
  <si>
    <t>САЛМОН ШИФОН</t>
  </si>
  <si>
    <t>SALMON CHIFFON</t>
  </si>
  <si>
    <t>ХЕЛЕН МАРТИН</t>
  </si>
  <si>
    <t>HELENE MARTIN (TREE PAEONIA)</t>
  </si>
  <si>
    <t>ЭМИ ДЖО</t>
  </si>
  <si>
    <t>ITOH AMY JO</t>
  </si>
  <si>
    <t>БОРДЕР ШАРМ</t>
  </si>
  <si>
    <t>ITOH BORDER CHARM</t>
  </si>
  <si>
    <t>ИМПОССИБЛ ДРИМ</t>
  </si>
  <si>
    <t>ITOH IMPOSSIBLE DREAM</t>
  </si>
  <si>
    <t>АДИНДА</t>
  </si>
  <si>
    <t>ADINDA</t>
  </si>
  <si>
    <t>БАМБИНИ ЧЕРРИ КРАШ</t>
  </si>
  <si>
    <t>BAMBINI CHERRY CRUSH</t>
  </si>
  <si>
    <t>БЛЮ ПАРАДАЙЗ</t>
  </si>
  <si>
    <t>BLUE PARADISE</t>
  </si>
  <si>
    <t>ГРЭФИН ФОН ШВЕРИН</t>
  </si>
  <si>
    <t>GRAFIN VON SCHWERIN</t>
  </si>
  <si>
    <t>ОЛЕНЬКА</t>
  </si>
  <si>
    <t>OLJENKA</t>
  </si>
  <si>
    <t>ПАЛЬМИРА</t>
  </si>
  <si>
    <t>PALMYRA</t>
  </si>
  <si>
    <t>ЭДЕНС СМАЙЛ</t>
  </si>
  <si>
    <t>EDEN'S SMILE</t>
  </si>
  <si>
    <t>ДАБЛ ЭЛЛЕН УАЙТ СПОТТИД</t>
  </si>
  <si>
    <t>DOUBLE ELLEN WHITE SPOTTED</t>
  </si>
  <si>
    <t>МОНСЕЖУР</t>
  </si>
  <si>
    <t>MONTSEGUR</t>
  </si>
  <si>
    <t>ПРИТТИ ЭЛЛЕН РЭД ЛЕДИ</t>
  </si>
  <si>
    <t>PRETTY ELLEN RED LADY</t>
  </si>
  <si>
    <t>СПОТТИД ГИБРИДС</t>
  </si>
  <si>
    <t>SPOTTED HYBRIDS</t>
  </si>
  <si>
    <t>УАЙТ СПОТТИД ГИБРИДС</t>
  </si>
  <si>
    <t>WHITE SPOTTED HYBRIDS</t>
  </si>
  <si>
    <t>СУПРИМ КАНТАЛУП</t>
  </si>
  <si>
    <t>SUPREME CANTALOUPE</t>
  </si>
  <si>
    <t>ПУРПУРАСЦЕНС</t>
  </si>
  <si>
    <t>PURPURASCENS</t>
  </si>
  <si>
    <t>ВИНКИ БЛЮ ЭНД УАЙТ</t>
  </si>
  <si>
    <t>WINKY BLUE AND WHITE</t>
  </si>
  <si>
    <t>ВИНКИ РЭД ЭНД УАЙТ</t>
  </si>
  <si>
    <t>WINKY RED AND WHITE</t>
  </si>
  <si>
    <t>ЛЕВИЛЛЯ</t>
  </si>
  <si>
    <t>СПАРКЛИНГ СТАРС РЭД</t>
  </si>
  <si>
    <t>SPARKLING STARS RED</t>
  </si>
  <si>
    <t>РОТБЛЮМ</t>
  </si>
  <si>
    <t>ROTBLUM</t>
  </si>
  <si>
    <t>СПАРКЛЕС</t>
  </si>
  <si>
    <t>SPARKLES</t>
  </si>
  <si>
    <t>HIGHLANDER САМБА</t>
  </si>
  <si>
    <t>HIGHLANDER SAMBA</t>
  </si>
  <si>
    <t>ЗИГУНЕРБЛЮТ</t>
  </si>
  <si>
    <t>ZIGEUNERBLUT</t>
  </si>
  <si>
    <t>РУБИ ГОЛД</t>
  </si>
  <si>
    <t>RUBY GOLD</t>
  </si>
  <si>
    <t>SPECTABILIS ALBA</t>
  </si>
  <si>
    <t>АТРОПУРПУРЕЯ</t>
  </si>
  <si>
    <t>ATROPURPUREA</t>
  </si>
  <si>
    <t>ХИЛЛСАЙД БЛЭК БЬЮТИ</t>
  </si>
  <si>
    <t>HILLSIDE BLACK BEAUTY</t>
  </si>
  <si>
    <t>ОРАНЖ ПРИНЦЕСС</t>
  </si>
  <si>
    <t>ORANGE PRINCESS</t>
  </si>
  <si>
    <t>ГЕКСАПЕТАЛА ПЛЕНА</t>
  </si>
  <si>
    <t>(HEXAPETALA) PLENA</t>
  </si>
  <si>
    <t>ПРОЛИФИКАНС</t>
  </si>
  <si>
    <t>PROLIFICANS</t>
  </si>
  <si>
    <t>ЧОКОЛАТ ВИНГЗ</t>
  </si>
  <si>
    <t>CHOCOLATE WINGS</t>
  </si>
  <si>
    <t>ВИМА КСИМА</t>
  </si>
  <si>
    <t>VIMA® XIMA</t>
  </si>
  <si>
    <t>Лилии 'COLORLINE'</t>
  </si>
  <si>
    <t>ПРОМОЛАЙН. Гладиолусы крупноцветковые, р-р 10/12</t>
  </si>
  <si>
    <t>Gladiolus Mix Plum And Cream</t>
  </si>
  <si>
    <t>СМЕСЬ ПЛАМ ЭНД КРЕМ</t>
  </si>
  <si>
    <t>MIX PLUM AND CREAM</t>
  </si>
  <si>
    <t>ПРОМОЛАЙН. Бегония БАХРОМЧАТАЯ (ФИМБРИАТА)</t>
  </si>
  <si>
    <t>ПРОМОЛАЙН. Бегония ГИБРИДНАЯ</t>
  </si>
  <si>
    <t>ПРОМОЛАЙН. Бегония МАХРОВАЯ</t>
  </si>
  <si>
    <t>ПРОМОЛАЙН. Бегония МУЛЬТИФЛОРА МАКСИМА</t>
  </si>
  <si>
    <t>ПРОМОЛАЙН. Бегония ПЕНДУЛА</t>
  </si>
  <si>
    <t>ПРОМОЛАЙН. Бегония СУПЕРБА</t>
  </si>
  <si>
    <t>ПРОМОЛАЙН. ГЛОКСИНИЯ</t>
  </si>
  <si>
    <t>КОНКА Д'ОР</t>
  </si>
  <si>
    <t>Gladiolus Kio</t>
  </si>
  <si>
    <t>Dahlia Striped Ambition</t>
  </si>
  <si>
    <t>малиновый с белыми кончиками, h-100см, Ø-10см</t>
  </si>
  <si>
    <t>Dahlia Melody Dora</t>
  </si>
  <si>
    <t>МЕЛОДИ ДОРА</t>
  </si>
  <si>
    <t>MELODY DORA</t>
  </si>
  <si>
    <t>абрикосово-лососевый с тонким лиловый кантом и желтым центром, h-60см, Ø-13см</t>
  </si>
  <si>
    <t>Dahlia Melody Lizza</t>
  </si>
  <si>
    <t>МЕЛОДИ ЛИЗЗА</t>
  </si>
  <si>
    <t>MELODY LIZZA</t>
  </si>
  <si>
    <t>ярко-розовые с осветленными кончиками, h-45см, Ø-11см</t>
  </si>
  <si>
    <t>Dahlia Heatwave</t>
  </si>
  <si>
    <t>ХЕТВЕЙВ</t>
  </si>
  <si>
    <t>HEATWAVE</t>
  </si>
  <si>
    <t>алый, h-55см, Ø-11см</t>
  </si>
  <si>
    <t>Dahlia Prins Carnaval</t>
  </si>
  <si>
    <t>ПРИНС КАРНАВАЛ</t>
  </si>
  <si>
    <t>PRINS CARNAVAL</t>
  </si>
  <si>
    <t>розовый с пурпурными штрихами и линиями, h-110см, Ø-16см</t>
  </si>
  <si>
    <t>белый с красной каймой, лепестки волнистые, h-100см, Ø-15см</t>
  </si>
  <si>
    <t>Dahlia Shorttrack</t>
  </si>
  <si>
    <t>ШОРТТРЕК</t>
  </si>
  <si>
    <t>SHORTTRACK</t>
  </si>
  <si>
    <t>белый и кремовый с красными штрихами и линиями, h-100см, Ø-10см</t>
  </si>
  <si>
    <t>Dahlia Babylon Red</t>
  </si>
  <si>
    <t>ВАВИЛОН РЭД</t>
  </si>
  <si>
    <t>BABYLON RED</t>
  </si>
  <si>
    <t>огненно-красный, h-110см, Ø-22см</t>
  </si>
  <si>
    <t>Dahlia Maki</t>
  </si>
  <si>
    <t>МАКИ</t>
  </si>
  <si>
    <t>MAKI</t>
  </si>
  <si>
    <t>розовый с перламутровым отливом, h-100см, Ø-20см</t>
  </si>
  <si>
    <t>красный с белыми кончиками, h-80см, Ø-20см</t>
  </si>
  <si>
    <t>Dahlia Pramie 18</t>
  </si>
  <si>
    <t>ПРЕМИУМ 18</t>
  </si>
  <si>
    <t>PRÄMIE 18</t>
  </si>
  <si>
    <t>пурпурно-лиловый с белыми кончиками, h-110см, Ø-20см</t>
  </si>
  <si>
    <t>нежно-сиреневый с более светлым центром, h-70см, Ø-10-12см</t>
  </si>
  <si>
    <t>Anemone coronaria</t>
  </si>
  <si>
    <t>Anemone blanda</t>
  </si>
  <si>
    <t>HOLLANDIA</t>
  </si>
  <si>
    <t>МИСТЕР ФОККЕР</t>
  </si>
  <si>
    <t>Gladiolus callianthus</t>
  </si>
  <si>
    <t>15/20</t>
  </si>
  <si>
    <t>Iris hollandica Golden Beauty</t>
  </si>
  <si>
    <t>ГОЛДЕН БЬЮТИ</t>
  </si>
  <si>
    <t>GOLDEN BEAUTY</t>
  </si>
  <si>
    <t>желтый с небольшим легким бронзовым напылением, h-60см</t>
  </si>
  <si>
    <t>Iris hollandica Picasso</t>
  </si>
  <si>
    <t>Нижние лепестки желтые с контрастной яркой фиолетовой сеткой, верхние лепестки насыщенно пурпурные, h-60см</t>
  </si>
  <si>
    <t>СМЕСЬ, ПРОСТАЯ</t>
  </si>
  <si>
    <t>SINGLE MIXED</t>
  </si>
  <si>
    <t>HEDERIFOLIUM</t>
  </si>
  <si>
    <t>Hippeastrum Ambiance</t>
  </si>
  <si>
    <t>АМБИАНС</t>
  </si>
  <si>
    <t>AMBIANCE</t>
  </si>
  <si>
    <t>Hippeastrum Barbados</t>
  </si>
  <si>
    <t>БАРБАДОС</t>
  </si>
  <si>
    <t>BARBADOS</t>
  </si>
  <si>
    <t>Hippeastrum Ice Queen</t>
  </si>
  <si>
    <t>АЙС КУИН</t>
  </si>
  <si>
    <t>ICE QUEEN</t>
  </si>
  <si>
    <t>Canna Pretoria</t>
  </si>
  <si>
    <t>ПРЕТОРИЯ</t>
  </si>
  <si>
    <t>PRETORIA</t>
  </si>
  <si>
    <t>Canna Striata</t>
  </si>
  <si>
    <t>СТРИАТА</t>
  </si>
  <si>
    <t>STRIATA</t>
  </si>
  <si>
    <t>Zantedeschia Treasure</t>
  </si>
  <si>
    <t>ТРЕЖЕ</t>
  </si>
  <si>
    <t>TREASURE</t>
  </si>
  <si>
    <t>Георгина Мелоди Дикси</t>
  </si>
  <si>
    <t>Георгина Сан Экспложн</t>
  </si>
  <si>
    <t>Dahlia Sunexplosion</t>
  </si>
  <si>
    <t>Георгина Лавендер Перфекшн</t>
  </si>
  <si>
    <t>Георгина Лавендер Раффлз</t>
  </si>
  <si>
    <t>Георгина Шоу Енд Телл</t>
  </si>
  <si>
    <t>Dahlia Show &amp; Tell</t>
  </si>
  <si>
    <t>Георгина Джоконда</t>
  </si>
  <si>
    <t>Георгина Патчез</t>
  </si>
  <si>
    <t>Георгина Томас А.Эдисон</t>
  </si>
  <si>
    <t>Гладиолус Москва</t>
  </si>
  <si>
    <t>Гладиолус Шоколад</t>
  </si>
  <si>
    <t>Гладиолус Владивосток</t>
  </si>
  <si>
    <t>Гладиолус Амбер Мистик</t>
  </si>
  <si>
    <t>Гладиолус Катерина</t>
  </si>
  <si>
    <t>Гладиолус Квипо</t>
  </si>
  <si>
    <t>Гладиолус Кемерово</t>
  </si>
  <si>
    <t>Гладиолус Смоленск</t>
  </si>
  <si>
    <t>Гладиолус Зе Грэйт Куин Элизабет</t>
  </si>
  <si>
    <t>Гладиолус Куки</t>
  </si>
  <si>
    <t>Гладиолус Кио</t>
  </si>
  <si>
    <t>Гладиолус Виста</t>
  </si>
  <si>
    <t>ЭКЗОТИК САН 16/18</t>
  </si>
  <si>
    <t>EXOTIC SUN 16/18</t>
  </si>
  <si>
    <t>АФРИКАН ЛЕЙДИ 16/18</t>
  </si>
  <si>
    <t>AFRICAN LADY 16/18</t>
  </si>
  <si>
    <t>- весь ассортимент лилий будет доступен с середины февраля;</t>
  </si>
  <si>
    <t>- гладиолусы, бегонии, глоксинии, георгины - начало января частично, полный ассортимент - в феврале;</t>
  </si>
  <si>
    <t xml:space="preserve">В зависимости от результатов урожая, иногда, мы вынуждены изменить цену, размеры, фасовку, или отменить заказ, </t>
  </si>
  <si>
    <t>поставить скомплектованный заказ. Комплектование заказов осуществляется согласно последовательности получения заказов.</t>
  </si>
  <si>
    <t>при этом Компания не несет ответственность за любые убытки, которые могут возникнуть, если фирма не была в состоянии</t>
  </si>
  <si>
    <t>Во избежание быстрого роста луковиц, необходимо хранение и транспортировка при соблюдении темп. режима +2- +5°С</t>
  </si>
  <si>
    <t xml:space="preserve">при этом Компания не несет ответственность за любые убытки, которые могут возникнуть, если фирма не была в состоянии </t>
  </si>
  <si>
    <t>В зависимости от результатов урожая, иногда, возможно изменение размеров и фасовки луковиц.</t>
  </si>
  <si>
    <t xml:space="preserve">при этом Компания не несет ответственность за любые убытки, которые могут возникнуть,если фирма не была в состоянии </t>
  </si>
  <si>
    <t>В случае отправки через транспортные компании, для некоторых групп многолетников (дельфиниумы, эхинацеи, нивянники, рудбекии, гелениумы, медуницы и земляники),</t>
  </si>
  <si>
    <t>- лилии, пионы (часть сортов) в ассортименте - начало января и далее;</t>
  </si>
  <si>
    <t>DOUBLE LOVE</t>
  </si>
  <si>
    <t>ROYAL KISS</t>
  </si>
  <si>
    <t>TIGRINUM / ТИГРОВЫЕ</t>
  </si>
  <si>
    <t>AOA HYBRIDS (ASIATIC X ORIENTAL X ASIATIC ) / АOA - ГИБРИДЫ</t>
  </si>
  <si>
    <t>LONGIFLORUM / ДЛИННОЦВЕТКОВЫЕ ГИБРИДЫ</t>
  </si>
  <si>
    <t>WEDDING MARCH</t>
  </si>
  <si>
    <t>ORIENTAL HYBRIDS LOTUS/ ВОСТОЧНЫЕ ГИБРИДЫ / МАХРОВЫЕ СЕРИИ ЛОТУС</t>
  </si>
  <si>
    <t>LOTUS JOY</t>
  </si>
  <si>
    <t>ORIENTAL HYBRIDS ROSELILY/ ВОСТОЧНЫЕ ГИБРИДЫ / МАХРОВЫЕ СЕРИИ ROSELILY</t>
  </si>
  <si>
    <t>ROSELILY KYRA</t>
  </si>
  <si>
    <t>ROSELILY RIHANNA</t>
  </si>
  <si>
    <t>ROSELILY TABITHA</t>
  </si>
  <si>
    <t>SPECIES / РЕДКИЕ ГИБРИДЫ</t>
  </si>
  <si>
    <t>ВОСТОЧНЫЕ ГИБРИДЫ. МАХРОВЫЕ</t>
  </si>
  <si>
    <t>LOTUS DREAM 16/18</t>
  </si>
  <si>
    <t>ДАБЛ ЛОВ</t>
  </si>
  <si>
    <t>РОЯЛ КИСС</t>
  </si>
  <si>
    <t>СВАДЕБНЫЙ МАРШ</t>
  </si>
  <si>
    <t>ЛОТУС ДЖОЙ</t>
  </si>
  <si>
    <t>ROSELILY КИРА</t>
  </si>
  <si>
    <t>ROSELILY РИАННА</t>
  </si>
  <si>
    <t>ROSELILY ТАБИТА</t>
  </si>
  <si>
    <t>ЛОТУС ДРИМ 16/18</t>
  </si>
  <si>
    <t>ПРОМОЛАЙН.  ВОСТОЧНЫЕ ГИБРИДЫ. МАХРОВЫЕ</t>
  </si>
  <si>
    <t>(ЛА гибрид) желтый с бордовым плотным крапом, H-130см</t>
  </si>
  <si>
    <t>(ЛА гибрид) белый с пурпурным крапом, диам. 20-23см, H-120см</t>
  </si>
  <si>
    <t>(ЛА гибрид) сиреневато-розовый с темно-розовым крапом, диам. 20-23см, H-120см</t>
  </si>
  <si>
    <t>оранжево-красный желто-оранжевыми мазками, H-50см</t>
  </si>
  <si>
    <t>МАХРОВЫЙ кремово-розовый с розовым кантом и кончиками, без пыльцы, без аромата, H-90см</t>
  </si>
  <si>
    <t>темно-бордовый с черным напылением, 80 дн., H-130см</t>
  </si>
  <si>
    <t>темно-бордово-черный, с небольшими бликами красного на кончиках, H-110см</t>
  </si>
  <si>
    <t>кремовый с желтым центром и сиренево-розовой каймой, крупный, 24см, H-120см</t>
  </si>
  <si>
    <t>НОВАЯ СЕРИЯ МАХРОВЫХ ЛИЛИЙ форма лотоса, розовый с белым кантиком по краю лепестков, H-100см</t>
  </si>
  <si>
    <t>ГУСТОМАХРОВЫЙ ярко-малиновый с чисто-белой каймой, H-110см</t>
  </si>
  <si>
    <t>ГУСТОМАХРОВЫЙ, вишнево-красный, без пыльцы, легкий аромат, 21см, , H-110см</t>
  </si>
  <si>
    <t>ГУСТОМАХРОВЫЙ малиново-красный с белыми кончиками лепестков, 21см, без пыльцы, легкий аромат, H-110см</t>
  </si>
  <si>
    <t>(ОТ ГИБРИД) МАХРОВЫЙ жёлтый, H-130см</t>
  </si>
  <si>
    <t>Lilium Double Love</t>
  </si>
  <si>
    <t>Lilium Royal Kiss</t>
  </si>
  <si>
    <t>Lilium Wedding March</t>
  </si>
  <si>
    <t>Lilium Lotus Joy</t>
  </si>
  <si>
    <t>Lilium Roselily Kyra</t>
  </si>
  <si>
    <t>Lilium Roselily Rihanna</t>
  </si>
  <si>
    <t>Lilium Roselily Tabitha</t>
  </si>
  <si>
    <t>ПРОМОЛАЙН. ЛИЛИИ Aзиатские, ЛА гибриды Биколор</t>
  </si>
  <si>
    <t>ПРОМОЛАЙН. Лилии  - ЭКОНОМ ЛИНИЯ</t>
  </si>
  <si>
    <t>Lilium Ilse</t>
  </si>
  <si>
    <t>Lilium Bataleon</t>
  </si>
  <si>
    <t>Lilium Sentosa</t>
  </si>
  <si>
    <t>Lilium Yellow Parrot</t>
  </si>
  <si>
    <t>Lilium Lotus Breeze</t>
  </si>
  <si>
    <t>Lilium Lotus Spring</t>
  </si>
  <si>
    <t>Lilium Be Mine</t>
  </si>
  <si>
    <t>Lilium Veneto</t>
  </si>
  <si>
    <t>Lilium Villa Blanca</t>
  </si>
  <si>
    <t>Lilium Corcovada</t>
  </si>
  <si>
    <t>Lilium Lasting Love</t>
  </si>
  <si>
    <t>Lilium Laurana</t>
  </si>
  <si>
    <t>Lilium Marriott</t>
  </si>
  <si>
    <t>Lilium Provecho</t>
  </si>
  <si>
    <t>Lilium Trocadero</t>
  </si>
  <si>
    <t>ИЛЗЕ</t>
  </si>
  <si>
    <t>БАТАЛЕОН</t>
  </si>
  <si>
    <t>СЕНТОЗА</t>
  </si>
  <si>
    <t>ЙЕЛЛОУ ПЭРРОТ</t>
  </si>
  <si>
    <t>ДАМ СКВЕАР</t>
  </si>
  <si>
    <t>ЛОТУС БРИЗ</t>
  </si>
  <si>
    <t>ЛОТУС СПРИНГ</t>
  </si>
  <si>
    <t>ВИЗИОН</t>
  </si>
  <si>
    <t>ЛАВЕНО</t>
  </si>
  <si>
    <t>БИ МАЙН</t>
  </si>
  <si>
    <t>ВЕНЕТО</t>
  </si>
  <si>
    <t>КОРКОВАДО</t>
  </si>
  <si>
    <t>ЛАСТИНГ ЛОВ</t>
  </si>
  <si>
    <t>ЛАУРАНА</t>
  </si>
  <si>
    <t>МАРРИОТТ</t>
  </si>
  <si>
    <t>ПРОВЕЧО</t>
  </si>
  <si>
    <t>ТРОКАДЕРО</t>
  </si>
  <si>
    <t>МАРЛЕН 16/18</t>
  </si>
  <si>
    <t>БЕЛЬВЕДЕР 16/18</t>
  </si>
  <si>
    <t>ФУЛЛ МУН 16/18</t>
  </si>
  <si>
    <t>КАСЕРТА 16/18</t>
  </si>
  <si>
    <t>РАЙЗИНГ МУН 16/18</t>
  </si>
  <si>
    <t>РОБЕРТ СУОНСОН 16/18</t>
  </si>
  <si>
    <t>ХАНИМУН 16/18</t>
  </si>
  <si>
    <t>ILSE</t>
  </si>
  <si>
    <t>BATALEON</t>
  </si>
  <si>
    <t>SENTOSA</t>
  </si>
  <si>
    <t>YELLOW PARROT</t>
  </si>
  <si>
    <t>DAM SQUARE</t>
  </si>
  <si>
    <t>OA HYBRIDS ( ORIENTAL X ASIATIC ) / OA - ГИБРИДЫ</t>
  </si>
  <si>
    <t>LOTUS BREEZE</t>
  </si>
  <si>
    <t>LOTUS SPRING</t>
  </si>
  <si>
    <t>VISIONE</t>
  </si>
  <si>
    <t>LAVENO</t>
  </si>
  <si>
    <t>BE MINE</t>
  </si>
  <si>
    <t>VENETO</t>
  </si>
  <si>
    <t>CORCOVADO</t>
  </si>
  <si>
    <t>LASTING LOVE</t>
  </si>
  <si>
    <t>LAURANA</t>
  </si>
  <si>
    <t>MARRIOTT</t>
  </si>
  <si>
    <t>PROVECHO</t>
  </si>
  <si>
    <t>TROCADERO</t>
  </si>
  <si>
    <t>АЗИАТСКИЕ ГИБРИДЫ и ЛА ГИБРИДЫ</t>
  </si>
  <si>
    <t>MARLENE 16/18</t>
  </si>
  <si>
    <t>BELVEDERE 16/18</t>
  </si>
  <si>
    <t>ВОСТОЧНЫЕ ГИБРИДЫ и Л.О. ГИБРИДЫ</t>
  </si>
  <si>
    <t>FULL MOON 16/18</t>
  </si>
  <si>
    <t>CASERTA 16/18</t>
  </si>
  <si>
    <t>RISING MOON 16/18</t>
  </si>
  <si>
    <t>ROBERT SWANSON 16/18</t>
  </si>
  <si>
    <t>HONEYMOON 16/18</t>
  </si>
  <si>
    <t>темно-красный, насыщенный с темным напылением по краю лепестков, легкий аромат, H-110см</t>
  </si>
  <si>
    <t>перламутрово-насыщенно-розовый, H-110см</t>
  </si>
  <si>
    <t>махровый, экзотичный, зеленый с желтым краем и полосами- новое название от P413 (TA 7090-575), H-90см</t>
  </si>
  <si>
    <t>перламутрово-розовый с белым центром         , H-120см</t>
  </si>
  <si>
    <t>насыщенно-розовый, крупный цветок,  85дней, H-125см</t>
  </si>
  <si>
    <t>атласно-розовый с пурпурным крапом, крупный 22см, H-125см</t>
  </si>
  <si>
    <t>НОВАЯ СЕРИЯ МАХРОВЫХ ЛИЛИЙ, форма лотоса,нежно-розовый, H-110см</t>
  </si>
  <si>
    <t>ГУСТОМАХРОВЫЙ нежнейший розовый, H-135см</t>
  </si>
  <si>
    <t>медово-желтый с кремово-желтыми  краями, 105дней, H-120см</t>
  </si>
  <si>
    <t>малиново-розовый с красной полосой по центру лепестков, H-120см</t>
  </si>
  <si>
    <t>белый с розовым жилкованием с тыльной стороны лепестков, 23см, H-140см</t>
  </si>
  <si>
    <t>медово-оранжево-желтый со светло-желтыми краями, цветок 25см, 95 дней, H-120см</t>
  </si>
  <si>
    <t>винно-красный, глянцевый, Ø - 22см, 110 дней, H-130см</t>
  </si>
  <si>
    <t>малиново-розовый с сиреневым оттенком, плотные фактурные лепестки., H-120см</t>
  </si>
  <si>
    <t>кремово-розовый с малиново-пурпурнойширокой полосой по центру лепестков 22см, H-120см</t>
  </si>
  <si>
    <t>сатиново-розовый с ярко-розовой полосой по центру лепестков, 100 дней , цветок 23см, H-130см</t>
  </si>
  <si>
    <t>ярко-малиновый  плотный цвет, 100дней, H-120см</t>
  </si>
  <si>
    <t>кремовый с желтым ценром и сиренево-розовой каймой, крупный, 24см, H-145см</t>
  </si>
  <si>
    <t>МАХРОВЫЙ розовый с белой каймой, H-100см</t>
  </si>
  <si>
    <t>МАХРОВЫЙ белый с лаймовой полосой по центру лепестков, волнистые края у лепестков, H-110см</t>
  </si>
  <si>
    <t>плотный, тыквенно-оранжевый , цветки 25см чалмовидные, H-130-180см</t>
  </si>
  <si>
    <t>кремовый с электрически-розовыми полосой по центру лепестка, H-110см</t>
  </si>
  <si>
    <t>Gladiolus White</t>
  </si>
  <si>
    <t>Gladiolus Yellow</t>
  </si>
  <si>
    <t>Gladiolus Red</t>
  </si>
  <si>
    <t>Gladiolus Ding A Dong</t>
  </si>
  <si>
    <t>Gladiolus Conca D'Oro</t>
  </si>
  <si>
    <t>Gladiolus Mombasa</t>
  </si>
  <si>
    <t>ДИНГ А ДОНГ</t>
  </si>
  <si>
    <t>DING A DONG</t>
  </si>
  <si>
    <t>CONCA D'ORO</t>
  </si>
  <si>
    <t>MOMBASA</t>
  </si>
  <si>
    <t/>
  </si>
  <si>
    <t>ПРОМОЛАЙН. Бегония НОН СТОП</t>
  </si>
  <si>
    <t>ПРОМОЛАЙН. Бегония ОДОРАТА (АРОМАТНАЯ)</t>
  </si>
  <si>
    <t>Gladiolus Bananarama</t>
  </si>
  <si>
    <t>Gladiolus Cum Suis</t>
  </si>
  <si>
    <t>Gladiolus Evi</t>
  </si>
  <si>
    <t>Gladiolus Alicia</t>
  </si>
  <si>
    <t>Gladiolus Mr. Sandman</t>
  </si>
  <si>
    <t>Gladiolus Bra Val</t>
  </si>
  <si>
    <t>Гладиолусы крупноцветковые 90-140см. Размер 14/16</t>
  </si>
  <si>
    <t>Гладиолусы крупноцветковые  "Серия СУПЕР"  90-140см. Размер 10/12</t>
  </si>
  <si>
    <t>БАНАНАРАМА</t>
  </si>
  <si>
    <t>КАМ СУИ</t>
  </si>
  <si>
    <t>ЭВИ</t>
  </si>
  <si>
    <t>Гладиолусы ГОФРИРОВАННЫЕ 90-120см. Размер 10/12</t>
  </si>
  <si>
    <t>АЛИСИЯ</t>
  </si>
  <si>
    <t>МИСТЕР СЭНДМЕН</t>
  </si>
  <si>
    <t>Гладиолусы крупноцветковые серия 'Magic' (Магия)  110-140см. Размер 10/12</t>
  </si>
  <si>
    <t>БРА ВАЛ</t>
  </si>
  <si>
    <t>Гладиолусы крупноцветковые серия 'Magic' (Магия)  110-140см. Размер 12/14</t>
  </si>
  <si>
    <t>Гладиолусы ГОФРИРОВАННЫЕ "Серия Russia Line" 90-120см. Размер 10/12</t>
  </si>
  <si>
    <t>Гладиолусы ГОФРИРОВАННЫЕ "Серия Russia Line" 90-120см. Размер 12/14</t>
  </si>
  <si>
    <t>РОССИЯ ЛАЙН СМЕСЬ 12/14</t>
  </si>
  <si>
    <t>BANANARAMA</t>
  </si>
  <si>
    <t>CUM SUIS</t>
  </si>
  <si>
    <t>EVI</t>
  </si>
  <si>
    <t>ALICIA</t>
  </si>
  <si>
    <t>MR. SANDMAN</t>
  </si>
  <si>
    <t>BRA VAL</t>
  </si>
  <si>
    <t>RUSSIA LINE MIX 12/14</t>
  </si>
  <si>
    <t>ПИНК ИМПАКТ</t>
  </si>
  <si>
    <t>САКУРА ФУБУКИ</t>
  </si>
  <si>
    <t>БЛЮЗЕТТ</t>
  </si>
  <si>
    <t>МЬЮЗЕТТ</t>
  </si>
  <si>
    <t>ОРАНЖ НАГГЕТ</t>
  </si>
  <si>
    <t>ПОЛАР АЙС</t>
  </si>
  <si>
    <t>ПРИНЦ ВАЛИАНТ</t>
  </si>
  <si>
    <t>БРИГИТТА АЛИДА</t>
  </si>
  <si>
    <t>ЧАТ НУАР</t>
  </si>
  <si>
    <t>САННИ БОЙ</t>
  </si>
  <si>
    <t>САНДРА</t>
  </si>
  <si>
    <t>Dahlia Pink Impact</t>
  </si>
  <si>
    <t>Dahlia Sakura Fubuki</t>
  </si>
  <si>
    <t>Dahlia Bluesette</t>
  </si>
  <si>
    <t>Dahlia Musette</t>
  </si>
  <si>
    <t>Dahlia Orange Nugget</t>
  </si>
  <si>
    <t>Dahlia Blue Boy</t>
  </si>
  <si>
    <t>Dahlia Polar Ice</t>
  </si>
  <si>
    <t>Dahlia Prince Valliant</t>
  </si>
  <si>
    <t>Dahlia Brigitta Alida</t>
  </si>
  <si>
    <t>Dahlia Orfeo</t>
  </si>
  <si>
    <t>Dahlia Chat Noir</t>
  </si>
  <si>
    <t>Dahlia Sunny Boy</t>
  </si>
  <si>
    <t>Dahlia Sandra</t>
  </si>
  <si>
    <t>PINK IMPACT</t>
  </si>
  <si>
    <t>SAKURA FUBUKI</t>
  </si>
  <si>
    <t>SHOW &amp; TELL</t>
  </si>
  <si>
    <t>BLUESETTE</t>
  </si>
  <si>
    <t>MUSETTE</t>
  </si>
  <si>
    <t>ORANGE NUGGET</t>
  </si>
  <si>
    <t>POLAR ICE</t>
  </si>
  <si>
    <t>PRINCE VALLIANT</t>
  </si>
  <si>
    <t>BRIGITTA ALIDA</t>
  </si>
  <si>
    <t>CHAT NOIR</t>
  </si>
  <si>
    <t>SUNNY BOY</t>
  </si>
  <si>
    <t>SANDRA</t>
  </si>
  <si>
    <t>контрастная смесь: красный и белый, h-90-110см, Ø-10-15см</t>
  </si>
  <si>
    <t>перламутрово-розовый с белой каймой и желтоватой серединкой, h-100см, Ø-15см</t>
  </si>
  <si>
    <t>сиренево-розовый, h-100см, Ø-15см</t>
  </si>
  <si>
    <t>сиренево-розовый, h-50см, Ø-12см</t>
  </si>
  <si>
    <t>контрастный, насыщенно-красный с белыми кончиками, h-80см, Ø-12см</t>
  </si>
  <si>
    <t>ярко-апельсиновый , h-50-60см, Ø-11см</t>
  </si>
  <si>
    <t>сиреневый, h-80см, Ø-15см</t>
  </si>
  <si>
    <t>белый с желтоватым центром, h-80-90см, Ø-15-20см</t>
  </si>
  <si>
    <t>на кремово-розовато-белом фоне напыление из бордово-красного меланжа, штрихи и линии, h-110см, Ø-16см</t>
  </si>
  <si>
    <t>шикарный сорт с крупными цветками, насыщенно-бордовый с более темным центром, h-100см, Ø-25см</t>
  </si>
  <si>
    <t>ярко-лиловый цвет фуксии, h-110см, Ø-15см</t>
  </si>
  <si>
    <t>эффектный насыщенно-красный, h-120см, Ø-15-20см</t>
  </si>
  <si>
    <t>ярко желтый, h-100см, Ø-5-7см</t>
  </si>
  <si>
    <t>лилово-розовый, h-110см, Ø-10см</t>
  </si>
  <si>
    <t>бахромчатые</t>
  </si>
  <si>
    <t>декор низк</t>
  </si>
  <si>
    <t>декор</t>
  </si>
  <si>
    <t>декор макси</t>
  </si>
  <si>
    <t>кактус</t>
  </si>
  <si>
    <t>помпон</t>
  </si>
  <si>
    <t>шаров</t>
  </si>
  <si>
    <t>анемоновидные</t>
  </si>
  <si>
    <t>воротничковые</t>
  </si>
  <si>
    <t>гэллери</t>
  </si>
  <si>
    <t>топмикс</t>
  </si>
  <si>
    <t>ПРОМОЛАЙН. Разнолуковичные</t>
  </si>
  <si>
    <t>ADMIRAL</t>
  </si>
  <si>
    <t>BRIDE</t>
  </si>
  <si>
    <t>GOVERNOR</t>
  </si>
  <si>
    <t>MR.FOKKER</t>
  </si>
  <si>
    <t>ST.BRIGID MIXED</t>
  </si>
  <si>
    <t>SYLPHIDE</t>
  </si>
  <si>
    <t>ПРОМОЛАЙН.  БЕГОНИИ</t>
  </si>
  <si>
    <t>ПРОМОЛАЙН   Бегония АМПЕЛЬНАЯ - АРОМАТНАЯ</t>
  </si>
  <si>
    <t>ПРОМОЛАЙН  ГЛОКСИНИИ</t>
  </si>
  <si>
    <t>ПРОМОЛАЙН  ГЛОКСИНИЯ</t>
  </si>
  <si>
    <t>ПРОМОЛАЙН  Разнолуковичные</t>
  </si>
  <si>
    <t>ТАЙГЕРАЙ</t>
  </si>
  <si>
    <t>Гиппеаструмы Sonatini</t>
  </si>
  <si>
    <t>ГРАНД ДИВА</t>
  </si>
  <si>
    <t>ДАБЛЕТ</t>
  </si>
  <si>
    <t>ЭЛВАС</t>
  </si>
  <si>
    <t>ORANGE</t>
  </si>
  <si>
    <t>GRAND DIVA</t>
  </si>
  <si>
    <t>DOUBLET</t>
  </si>
  <si>
    <t>ELVAS</t>
  </si>
  <si>
    <t>Iris hollandica Tigereye</t>
  </si>
  <si>
    <t>Hippeastrum Grand Diva</t>
  </si>
  <si>
    <t>Hippeastrum Double Dream</t>
  </si>
  <si>
    <t>Hippeastrum Doublet</t>
  </si>
  <si>
    <t>Hippeastrum Elvas</t>
  </si>
  <si>
    <t>красный с ярко выраженной белой звездой в центре, h-40см</t>
  </si>
  <si>
    <t>Balentino - красный с белыми мазками, стебли коричневые, h-40см</t>
  </si>
  <si>
    <t>Pink Rascal - розовый с белым, h-40см</t>
  </si>
  <si>
    <t>белый с красным напылением и штрихами, h-50-70см</t>
  </si>
  <si>
    <t>белый, с чуть заметным розовым свечением, зеленый центр, крупный, h-50-70см</t>
  </si>
  <si>
    <t>красный с белой звездой в центре, h-50-70см</t>
  </si>
  <si>
    <t>темно-красный, h-75см</t>
  </si>
  <si>
    <t>красный с белым переливом, h-50-70см</t>
  </si>
  <si>
    <t>очень эффектный, темно-бордовый, с темными прожилками, очень глянцевый, h-50-70см</t>
  </si>
  <si>
    <t>белый с малиново-красными широкими мазками, h-50-70см</t>
  </si>
  <si>
    <t>ярко-коралловый с белым , h-50-70см</t>
  </si>
  <si>
    <t>белый с тонким бордовым кантом и бордовым крапом по краям, h-50-70см</t>
  </si>
  <si>
    <t>ярко-красный с чёрным налётом, h-50-70см</t>
  </si>
  <si>
    <t>ярко-красный с белой каймой и белой звездой, h-50-70см</t>
  </si>
  <si>
    <t>розовый с белой звездой, h-50-70см</t>
  </si>
  <si>
    <t>розовый с белым, h-50-70см</t>
  </si>
  <si>
    <t>МАХРОВЫЙ белый , h-50-70см</t>
  </si>
  <si>
    <t>МАХРОВЫЙ ярко-красный, h-50-70см</t>
  </si>
  <si>
    <t>белые лучи по центру лепестков и красные полоски МАХРОВЫЙ, h-50-70см</t>
  </si>
  <si>
    <t>ярко-коралловый с неявным жилкованием и белыми кончиками лепестков МАХРОВЫЙ, h-50-70см</t>
  </si>
  <si>
    <t>МАХРОВЫЙ крупные широкие лепестки ярко-красного цвета, h-50-70см</t>
  </si>
  <si>
    <t>МАХРОВЫЙ,многочисленные  лепестки узкие и длинные, в центре лепесток кораллово-розовый, по краям широкая розовато-белая кайма, h-50-70см</t>
  </si>
  <si>
    <t>МАХРОВЫЙ белый ОЧЕНЬ КРУПНЫЙ, h-50-70см</t>
  </si>
  <si>
    <t>МАХРОВЫЙ белый с розовыми мазками, h-50-70см</t>
  </si>
  <si>
    <t>МАХРОВЫЙ белый с темно-розовой сердцевиной, h-50-70см</t>
  </si>
  <si>
    <t>абрикосовый, h-75см</t>
  </si>
  <si>
    <t>красный, листва тёмно-зелёная, с фиолетовыми прожилками, кантом и стеблями, h-120см</t>
  </si>
  <si>
    <t>оранжевый с красным кантом, фиолетовая листва, h-150см</t>
  </si>
  <si>
    <t>кремовый, невысокий, h-60см</t>
  </si>
  <si>
    <t>нежно-розовый с жёлтым центром, h-60см</t>
  </si>
  <si>
    <t>ярко-абрикосово-жёлтый, листва полосатая, зелёная с жёлтыми и красными полосками, h-50-80см</t>
  </si>
  <si>
    <t>светло-жёлтый с тёмно-красным крапом по всей поверхности лепестков, h-60см</t>
  </si>
  <si>
    <t>желто-оранжевый, новая листва появляется с темными красными полосками, на первом плане с розовым, бронзовым, и желтым оттенком, а со временем меняется к бронзовому-зеленому с желтыми полосами, h-100см</t>
  </si>
  <si>
    <t>желтая с красным, пестрая, h-100см</t>
  </si>
  <si>
    <t>Большие желтые цветы с красными пятнами, зеленой листвой, h-80см</t>
  </si>
  <si>
    <t>желтый с красным напылением и штрихами, h-75см</t>
  </si>
  <si>
    <t>Лепестки желтые с красными веснушками с красными полосами. Темно-зеленая листва с бронзово-красными полосами, изменяющимися от полосы до полных листьев, h-100см</t>
  </si>
  <si>
    <t>низкорослая, желтый с красным крапом, h-80см</t>
  </si>
  <si>
    <t>кремовый с нежно-розовой пятнистостью, h-60-80см</t>
  </si>
  <si>
    <t>низкорослая, алый с желтым меланжем, h-60см</t>
  </si>
  <si>
    <t>карликовая, цвет малиновый, h-45см</t>
  </si>
  <si>
    <t>желтая, красноватая листва, h-75см</t>
  </si>
  <si>
    <t>алая с желтой каймой, h-70см</t>
  </si>
  <si>
    <t>кремово-желтый, красно-фиолетовая листва, h-75см</t>
  </si>
  <si>
    <t>персиково-розовый, стебли бордовые, h-80см</t>
  </si>
  <si>
    <t>желтая с красным, пестрая, h-80см</t>
  </si>
  <si>
    <t>низкорослая, ярко-розовый, h-60см</t>
  </si>
  <si>
    <t>лососево-розовый с желтым, h-75см</t>
  </si>
  <si>
    <t>оранжевая, листва свтелозеленая в частую желтую тонкую полоску, h-120см</t>
  </si>
  <si>
    <t>красный; красново-бронзовая листва, h-150см</t>
  </si>
  <si>
    <t>светло-желтая, h-120см</t>
  </si>
  <si>
    <t>ярко-красная с желтой каймой, h-90см</t>
  </si>
  <si>
    <t>низкорослая, ярко-красный, h-60см</t>
  </si>
  <si>
    <t>желтый, фиолетово-коричневая листва, h-80см</t>
  </si>
  <si>
    <t>кораллово-розовый, h-120см</t>
  </si>
  <si>
    <t>оранжево-жёлтый, лист светло-зелёный с белыми полосками, h-120-180см</t>
  </si>
  <si>
    <t>лимонно-желтый с одиночной белой полосой по центру лепестка, вариегатная (зеленая в белую полоску) листва, h-120см</t>
  </si>
  <si>
    <t>оранжевая с желтой каймой, h-60см</t>
  </si>
  <si>
    <t>орхидейно-розовые цветки, большая бронзовая листва, h-80см</t>
  </si>
  <si>
    <t>желтый с более темными штришками, h-80см</t>
  </si>
  <si>
    <t>ярко-красный с бордовыми стеблями и бордовыми прожилками на листьях, h-75см</t>
  </si>
  <si>
    <t>коралловый, темно-розовый, темно-зеленая с темными пятнами листва, h-90-100см</t>
  </si>
  <si>
    <t>ярко-красный с тёмно-вишнёвыми стеблями, h-80см</t>
  </si>
  <si>
    <t>малиново-розовый, h-55см</t>
  </si>
  <si>
    <t>оаранжево-красный, листва меняет окрас на бронзово-красный с фиолетовым оттенком, h-55см</t>
  </si>
  <si>
    <t>смесь сортов, h-50-60см</t>
  </si>
  <si>
    <t>оранжевый, лист с белым крапом, h-45см</t>
  </si>
  <si>
    <t>ванильный с чёрным глазком, листва в белый крап, h-65см</t>
  </si>
  <si>
    <t>светло-жёлтый с тёмным пятном в центре цветка, h-70см</t>
  </si>
  <si>
    <t>тёмно-бордово-чёрный, лист с белым крапом и бордовой каймой, h-60см</t>
  </si>
  <si>
    <t>белый с тёмно-лиловым пятном внутри бокала, h-60см</t>
  </si>
  <si>
    <t>ярко-розовый, h-55см</t>
  </si>
  <si>
    <t>желтый, листья с крапом, h-50см</t>
  </si>
  <si>
    <t>тёмно-абрикосовый, h-60см</t>
  </si>
  <si>
    <t>белый, лист зеленый с белым крапом, h-50см</t>
  </si>
  <si>
    <t>кремово-розовый меланж, лист с белыми штрихами, h-50см</t>
  </si>
  <si>
    <t>темно-пурпурный, h-50см</t>
  </si>
  <si>
    <t>лилово-розовый, лист с белыми штрихами, h-60см</t>
  </si>
  <si>
    <t>тёмно-бордовый, h-50см</t>
  </si>
  <si>
    <t>нежно-розовый, переливающийся с белым, h-40см</t>
  </si>
  <si>
    <t>жёлтый из центра переходит в ярко-оранжевый к краю бокала, лист с белым крапом, h-60см</t>
  </si>
  <si>
    <t>медно-красный с желтым основанием, h-50см</t>
  </si>
  <si>
    <t>тёмно-сиренево-розовый, h-55см</t>
  </si>
  <si>
    <t>белый, h-60см</t>
  </si>
  <si>
    <t>черный, листья с белым крапом, h-50см</t>
  </si>
  <si>
    <t>темно-пурпурный, почти черный, листья с крапом, h-40см</t>
  </si>
  <si>
    <t>малиново-красный, h-60см</t>
  </si>
  <si>
    <t>ярко-оранжевый, лист с белым крапом, h-50см</t>
  </si>
  <si>
    <t>черный, h-50см</t>
  </si>
  <si>
    <t>лиловый, h-50см</t>
  </si>
  <si>
    <t>абрикосовый с подрумяненным краем бокала, h-60см</t>
  </si>
  <si>
    <t>тёмно-фиолетовый с кремовой каймой, лист с белым крапом, h-55см</t>
  </si>
  <si>
    <t>розово-лиловый, h-60см</t>
  </si>
  <si>
    <t>красный, лист с белым крапом, h-60см</t>
  </si>
  <si>
    <t>бордовый, h-60см</t>
  </si>
  <si>
    <t>пурпурно-фиолетовый, h-60см</t>
  </si>
  <si>
    <t>желтый, лист с белым крапом, h-50см</t>
  </si>
  <si>
    <t>ярко-оранжевый с жёлтым напылением, h-30см</t>
  </si>
  <si>
    <t>оранжево-жёлто-красный меланж, h-50см</t>
  </si>
  <si>
    <t>лимонно-жёлтый, h-60см</t>
  </si>
  <si>
    <t>нежно-жёлтый, подрумянивается розовым, листва с белыми пятнышками, h-60см</t>
  </si>
  <si>
    <t>чёрный с бордовым отливом, h-60см</t>
  </si>
  <si>
    <t>8/9</t>
  </si>
  <si>
    <t>Hippeastrum</t>
  </si>
  <si>
    <t>Canna</t>
  </si>
  <si>
    <t>Zantedeschia</t>
  </si>
  <si>
    <t>SONATINI HIPPEASTRUMS - специально выведенные сорта, более морозостойкие, чем остальные гиппеаструмы, до -10С. Обильноцветущие, генетически короткие. Из одной луковицы появляется несколько стеблей и много бутонов. Удобны для выращивания в горшках и вазонах. Легко выращиваются на открытом воздухе.
Alasca -белый, махровый, h-40см</t>
  </si>
  <si>
    <t>Бегония Сплендид Алфира</t>
  </si>
  <si>
    <t>Бегония Сплендид Фламенка</t>
  </si>
  <si>
    <t>Бегония Суперба Болеро</t>
  </si>
  <si>
    <t>Бегония Нон Стоп Априкот</t>
  </si>
  <si>
    <t>Бегония Нон Стоп Ярко-Красная</t>
  </si>
  <si>
    <t>Бегония Нон Стоп Желтая</t>
  </si>
  <si>
    <t>Бегония Одората Ред Глори</t>
  </si>
  <si>
    <t>Бегония Пендула Лососевая</t>
  </si>
  <si>
    <t>Георгина Ла Луна</t>
  </si>
  <si>
    <t>Dahlia Santa Claus US</t>
  </si>
  <si>
    <t>Гладиолус Миндсет</t>
  </si>
  <si>
    <t>Гладиолус Пассос</t>
  </si>
  <si>
    <t>Гладиолус Алисия</t>
  </si>
  <si>
    <t>Гладиолус Тамбов</t>
  </si>
  <si>
    <t>Гладиолус Конка Д'Ор</t>
  </si>
  <si>
    <t>Гладиолус Боссанова</t>
  </si>
  <si>
    <t>Гладиолус Милка</t>
  </si>
  <si>
    <t>Гладиолус Мон Амур</t>
  </si>
  <si>
    <t>Гладиолус Норма Джин</t>
  </si>
  <si>
    <t>Гладиолус Афтешок</t>
  </si>
  <si>
    <t>Гладиолус Эви</t>
  </si>
  <si>
    <t>Гладиолус Джерона</t>
  </si>
  <si>
    <t>Гладиолус Лайв Оак</t>
  </si>
  <si>
    <t>Гладиолус Присцилла</t>
  </si>
  <si>
    <t>Гладиолус Пинк Леди</t>
  </si>
  <si>
    <t>Бегония V-BEG-05 (р-р 5/6, х 8 секц.)</t>
  </si>
  <si>
    <t>Гладиолус крупноцветковый "серия Мэджик" V-GLA-10 (р-р 10/12, х 8 секц.)</t>
  </si>
  <si>
    <t>Гладиолус гофрированный RL V-GLA-03 (р-р 10/12, х 8 секц.)</t>
  </si>
  <si>
    <t>Гладиолус гофрированный RL V-GLA-16 (р-р 12/14, х 8 секц.)</t>
  </si>
  <si>
    <t>Гладиолус гофрированный RL, "серия Мэджик" V-GLA-12 (р-р 10/12, х 8 секц.)</t>
  </si>
  <si>
    <t>Гладиолус гофрированный RL, "серия Мэджик" V-GLA-17 (р-р 12/14, х 8 секц.)</t>
  </si>
  <si>
    <t>Гладиолус крупноцветковый V-GLA-11 (р-р 10/12, х 8 секц.)</t>
  </si>
  <si>
    <t>Гладиолус крупноцветковый V-GLA-15 (р-р 10/12, х 8 секц.)</t>
  </si>
  <si>
    <t>V-BEG-05</t>
  </si>
  <si>
    <t>Clematis Viva La Vida</t>
  </si>
  <si>
    <t>Clematis Proud Mary</t>
  </si>
  <si>
    <t>Clematis Princess Kate</t>
  </si>
  <si>
    <t>Clematis Sealand Gem</t>
  </si>
  <si>
    <t>Clematis Tie Dye</t>
  </si>
  <si>
    <t>Clematis Hoshi-no-Flamenco</t>
  </si>
  <si>
    <t>Clematis Baby Star</t>
  </si>
  <si>
    <t>Clematis Denny's Double</t>
  </si>
  <si>
    <t>Clematis Dorothy Tolver</t>
  </si>
  <si>
    <t>Clematis Jackmanii Alba</t>
  </si>
  <si>
    <t>Clematis Paola</t>
  </si>
  <si>
    <t>Clematis Rosalyn</t>
  </si>
  <si>
    <t>Clematis Rollercoaster</t>
  </si>
  <si>
    <t>Astilbe Vision Vulcano</t>
  </si>
  <si>
    <t>Astilbe Vision In Red</t>
  </si>
  <si>
    <t>Astilbe Go Go Red</t>
  </si>
  <si>
    <t>Astilbe Cappuccino</t>
  </si>
  <si>
    <t>Astilbe Little Vision In Purple</t>
  </si>
  <si>
    <t>Astilbe Mighty Chocolate Cherry</t>
  </si>
  <si>
    <t>Astilbe Moccachino</t>
  </si>
  <si>
    <t>Astilbe Razzle Dazzle</t>
  </si>
  <si>
    <t>Astilbe Chocolate Shogun</t>
  </si>
  <si>
    <t>Iris sibirica Ruby Gold</t>
  </si>
  <si>
    <t>Iris sibirica Sandy River Belle</t>
  </si>
  <si>
    <t>Iris ensata Dinnerplate Blue Moon</t>
  </si>
  <si>
    <t>Iris ensata Dinnerplate Carrot Cake</t>
  </si>
  <si>
    <t>Iris ensata Dinnerplate Pecan Pie</t>
  </si>
  <si>
    <t>Iris ensata Dinnerplate Sundae</t>
  </si>
  <si>
    <t>Iris pumila Larrikin</t>
  </si>
  <si>
    <t>Hemerocallis Woodside Ruby</t>
  </si>
  <si>
    <t>Hemerocallis Catcher In The Eye</t>
  </si>
  <si>
    <t>Hemerocallis King's Choice</t>
  </si>
  <si>
    <t>Hemerocallis Color Symphony</t>
  </si>
  <si>
    <t>Hemerocallis Longfields Model</t>
  </si>
  <si>
    <t>Hemerocallis Red Sakura</t>
  </si>
  <si>
    <t>Hemerocallis Summer Paint</t>
  </si>
  <si>
    <t xml:space="preserve"> </t>
  </si>
  <si>
    <t>Hosta American Sweetheart</t>
  </si>
  <si>
    <t>Hosta Green Patriot</t>
  </si>
  <si>
    <t>Hosta Zebra Stripes</t>
  </si>
  <si>
    <t>Hosta Little Treasure</t>
  </si>
  <si>
    <t>Hosta Mini Skirt</t>
  </si>
  <si>
    <t>Hosta Pandora's Box</t>
  </si>
  <si>
    <t>Hosta Sun Mouse</t>
  </si>
  <si>
    <t>Hosta Smash Hit</t>
  </si>
  <si>
    <t>Hosta White Feather XXL</t>
  </si>
  <si>
    <t>Hosta Flemish Tradition</t>
  </si>
  <si>
    <t>Hosta Hi-Five</t>
  </si>
  <si>
    <t>Paeonia Catharina Fontyn</t>
  </si>
  <si>
    <t>Paeonia Coral and Gold</t>
  </si>
  <si>
    <t>Paeonia Avis Varner</t>
  </si>
  <si>
    <t>Paeonia ITOH Anderson's Kaleidoscope</t>
  </si>
  <si>
    <t>Paeonia ITOH Clouds of Colour</t>
  </si>
  <si>
    <t>Paeonia ITOH Luxuriant</t>
  </si>
  <si>
    <t>Paeonia ITOH Pink Ardour</t>
  </si>
  <si>
    <t>Paeonia ITOH Pink Double Dandy</t>
  </si>
  <si>
    <t>Phlox Bambini Bullseye</t>
  </si>
  <si>
    <t xml:space="preserve">Phlox Captain Victory </t>
  </si>
  <si>
    <t>Phlox Captain Puggleface</t>
  </si>
  <si>
    <t>Phlox Captain Freedom</t>
  </si>
  <si>
    <t>Phlox Monica Lynden Bell</t>
  </si>
  <si>
    <t>Ligularia Garden Confetti</t>
  </si>
  <si>
    <t>Delphinium Highlander Lilac Sensation</t>
  </si>
  <si>
    <t>Delphinium Highlander Purple Surprise</t>
  </si>
  <si>
    <t>Dodecatheon Aphrodite</t>
  </si>
  <si>
    <t>Trollius Etna</t>
  </si>
  <si>
    <t>Perovskia Blue Spire</t>
  </si>
  <si>
    <t>Primula Barnhaven Bonheur</t>
  </si>
  <si>
    <t>Primula Barnhaven Vintage</t>
  </si>
  <si>
    <t>Primula Barnhaven Guernsey Cream</t>
  </si>
  <si>
    <t>Primula Barnhaven Dentelle</t>
  </si>
  <si>
    <t>Primula Barnhaven Jack The Lad</t>
  </si>
  <si>
    <t>Primula Barnhaven Camaieu</t>
  </si>
  <si>
    <t>Primula Barnhaven Creme Du Tregor</t>
  </si>
  <si>
    <t>Primula Barnhaven Purple Storm</t>
  </si>
  <si>
    <t>Primula Barnhaven Frou Frou</t>
  </si>
  <si>
    <t>Salvia nemorosa Blue Bouquetta</t>
  </si>
  <si>
    <t>Salvia nemorosa Caradonna Compact</t>
  </si>
  <si>
    <t>Fragaria Cory</t>
  </si>
  <si>
    <t>Fragaria Romina</t>
  </si>
  <si>
    <t>ПРАУД МЭРИ</t>
  </si>
  <si>
    <t>РОЛЛЕРКОУСТЕР</t>
  </si>
  <si>
    <t>ВИЖИОН ВУЛКАНО</t>
  </si>
  <si>
    <t>ГОУ ГОУ РЭД</t>
  </si>
  <si>
    <t>МОКАЧЧИНО</t>
  </si>
  <si>
    <t>РАЗЗЛ ДАЗЗЛ</t>
  </si>
  <si>
    <t>РЭД СКАЙСКРАПЕР</t>
  </si>
  <si>
    <t>СЭНДИ РИВЕР БЕЛЛЕ</t>
  </si>
  <si>
    <t>ДИНЕРПЛЕЙТ БЛЮ МУН</t>
  </si>
  <si>
    <t>ДИНЕРПЛЕЙТ КЭРРОТ КЕЙК</t>
  </si>
  <si>
    <t>ДИНЕРПЛЕЙТ ПЕКАН ПАЙ</t>
  </si>
  <si>
    <t>ДИНЕРПЛЕЙТ САНДАЭ</t>
  </si>
  <si>
    <t>ЛАРРИКИН</t>
  </si>
  <si>
    <t>ВУДСАЙД РУБИ</t>
  </si>
  <si>
    <t>КАТЧЕР ИН ЗЕ АЙ</t>
  </si>
  <si>
    <t>КИНГЗ ЧОИС</t>
  </si>
  <si>
    <t>КОЛОР СИМФОНИ</t>
  </si>
  <si>
    <t>ЛОНГФИЛДС МОДЕЛ</t>
  </si>
  <si>
    <t>РЭД САКУРА</t>
  </si>
  <si>
    <t>САММЕР ПЕЙНТ</t>
  </si>
  <si>
    <t>АМЕРИКАН СВИТХЕРТ</t>
  </si>
  <si>
    <t>ГРИН ПЭТРИОТ</t>
  </si>
  <si>
    <t>ДЖОРДЖИЯ СВИТХАРТ</t>
  </si>
  <si>
    <t>ЗЕБРА СТРАЙПС</t>
  </si>
  <si>
    <t>ЛИТТЛ ТРЕЖЕ</t>
  </si>
  <si>
    <t>МИНИ СКИРТ</t>
  </si>
  <si>
    <t>ПАНДОРАС БОКС</t>
  </si>
  <si>
    <t>САН МАУС</t>
  </si>
  <si>
    <t>СМЭШ ХИТ</t>
  </si>
  <si>
    <t>УАЙТ ФЕВЕР XXL</t>
  </si>
  <si>
    <t>ФЛЕМИШ ТРАДИШН</t>
  </si>
  <si>
    <t>ХАЙ-ФАЙВ</t>
  </si>
  <si>
    <t>АВИС ВАРНЕР</t>
  </si>
  <si>
    <t>АНДЕРСОНС КАЛЕЙДОСКОП</t>
  </si>
  <si>
    <t>КЛАУДС ОФ КОЛОРС</t>
  </si>
  <si>
    <t>ПИНК АРДУР</t>
  </si>
  <si>
    <t>БАМБИНИ БУЛЛЗАЙ</t>
  </si>
  <si>
    <t>КАПИТАН ВИКТОРИ</t>
  </si>
  <si>
    <t>КАПИТАН ПАГГЛФЕЙС</t>
  </si>
  <si>
    <t>КАПИТАН ФРИДОМ</t>
  </si>
  <si>
    <t>МОНИКА ЛИНДЕН БЕЛЛ</t>
  </si>
  <si>
    <t>HIGHLANDER ЛИЛАК СЕНСЕЙШН</t>
  </si>
  <si>
    <t>HIGHLANDER ПУРПЛ СЮРПРАЙЗ</t>
  </si>
  <si>
    <t>БЛЮ СПАЙР</t>
  </si>
  <si>
    <t>BARNHAVEN БОНЕР</t>
  </si>
  <si>
    <t>BARNHAVEN ВИНТАЖ</t>
  </si>
  <si>
    <t>BARNHAVEN ГЕРНСИ КРЕМ</t>
  </si>
  <si>
    <t>BARNHAVEN ДЕНТЕЛЬ</t>
  </si>
  <si>
    <t>BARNHAVEN ДЖЕК ЗЕ ЛАД</t>
  </si>
  <si>
    <t>BARNHAVEN КАМЕ</t>
  </si>
  <si>
    <t>BARNHAVEN КРЕМ ДЮ ТРЕГОР</t>
  </si>
  <si>
    <t>BARNHAVEN ПУПРЛ ШТОРМ</t>
  </si>
  <si>
    <t>BARNHAVEN ФРУ ФРУ</t>
  </si>
  <si>
    <t>БЛЮ БУКЕТТА</t>
  </si>
  <si>
    <t>КАРАДОННА КОМПАКТ</t>
  </si>
  <si>
    <t>КОРИ</t>
  </si>
  <si>
    <t>РОМИНА</t>
  </si>
  <si>
    <t>PROUD MARY</t>
  </si>
  <si>
    <t>ROLLERCOASTER</t>
  </si>
  <si>
    <t>VISION VULCANO</t>
  </si>
  <si>
    <t>GO GO RED</t>
  </si>
  <si>
    <t>MOCCACHINO</t>
  </si>
  <si>
    <t>RAZZLE DAZZLE</t>
  </si>
  <si>
    <t>SANDY RIVER BELLE</t>
  </si>
  <si>
    <t>Dinner Plate™ Blue Moon</t>
  </si>
  <si>
    <t>Dinner Plate™ Carrot Cake</t>
  </si>
  <si>
    <t>Dinner Plate™ Pecan Pie</t>
  </si>
  <si>
    <t>Dinner Plate™ Sundae</t>
  </si>
  <si>
    <t>LARRIKIN</t>
  </si>
  <si>
    <t>WOODSIDE RUBY</t>
  </si>
  <si>
    <t>CATCHER IN THE EYE</t>
  </si>
  <si>
    <t>KING'S CHOICE</t>
  </si>
  <si>
    <t>COLOR SYMPHONY</t>
  </si>
  <si>
    <t>LONGFIELDS MODEL</t>
  </si>
  <si>
    <t>RED SAKURA</t>
  </si>
  <si>
    <t>SUMMER PAINT</t>
  </si>
  <si>
    <t>AMERICAN SWEETHEART</t>
  </si>
  <si>
    <t>GREEN PATRIOT</t>
  </si>
  <si>
    <t>ZEBRA STRIPES</t>
  </si>
  <si>
    <t>LITTLE TREASURE</t>
  </si>
  <si>
    <t>MINI SKIRT</t>
  </si>
  <si>
    <t>SUN MOUSE</t>
  </si>
  <si>
    <t>SMASH HIT</t>
  </si>
  <si>
    <t>WHITE FEATHER ™ XXL</t>
  </si>
  <si>
    <t>FLEMISH TRADITION</t>
  </si>
  <si>
    <t>HI-FIVE</t>
  </si>
  <si>
    <t>AVIS VARNER</t>
  </si>
  <si>
    <t>ITOH ANDERSON'S KALEIDOSCOPE</t>
  </si>
  <si>
    <t>ITOH CLOUDS OF COLOUR</t>
  </si>
  <si>
    <t>ITOH LUXURIANT</t>
  </si>
  <si>
    <t>ITOH PINK ARDOUR</t>
  </si>
  <si>
    <t>BAMBINI BULLSEYE</t>
  </si>
  <si>
    <t xml:space="preserve">CAPTAIN VICTORY </t>
  </si>
  <si>
    <t>CAPTAIN PUGGLEFACE</t>
  </si>
  <si>
    <t>CAPTAIN FREEDOM</t>
  </si>
  <si>
    <t>MONICA LYNDEN BELL</t>
  </si>
  <si>
    <t>HIGHLANDER LILAC SENSATION</t>
  </si>
  <si>
    <t>HIGHLANDER PURPLE SURPRISE</t>
  </si>
  <si>
    <t>BLUE SPIRE</t>
  </si>
  <si>
    <t>BARNHAVEN BONHEUR</t>
  </si>
  <si>
    <t>BARNHAVEN VINTAGE</t>
  </si>
  <si>
    <t>BARNHAVEN GUERNSEY CREAM</t>
  </si>
  <si>
    <t>BARNHAVEN DENTELLE</t>
  </si>
  <si>
    <t>BARNHAVEN JACK THE LAD</t>
  </si>
  <si>
    <t>BARNHAVEN CAMAIEU</t>
  </si>
  <si>
    <t>BARNHAVEN CREME DU TREGOR</t>
  </si>
  <si>
    <t>BARNHAVEN PURPLE STORM</t>
  </si>
  <si>
    <t>BARNHAVEN FROU FROU</t>
  </si>
  <si>
    <t>BLUE BOUQUETTA</t>
  </si>
  <si>
    <t>CARADONNA COMPACT</t>
  </si>
  <si>
    <t>CORY</t>
  </si>
  <si>
    <t>ROMINA</t>
  </si>
  <si>
    <t>Новинка Plantarium 2022, длительный период цветения. Насыщено фиолетовые цветы с пурпурно-красной полосой. Н 200см, Обрезка: III, 50см, Цветение: 6-9, Ø 10-12см</t>
  </si>
  <si>
    <t>Светло-фиолетовый с фиолетово-красным центром. Особенностью является то, что растение цветет снизу вверх очень обильно, компактно, как на старом, так и на свежем побеге. Н 150см, Обрезка: III, 25см, Цветение: 7-9, Ø 8-12см</t>
  </si>
  <si>
    <t>МАХРОВЫЙ, фиолетово-сиреневый. Н 250см, Обрезка: VII, 100см, Цветение: 6/7-8, Ø 10-15см</t>
  </si>
  <si>
    <t>Плотные светящиеся красновато-розовые соцветия. Сильно зубчатые листья появляются темно-бордовыми и меняются до темно-зеленых, Н-60 см</t>
  </si>
  <si>
    <t>Впервые в серии непрерывно цветущих Astilbe. После полного цветения в июне-июле снова начинает цвести с сентября до первых ночных морозов. Это уникальная особенность! Цвет ярко-красный, 50-60 см</t>
  </si>
  <si>
    <t>кремово-белый, коричневые стебли, бронзовая листва, 50см</t>
  </si>
  <si>
    <t>Кораллово-темно-розовый с белыми тычинками. Компактное растение. Листва, похожа на папоротник, разрезнозубчатая, 40-50 см</t>
  </si>
  <si>
    <t>фолсы пурпурно-лиловые с желтым пятном, стандарты розово-сиреневые, Н-75, ⌀  14см</t>
  </si>
  <si>
    <t>фолсы желтовато-розовые с бордовой сеткой из прожилок, лилово-бордовые пятна по краю лепестков, стандарты нежно-сиреневые с желтыми мазками, среднеранний,  Н-90см, ⌀  14см</t>
  </si>
  <si>
    <t>МАХРОВЫЙ ярко-синий с белой каймой и желтыми мазками у центра.Цветок 18см, Н-60см, срок цветения средний</t>
  </si>
  <si>
    <t>МАХРОВЫЙ белый с широкой фиолетово-голубой каймой с желтыми мазками в центре, срок средний, цветок 18см, Н-70см</t>
  </si>
  <si>
    <t>МАХРОВЫЙ сиренево-розовый с лиловыми прожилками и осветвленным краем,Н-60см</t>
  </si>
  <si>
    <t>МАХРОВЫЙ белый с ярко-фиолетовой сеткой по всей поверхности лепесткой, с желтым мазком у центра.цветок 18см, Н-60см</t>
  </si>
  <si>
    <t>белый с широкой фиолетовой каймой, бородка лавандового цвета, стандарты фиолетовые с белым, Н-36см, цветет в мае</t>
  </si>
  <si>
    <t>рубиново-красный с зеленовато-желтым горлом/Н 70см, Ø 12см, цветение 7-8</t>
  </si>
  <si>
    <t>малиновый с желтым горлом и фиолетовым кольцом, на каждом цветоносе образуется до 30 цветков./  Н 70, Ø13, цветение 6-7,8</t>
  </si>
  <si>
    <t>винно-пурпурный с гофрированной желтой каймой и желтым горлом./ Н 65, Ø 15см, цветение:7-8,9</t>
  </si>
  <si>
    <t>брусничный с желтым гало и желтой гофрированной каймой / Н 65, Ø 14, цветение:7-8, 9</t>
  </si>
  <si>
    <t>темно-лилово-пурпурный с размытым розовым кольцом и зеленовато-желтым горлом./ Н 65, Ø 15см, цветение:  7-8</t>
  </si>
  <si>
    <t>красный с кремово- белой сильно гофрированной каймой и желтым горлом, / Н65см, Ø15см, цветение 7-8</t>
  </si>
  <si>
    <t>кремовый с широким оранжево-красным кольцом и гофрированной оранжево-красной каймой, горло желтое./Н-65, Ø 14, 7-8,9</t>
  </si>
  <si>
    <t>хоста среднего размера с очень толстыми листьями,  высота 40см6 ширина 80см,  размер листовой пластины 22х17см, Лист глянцевый, с очень широкой изумрудной каймой и белым нешироким центром, Н-40, Ø 80см</t>
  </si>
  <si>
    <t>хоста среднего размера, изумрудно-зеленая, глянцевая, с темно-зеленым пером в центре, Н 40см</t>
  </si>
  <si>
    <t>гибрид от "Абба Дабба Ду" и "Аутхаус Делайт" необычная, эффектная хоста, удлиненные листья весной белого или слегка салатового цвета, потом появляются тонкиме зеленыме прожилки, лист "в полосочку", Н-30см,  Ø 70см для солнечных мест</t>
  </si>
  <si>
    <t>Гигантская хоста, блестящий темно-зеленый фактурный лист, Н-90см, Ø 150см. Одна из самых крупных хост</t>
  </si>
  <si>
    <t>изящная хоста , листья плотные, ланцевидные, узкий кремово-белый, и широкая сине-зеленая кайма, листовая пластина 12х5см, Н-15см</t>
  </si>
  <si>
    <t xml:space="preserve">название в переводе: "мини юбка" миниатюрная хоста высотой 15см, листья волнистые, сине-зеленые с кремово-желтой каймой. </t>
  </si>
  <si>
    <t>миниатюрная хоста, лист чисто-белый центр с темно-зеленым краем, Н 10см</t>
  </si>
  <si>
    <t>миниатюрная хоста с лаймово-желтыми листьями, Н-20см</t>
  </si>
  <si>
    <t>хоста среднего размера, лист желтый в центре  с широкой темно-зелено-голубоватой  каймой Н- 55см, Ø 60см</t>
  </si>
  <si>
    <t xml:space="preserve">Узкие волнистые ярко-белые листья весной, которые позже становятся зеленоватыми, необычный "волнистый" вид. Его нелегко выращивать из-за его белого цвета. Хоста WHITE FEATHER ™XXL  имеет белые листья и является хостой среднего размера,но  крупнее хосты WHITE FEATHER ™ </t>
  </si>
  <si>
    <t>крупная хоста, зеленовато-синие листья с желтой широкой каймой, Н 65см, ширина 125см</t>
  </si>
  <si>
    <t>хоста среднего размера, кремово-белая со сине-зеленой неширокой каймой, Н 30см, ширина 70см, листовая пластина 19х10см.</t>
  </si>
  <si>
    <t>МАХРОВЫЙ, цветок большой шаровидный, тёмно-красный. Стебли очень прочные, несут по 3 бутона. Высота 90 см.</t>
  </si>
  <si>
    <t>ИТО-нибрид. Оригинальная окраска: пурпурный у основания, лиловые и малиновые мазки на кремово-желтом фоне,  меняют окрас. Лепестки причудливо изогнуты. Высота 80см, цветки 12см. Срок цветения средний.</t>
  </si>
  <si>
    <t>ИТО-гибрид , махровый, нежно-лососево-розовый, с пурпурными небольшими мазками у основания цветка, высота 80см, цветок 18см, срок цветения средний</t>
  </si>
  <si>
    <t>новинка серии Bambini с компактным ростом высотой 25-30 см, с белыми цветами с ярко-розовыми центром. Продолжительное цветение</t>
  </si>
  <si>
    <t>искристо-ярко-лиловый, соцветия из крупных цветков по 5см, Н-50-80см</t>
  </si>
  <si>
    <t>нежно-сатиново-розовый с ярко-розовым глазком. Соцветия из крупных цветков по 5 см. Н-50-80см</t>
  </si>
  <si>
    <t>кипельно-белый, Н-50-80см, соцветия из крупных цветков по 5см!</t>
  </si>
  <si>
    <t>кремово-розовый с розовым глазком, в процессе цветения слегка подрумяниваются. Н-60см</t>
  </si>
  <si>
    <t>МАХРОВЫЙ ярко-сиреневый,  Н-90см</t>
  </si>
  <si>
    <t>МАХРОВЫЙ, центр кремово-желтый, в середине лепестки розовые, крайние лепестки синие, Н-75-90см</t>
  </si>
  <si>
    <t>лилово-сиреневый с желтым центром, Н-40см</t>
  </si>
  <si>
    <t xml:space="preserve">мандариново-оранжевые с отчётливым центром, H - 60 см. Цветение: в мае — июне, в течение 25 — 30 дней. </t>
  </si>
  <si>
    <t>фиолетово-голубой , Н-60-90см</t>
  </si>
  <si>
    <t>розовидные, крупные, махровые кремово-желтого цвета с осветленной каймой, Н-10--15см</t>
  </si>
  <si>
    <t xml:space="preserve">розовидные, крупные, махровые, палево-голубого цвета со светло- фиолетовыми полосочками,, край лепестков зубчатый, листья плотные, свежего желтовато-ярко-зеленого  цвета,фактурные. Н-10--15см </t>
  </si>
  <si>
    <t>розовидные, крупные, махровые, кремового цвета с широким осветвленным краем, листья плотные, темные, бронзово-зеленые,фактурные. Н-10--15см</t>
  </si>
  <si>
    <t>розовидные, крупные, махровые нежно-кремового цвета , лепестки гофрированные, листья плотные, фактурные. Н-10--15см</t>
  </si>
  <si>
    <t>розовидные, крупные, махровые, кремово-белого цвета,, листья плотные, свежего желтовато-ярко-зеленого  цвета,фактурные. Н-10--15см</t>
  </si>
  <si>
    <t>розовидные, крупные, махровые нежно-розовые с белыми и лиловыми бликами , Н-10--15см</t>
  </si>
  <si>
    <t>розовидные, крупные, махровые нежно-медового цвета , фиолетово-розовые стебли, Н-10--15см</t>
  </si>
  <si>
    <t>розовидные, крупные, махровые, невероятного переливающегося сиренево-фиолетового цвета,, листья плотные, свежего желтовато-ярко-зеленого  цвета,фактурные. Н-10--15см обильное цветение</t>
  </si>
  <si>
    <t>розовидные, крупные, махровые, фиолетово-лилового цвета с тонким белым кантом, листья плотные, фактурные. Н-10--15см</t>
  </si>
  <si>
    <t>Кустик компактный, соцветия большие, ярко сине-фиолетовые, Н-20см</t>
  </si>
  <si>
    <t>Цветы похожи на Карадонну, но в более компактной и разветвленной версии., Н-40см</t>
  </si>
  <si>
    <t>сиренево-розовый, Н-50см</t>
  </si>
  <si>
    <t>Новый ранний сорт. Ягода довольно большая по форме и имеет приятный красный цвет внутри и снаружи. Вкус хороший. Очень высокий процент фруктов класса 1.</t>
  </si>
  <si>
    <t>P9* (I*)</t>
  </si>
  <si>
    <t>Dodecatheon hybrid</t>
  </si>
  <si>
    <t>Lilium Dam Square</t>
  </si>
  <si>
    <t>НА ЛУКОВИЧНЫЕ  "COLOR LINE" ВЕСНА 2025
(лилии, гладиолусы, бегонии, георгины, разнолуковичные и др.)
корневища многолетних растений</t>
  </si>
  <si>
    <t xml:space="preserve">В связи с имеющимися в настоящий момент логистическими сложностями и санкциями  ЕС,
</t>
  </si>
  <si>
    <t xml:space="preserve">поступление на российский рынок посадочного материала ограничено. </t>
  </si>
  <si>
    <t xml:space="preserve">Размещая заказ по данному прайс-листу, вы соглашаетесь со следующими обстоятельствами:
</t>
  </si>
  <si>
    <t xml:space="preserve">   - возможно частичное невыполнение предварительного заказа;</t>
  </si>
  <si>
    <t xml:space="preserve">   - возможна корректировка цен, связанная с текущими условиями ввоза товара в РФ;</t>
  </si>
  <si>
    <t xml:space="preserve">   - в случае невозможности выполнения заказа по причинам, не зависящим от нашей компании, </t>
  </si>
  <si>
    <t>предоплата за ваш заказ будет возвращена или зачтена за другой товар.</t>
  </si>
  <si>
    <t>Изменения по заказу будут согласовываться с клиентами.</t>
  </si>
  <si>
    <t>Покупатель обязан забрать товар со склада до 1 марта 2025 хотя бы один раз.</t>
  </si>
  <si>
    <t>большой выбор хвойных растений в Р9, С1,5, С3 и др.</t>
  </si>
  <si>
    <t>ЛИЛИИ "COLORLINE" . ВЕСНА 2025  + ЭКОНОМ ЛИНИЯ</t>
  </si>
  <si>
    <t>ЛУКОВИЧНЫЕ "COLORLINE". ВЕСНА 2025   + ЭКОНОМ ЛИНИЯ
Голландия (интернет-каталог: www.gardenbulbs.ru )</t>
  </si>
  <si>
    <t>МНОГОЛЕТНИКИ"COLORLINE". ВЕСНА 2025
Голландия (интернет-каталог: www.gardenbulbs.ru )</t>
  </si>
  <si>
    <t>ВИТРИНЫ и ШОУБОКСЫ "COLORLINE". ВЕСНА 2025
Голландия (интернет-каталог: www.gardenbulbs.ru )</t>
  </si>
  <si>
    <t>Прайс-лист от 26.10.2024г.</t>
  </si>
  <si>
    <t>цены от 26-10-24</t>
  </si>
  <si>
    <t>Lilium Jersey Joy</t>
  </si>
  <si>
    <t>Lilium Perfect Joy</t>
  </si>
  <si>
    <t>Lilium Twiga Joy</t>
  </si>
  <si>
    <t>Lilium Double Lady</t>
  </si>
  <si>
    <t>Lilium Double Nugget</t>
  </si>
  <si>
    <t>Lilium Beverly Gold</t>
  </si>
  <si>
    <t>Lilium Tintoretto</t>
  </si>
  <si>
    <t>Lilium Peninsula</t>
  </si>
  <si>
    <t>Lilium Ponzone</t>
  </si>
  <si>
    <t>Lilium Hocus Pocus</t>
  </si>
  <si>
    <t>Lilium Roselily Jasmina</t>
  </si>
  <si>
    <t>Lilium Roselily Joella</t>
  </si>
  <si>
    <t>Lilium Roselily Irvana</t>
  </si>
  <si>
    <t>Lilium Roselily Samantha</t>
  </si>
  <si>
    <t>Lilium Bonasera</t>
  </si>
  <si>
    <t>Lilium Valente</t>
  </si>
  <si>
    <t>Lilium Jamala</t>
  </si>
  <si>
    <t>Lilium Mart</t>
  </si>
  <si>
    <t>Lilium Melbourne</t>
  </si>
  <si>
    <t>Lilium New Orleans</t>
  </si>
  <si>
    <t>Lilium Rio Marina</t>
  </si>
  <si>
    <t>Lilium Romano</t>
  </si>
  <si>
    <t>Lilium Sabor</t>
  </si>
  <si>
    <t>Lilium Sunny Double Bounty</t>
  </si>
  <si>
    <t>Lilium Senna</t>
  </si>
  <si>
    <t>Lilium Stockholm</t>
  </si>
  <si>
    <t>Lilium Talika</t>
  </si>
  <si>
    <t>Lilium Emmerdale</t>
  </si>
  <si>
    <t>Lilium Qwic</t>
  </si>
  <si>
    <t>ДЖЕРСИ ДЖОЙ</t>
  </si>
  <si>
    <t>ПЕРФЕКТ ДЖОЙ</t>
  </si>
  <si>
    <t>ТВИГА ДЖОЙ</t>
  </si>
  <si>
    <t>ДАБЛ ЛЕДИ</t>
  </si>
  <si>
    <t>ДАБЛ НАГГЕТ</t>
  </si>
  <si>
    <t>БЕВЕРЛИ ГОЛД</t>
  </si>
  <si>
    <t>ТИНТОРЕТТО</t>
  </si>
  <si>
    <t>ПЕНИНСУЛА</t>
  </si>
  <si>
    <t>ПОНЗОУН</t>
  </si>
  <si>
    <t>ФОКУС ПОКУС</t>
  </si>
  <si>
    <t>ROSELILY ДЖАСМИНА</t>
  </si>
  <si>
    <t>ROSELILY ДЖОЕЛЛА</t>
  </si>
  <si>
    <t>ROSELILY ИРВАНА</t>
  </si>
  <si>
    <t>ROSELILY САМАНТА</t>
  </si>
  <si>
    <t>БОНАСЕРА</t>
  </si>
  <si>
    <t>ВАЛЕНТЕ</t>
  </si>
  <si>
    <t>ДЖАМАЛА</t>
  </si>
  <si>
    <t>МАРТ</t>
  </si>
  <si>
    <t>МЕЛЬБУРН</t>
  </si>
  <si>
    <t>НЬЮ ОРЛЕАНС</t>
  </si>
  <si>
    <t>РИО МАРИНА</t>
  </si>
  <si>
    <t>САБОР</t>
  </si>
  <si>
    <t>САННИ ДАБЛ БАУНТИ</t>
  </si>
  <si>
    <t>СЕННА</t>
  </si>
  <si>
    <t>СТОКГОЛЬМ</t>
  </si>
  <si>
    <t>ТАЛИКА</t>
  </si>
  <si>
    <t>ЭММЕРДЕЙЛ</t>
  </si>
  <si>
    <t>КВИК</t>
  </si>
  <si>
    <t>ASIATIC HYBRIDS / АЗИАТСКИЕ ГИБРИДЫ</t>
  </si>
  <si>
    <t>ASIATIC HYBRIDS / АЗИАТСКИЕ ГИБРИДЫ / СЕРИЯ JOY, ГЕНЕТИЧЕСКИ НИЗКОРОСЛЫЕ ДО 45 СМ  (ДЛЯ ПАТИО)</t>
  </si>
  <si>
    <t>JERSEY JOY</t>
  </si>
  <si>
    <t>PERFECT JOY</t>
  </si>
  <si>
    <t>TWIGA JOY</t>
  </si>
  <si>
    <t>ASIATIC HYBRIDS / АЗИАТСКИЕ ГИБРИДЫ / СЕРИЯ TINY, ГЕНЕТИЧЕСКИ НИЗКОРОСЛЫЕ ДО 45 СМ  (ДЛЯ ПАТИО)</t>
  </si>
  <si>
    <t>DOUBLE LADY</t>
  </si>
  <si>
    <t>DOUBLE NUGGET</t>
  </si>
  <si>
    <t>L.A. HYBRIDS DOUBLE POLLEN FREE / ЛА ГИБРИДЫ МАХРОВЫЕ БЕЗ ПЫЛЬЦЫ</t>
  </si>
  <si>
    <t>BEVERLY GOLD</t>
  </si>
  <si>
    <t>TINTORETTO</t>
  </si>
  <si>
    <t>PENINSULA</t>
  </si>
  <si>
    <t>PONZONE</t>
  </si>
  <si>
    <t>HOCUS POCUS</t>
  </si>
  <si>
    <t>НИЗКОРОСЛЫЕ ORIENTAL HYBRIDS / ВОСТОЧНЫЕ ГИБРИДЫ  (ДЛЯ ПАТИО)</t>
  </si>
  <si>
    <t>ROSELILY JASMINA</t>
  </si>
  <si>
    <t>ROSELILY JOELLA</t>
  </si>
  <si>
    <t>ROSELILY IRVANA</t>
  </si>
  <si>
    <t>ROSELILY SAMANTHA</t>
  </si>
  <si>
    <t>BONASERA</t>
  </si>
  <si>
    <t>VALENTE</t>
  </si>
  <si>
    <t>JAMALA</t>
  </si>
  <si>
    <t>MART</t>
  </si>
  <si>
    <t>MELBOURNE</t>
  </si>
  <si>
    <t>NEW ORLEANS</t>
  </si>
  <si>
    <t>RIO MARINA</t>
  </si>
  <si>
    <t>SABOR</t>
  </si>
  <si>
    <t>SUNNY DOUBLE BOUNTY</t>
  </si>
  <si>
    <t>SENNA</t>
  </si>
  <si>
    <t>STOCKHOLM</t>
  </si>
  <si>
    <t>TALIKA</t>
  </si>
  <si>
    <t>EMMERDALE</t>
  </si>
  <si>
    <t>QWIC</t>
  </si>
  <si>
    <t>лунно-желтый, без пыльцы, горшечная лилия, 17см, H-50см</t>
  </si>
  <si>
    <t>палево-темно-розовый с кремово-белым центром, редкий темно-розовый крап, H-60см</t>
  </si>
  <si>
    <t>пурпурно-красный, контрастные желтые мазки, 17см, H-50см</t>
  </si>
  <si>
    <t>МАХРОВЫЙ, без пыльцы, красивый градиент розового цвета от нежно-розового с края лепестков до насыщенно-темно-розового в центре,  диам 15-18см, H-110см</t>
  </si>
  <si>
    <t>МАХРОВЫЙ (2 слоя) без пыльцы, медово-желтый с бордово-красным частым крапом в центре, диам 15см, H-110см</t>
  </si>
  <si>
    <t>Нежнейший лососево-кремовый , необычная форма лепестков, они похожи на тюльпановые, H-100см</t>
  </si>
  <si>
    <t>МАХРОВЫЙ, солнечно-желтый, 80дней, H-120см</t>
  </si>
  <si>
    <t>сорт с уникальной тюльпановидной формой цветка, направлены вверх, лососевого цвета, диаметр 8см, H-125см</t>
  </si>
  <si>
    <t>еле заметный, нежнейший розовый, H-110см</t>
  </si>
  <si>
    <t>малиновый с белой каймой, гофрированные края, крупный цветок до 27 см, до цветения 130 дней, H-120см , H-115см</t>
  </si>
  <si>
    <t>белый с оранжево-желтыми полосками по центру лепестков и пурпурным частым крапом, H-130см</t>
  </si>
  <si>
    <t>ОЧЕНЬ КРУПНЫЙ, 30см нежнейший сиреневато-розовый с желтой полосой вдоль середины каждого лепестка, H-120см</t>
  </si>
  <si>
    <t>ГУСТОМАХРОВЫЙ ярко-розовый с осветвленно-розовыми краями, пурпурным крапом, без пыльцы, легкий аромат, 110 дней, H-110см</t>
  </si>
  <si>
    <t>ГУСТОМАХРОВЫЙ, волнистые края лепестков, белый снежно- зеленоватым центром. 21см, без пыльцы, H-100см</t>
  </si>
  <si>
    <t>МАХРОВЫЙ очень нарядный:белый с ярко-желтыми лучами от центра почти до кончиков лепестков, 21см, H-110см</t>
  </si>
  <si>
    <t>МАХРОВЫЙ ярко-розовый с белой каймой по краю лепестков, H-100см</t>
  </si>
  <si>
    <t>МАХРОВЫЙ белый, диам.20см, H-115см</t>
  </si>
  <si>
    <t>МАХРОВЫЙ свекольно-розовый, без пыльцы, 110дней, 21см, H-110см</t>
  </si>
  <si>
    <t>МАХРОВЫЙ сиренево-розовый с белым центром, который со временем замещается основным цветом, 100дн, 20см, H-100см</t>
  </si>
  <si>
    <t>МАХРОВЫЙ цвет розового фламинго с ярко-коралловыми полосами по центру и со светлой каймой и красным крапом,  125дней, H-125см</t>
  </si>
  <si>
    <t>махровая, сиренево-розовый с желтым центром, лепестки изящно загибаются, 22см, H-115см</t>
  </si>
  <si>
    <t>МАХРОВЫЙ белый с легким розовым румянцем по кончикам лепестков и желтыми мазками у центра, 120дней, H-65см</t>
  </si>
  <si>
    <t>МАХРОВЫЙ плотный атласно-розовый, перламутровый, H-110см</t>
  </si>
  <si>
    <t>МАХРОВЫЙ розовый с белой каймой, H-105см</t>
  </si>
  <si>
    <t>МАХРОВЫЙ белый с нежно сиренево-розовой широкой каймой, диам.21см, H-110см</t>
  </si>
  <si>
    <t>ГУСТОМАХРОВЫЙ.  Белый с бордовыми крапом, по 3–6 цветков на стебле, выгонка занимает 100 дней., H-40см</t>
  </si>
  <si>
    <t>МАХРОВЫЙ, лепестки необычной звездообразной формы, абрикосово-румяный с осветлением по центру лепестков, эффект свечения, 125 дней , H-115см, 22см, H-115см</t>
  </si>
  <si>
    <t>МАХРОВЫЙ белый, 120дней, H-120см</t>
  </si>
  <si>
    <t>МАХРОВЫЙ, белый с тонким розовым кантом и редким розовым крапом, без пыльцы, 22см,, H-115см</t>
  </si>
  <si>
    <t>МАХРОВЫЙ нежнейший розовый с широкой белой каймой и редким темно-розовым крапом, H-120см</t>
  </si>
  <si>
    <t>Малиново-красный с белой каймой, 100 дней, 25см, H-120см</t>
  </si>
  <si>
    <t>ПРОМОЛАЙН. ЛИЛИИ OR- Восточные гибриды низкорослые</t>
  </si>
  <si>
    <t>Размер корня</t>
  </si>
  <si>
    <t>Размер луковиц</t>
  </si>
  <si>
    <t>Lilium Twosome</t>
  </si>
  <si>
    <t>Lilium Fancy Dance</t>
  </si>
  <si>
    <t>Lilium Jante Joy</t>
  </si>
  <si>
    <t>Lilium Summer Sun</t>
  </si>
  <si>
    <t>Lilium Summer Sky</t>
  </si>
  <si>
    <t>Lilium Summer Scarlet</t>
  </si>
  <si>
    <t>Lilium Summer Snow</t>
  </si>
  <si>
    <t>Lilium Lively</t>
  </si>
  <si>
    <t>Lilium Triumphator</t>
  </si>
  <si>
    <t>Lilium Gomera</t>
  </si>
  <si>
    <t>Lilium Jefferson</t>
  </si>
  <si>
    <t>Lilium Pink Zsar</t>
  </si>
  <si>
    <t>Lilium Tarrango</t>
  </si>
  <si>
    <t>Lilium Rich Romance</t>
  </si>
  <si>
    <t>Lilium Lotus Ice</t>
  </si>
  <si>
    <t>Lilium Snow World</t>
  </si>
  <si>
    <t>Lilium Bacca</t>
  </si>
  <si>
    <t>Lilium Balaton</t>
  </si>
  <si>
    <t>Lilium Villaricca</t>
  </si>
  <si>
    <t>Lilium Carre</t>
  </si>
  <si>
    <t>Lilium Le Prestine</t>
  </si>
  <si>
    <t>Lilium Albi Morning</t>
  </si>
  <si>
    <t>Lilium Pink Morning</t>
  </si>
  <si>
    <t>PLA</t>
  </si>
  <si>
    <t>TRUMPET ASIATIC HYBRIDS / TA ГИБРИДЫ</t>
  </si>
  <si>
    <t>L.A. HYBRIDS (LONGIFLORUM X ASIATIC) / ЛА ГИБРИДЫ, НИЗКОРОСЛЫЕ ДО 45-50 СМ  (ДЛЯ ПАТИО)</t>
  </si>
  <si>
    <t>АЗИАТСКИЕ ГИБРИДЫ. НИЗКОРОСЛЫЕ (ДЛЯ ПАТИО)</t>
  </si>
  <si>
    <t xml:space="preserve">АЗИАТСКИЕ ГИБРИДЫ и ЛА ГИБРИДЫ. МАХРОВЫЕ </t>
  </si>
  <si>
    <t>ТУСАМ</t>
  </si>
  <si>
    <t>ФЭНСИ ДАНС</t>
  </si>
  <si>
    <t>ДЖАНТЕ ДЖОЙ</t>
  </si>
  <si>
    <t>САММЕР САН</t>
  </si>
  <si>
    <t>САММЕР СКАЙ</t>
  </si>
  <si>
    <t>САММЕР СКАРЛЕТ</t>
  </si>
  <si>
    <t>САММЕР СНОУ</t>
  </si>
  <si>
    <t>ЛАЙВЛИ</t>
  </si>
  <si>
    <t>ТРИУМФАТОР</t>
  </si>
  <si>
    <t>ГОМЕРА</t>
  </si>
  <si>
    <t>ДЖЕФФЕРСОН</t>
  </si>
  <si>
    <t>ПИНК ЦАРЬ</t>
  </si>
  <si>
    <t>ТАРРАНГО</t>
  </si>
  <si>
    <t>РИЧ РОМАНС</t>
  </si>
  <si>
    <t>ЛОТУС АЙС</t>
  </si>
  <si>
    <t>СНОУ УОРЛД</t>
  </si>
  <si>
    <t>БАККА</t>
  </si>
  <si>
    <t>БАЛАТОН</t>
  </si>
  <si>
    <t>ВИЛЛАРИЦЦА</t>
  </si>
  <si>
    <t>КАРРЕ</t>
  </si>
  <si>
    <t>ЛЕ ПРЕСТИН</t>
  </si>
  <si>
    <t>АЛБИ МОРНИНГ</t>
  </si>
  <si>
    <t>ПИНК МОРНИНГ</t>
  </si>
  <si>
    <t>ТАЙНИ ДАБЛ ДАТЧ 16/18</t>
  </si>
  <si>
    <t>ТАЙНИ ДИАМОНД 16/18</t>
  </si>
  <si>
    <t>ТАЙНИ ИНК 16/18</t>
  </si>
  <si>
    <t>ТАЙНИ ЛАЙОН 16/18</t>
  </si>
  <si>
    <t>ТАЙНИ ШЭДОУ 16/18</t>
  </si>
  <si>
    <t>ТРОПИКАЛ ДЖОЙ 16/18</t>
  </si>
  <si>
    <t>АЙЛИНЕР 16/18</t>
  </si>
  <si>
    <t>БЛЭК ШАРМ 16/18</t>
  </si>
  <si>
    <t>БРАЙТ ДИАМОНД 16/18</t>
  </si>
  <si>
    <t>ГЕРРИТ ЗАЛМ 16/18</t>
  </si>
  <si>
    <t>ЙЕЛЛОУ ДИАМОНД 16/18</t>
  </si>
  <si>
    <t>ЛАНДИНИ 16/18</t>
  </si>
  <si>
    <t>ПУРПЛ ДРИМ 16/18</t>
  </si>
  <si>
    <t>СВИТ ВЭЛЛИ 16/18</t>
  </si>
  <si>
    <t>СВИТ ШУГАР 16/18</t>
  </si>
  <si>
    <t>ТРЕНДИ ДАКОТА 16/18</t>
  </si>
  <si>
    <t>ТРЕНДИ НИКОСИЯ 16/18</t>
  </si>
  <si>
    <t>ХЕРТСТРИНГС 16/18</t>
  </si>
  <si>
    <t>ЧАЙКОВСКИЙ 16/18</t>
  </si>
  <si>
    <t>АННАМАРИ ДРИМ 16/18</t>
  </si>
  <si>
    <t>АПРИКОТ ФЬЮДЖ 16/18</t>
  </si>
  <si>
    <t>АФРОДИТА 16/18</t>
  </si>
  <si>
    <t>БЕНТЛИ 16/18</t>
  </si>
  <si>
    <t>ДЬЮС 16/18</t>
  </si>
  <si>
    <t>КАНАРИ ВАРФ 16/18</t>
  </si>
  <si>
    <t>КРОССКОУРТ 16/18</t>
  </si>
  <si>
    <t>ФАТА МОРГАНА 16/18</t>
  </si>
  <si>
    <t>ЭЛОДИ 16/18</t>
  </si>
  <si>
    <t>БЕЛЛСОНГ 16/18</t>
  </si>
  <si>
    <t>КАЛИ 16/18</t>
  </si>
  <si>
    <t>УОТЧ АП 16/18</t>
  </si>
  <si>
    <t>ЦИРАНО 16/18</t>
  </si>
  <si>
    <t>ЭЛЕГАНТ ЛЕДИ 16/18</t>
  </si>
  <si>
    <t>БРАЗИЛИЯ 16/18</t>
  </si>
  <si>
    <t>ВАНГЕЛИС 16/18</t>
  </si>
  <si>
    <t>ЗЕ ЭДЖ 16/18</t>
  </si>
  <si>
    <t>КИНГ СОЛОМОН 16/18</t>
  </si>
  <si>
    <t>СИБИРЬ 16/18</t>
  </si>
  <si>
    <t>СТАРДАНСЕР 16/18</t>
  </si>
  <si>
    <t>АРОЗА 16/18</t>
  </si>
  <si>
    <t>БРОКЕН ХЕРТ 16/18</t>
  </si>
  <si>
    <t>ВЕЙВРАЙДЕР 16/18</t>
  </si>
  <si>
    <t>ДАБЛ ФЭНТЕЗИ 16/18</t>
  </si>
  <si>
    <t>ДИСТАНТ ДРАМ 16/18</t>
  </si>
  <si>
    <t>МЕЛЬБУРН 16/18</t>
  </si>
  <si>
    <t>МИЛАНО 16/18</t>
  </si>
  <si>
    <t>МЭДЖИК СТАР 16/18</t>
  </si>
  <si>
    <t>НЬЮ ОРЛЕАНС 16/18</t>
  </si>
  <si>
    <t>ПОЛАР СТАР 16/18</t>
  </si>
  <si>
    <t>РИО МАРИНА 16/18</t>
  </si>
  <si>
    <t>РОМАНО 16/18</t>
  </si>
  <si>
    <t>САННИ ДАБЛ БАУНТИ 16/18</t>
  </si>
  <si>
    <t>ТАЛИКА 16/18</t>
  </si>
  <si>
    <t>ЭММЕРДЕЙЛ 16/18</t>
  </si>
  <si>
    <t>ЮНИК 16/18</t>
  </si>
  <si>
    <t>АНЗИО 16/18</t>
  </si>
  <si>
    <t>ЛАСТИНГ ЛОВ 16/18</t>
  </si>
  <si>
    <t>МИСС МАРПЛ 16/18</t>
  </si>
  <si>
    <t>МИСС ФЕЯ 16/18</t>
  </si>
  <si>
    <t>ПАЛАЦЦО 16/18</t>
  </si>
  <si>
    <t>ПЕКИН МУН 16/18</t>
  </si>
  <si>
    <t>ОРАНЖ ПЛАНЕТ 16/18</t>
  </si>
  <si>
    <t>ПИНК ПЛАНЕТ 16/18</t>
  </si>
  <si>
    <t>TWOSOME</t>
  </si>
  <si>
    <t>FANCY DANCE</t>
  </si>
  <si>
    <t>JANTE JOY</t>
  </si>
  <si>
    <t>SUMMER SUN</t>
  </si>
  <si>
    <t>SUMMER SKY</t>
  </si>
  <si>
    <t>SUMMER SCARLET</t>
  </si>
  <si>
    <t>SUMMER SNOW</t>
  </si>
  <si>
    <t>LIVELY</t>
  </si>
  <si>
    <t>TRIUMPHATOR</t>
  </si>
  <si>
    <t>GOMERA</t>
  </si>
  <si>
    <t>JEFFERSON</t>
  </si>
  <si>
    <t>PINK ZSAR</t>
  </si>
  <si>
    <t>TARRANGO</t>
  </si>
  <si>
    <t>RICH ROMANCE</t>
  </si>
  <si>
    <t>LOTUS ICE</t>
  </si>
  <si>
    <t>SNOW WORLD</t>
  </si>
  <si>
    <t>BACCA</t>
  </si>
  <si>
    <t>BALATON</t>
  </si>
  <si>
    <t>VILLARICCA</t>
  </si>
  <si>
    <t>CARRE</t>
  </si>
  <si>
    <t>LE PRESTINE</t>
  </si>
  <si>
    <t>ALBI MORNING</t>
  </si>
  <si>
    <t>PINK MORNING</t>
  </si>
  <si>
    <t>TINY DOUBLE DUTCH 16/18</t>
  </si>
  <si>
    <t>TINY DIAMOND 16/18</t>
  </si>
  <si>
    <t>TINY INK 16/18</t>
  </si>
  <si>
    <t>TINY LION 16/18</t>
  </si>
  <si>
    <t>TINY SHADOW 16/18</t>
  </si>
  <si>
    <t>TROPICAL JOY 16/18</t>
  </si>
  <si>
    <t>EYELINER 16/18</t>
  </si>
  <si>
    <t>BLACK CHARM 16/18</t>
  </si>
  <si>
    <t>BRIGHT DIAMOND 16/18</t>
  </si>
  <si>
    <t>GERRIT ZALM 16/18</t>
  </si>
  <si>
    <t>YELLOW DIAMOND 16/18</t>
  </si>
  <si>
    <t>LANDINI 16/18</t>
  </si>
  <si>
    <t>PURPLE DREAM 16/18</t>
  </si>
  <si>
    <t>SWEET VALLEY 16/18</t>
  </si>
  <si>
    <t>SWEET SUGAR 16/18</t>
  </si>
  <si>
    <t>TRENDY DAKOTA 16/18</t>
  </si>
  <si>
    <t>TRENDY NICOSIA 16/18</t>
  </si>
  <si>
    <t>HEARTSTRINGS 16/18</t>
  </si>
  <si>
    <t>TSJAIKOWSKI 16/18</t>
  </si>
  <si>
    <t>ANNEMARIE'S DREAM 16/18</t>
  </si>
  <si>
    <t>APRICOT FUDGE 16/18</t>
  </si>
  <si>
    <t>APHRODITE 16/18</t>
  </si>
  <si>
    <t>BENTLEY 16/18</t>
  </si>
  <si>
    <t>DEUCE 16/18</t>
  </si>
  <si>
    <t>CANARY WHARF 16/18</t>
  </si>
  <si>
    <t>CROSSCOURT 16/18</t>
  </si>
  <si>
    <t>FATA MORGANA 16/18</t>
  </si>
  <si>
    <t>ELODIE 16/18</t>
  </si>
  <si>
    <t>BELLSONG 16/18</t>
  </si>
  <si>
    <t>CALI 16/18</t>
  </si>
  <si>
    <t>WATCH UP 16/18</t>
  </si>
  <si>
    <t>CYRANO 16/18</t>
  </si>
  <si>
    <t>ELEGANT LADY 16/18</t>
  </si>
  <si>
    <t>BRASILIA 16/18</t>
  </si>
  <si>
    <t>VANGELIS 16/18</t>
  </si>
  <si>
    <t>THE EDGE 16/18</t>
  </si>
  <si>
    <t>KING SOLOMON 16/18</t>
  </si>
  <si>
    <t>SIBERIA 16/18</t>
  </si>
  <si>
    <t>STARDANCER 16/18</t>
  </si>
  <si>
    <t>AROSA 16/18</t>
  </si>
  <si>
    <t>BROKEN HEART 16/18</t>
  </si>
  <si>
    <t>WAVERIDER 16/18</t>
  </si>
  <si>
    <t>DOUBLE FANTASY 16/18</t>
  </si>
  <si>
    <t>DISTANT DRUM 16/18</t>
  </si>
  <si>
    <t>MELBOURNE 16/18</t>
  </si>
  <si>
    <t>MILANO 16/18</t>
  </si>
  <si>
    <t>MAGIC STAR 16/18</t>
  </si>
  <si>
    <t>NEW ORLEANS 16/18</t>
  </si>
  <si>
    <t>POLAR STAR 16/18</t>
  </si>
  <si>
    <t>RIO MARINA 16/18</t>
  </si>
  <si>
    <t>ROMANO 16/18</t>
  </si>
  <si>
    <t>SUNNY DOUBLE BOUNTY 16/18</t>
  </si>
  <si>
    <t>TALIKA 16/18</t>
  </si>
  <si>
    <t>EMMERDALE 16/18</t>
  </si>
  <si>
    <t>YOUNIQUE 16/18</t>
  </si>
  <si>
    <t>ANZIO 16/18</t>
  </si>
  <si>
    <t>LASTING LOVE 16/18</t>
  </si>
  <si>
    <t>MISS MARPLE 16/18</t>
  </si>
  <si>
    <t>MISS FEYA 16/18</t>
  </si>
  <si>
    <t>PALAZZO 16/18</t>
  </si>
  <si>
    <t>BEIJING MOON 16/18</t>
  </si>
  <si>
    <t>FRONTERA 16/18</t>
  </si>
  <si>
    <t>ORANGE PLANET 16/18</t>
  </si>
  <si>
    <t>PINK PLANET 16/18</t>
  </si>
  <si>
    <t>белый с винно-бордовым напылением в центре, H-90см</t>
  </si>
  <si>
    <t>оранжевый с черно-бронзовыми мазками по центру лепестков, 17см, H-110см</t>
  </si>
  <si>
    <t>Новника! очень эффектная окраска, лилово-розовые лепестки с желтыми мазками к центру и белым подсветоми бронзовым крапом, диам 17см, H-110см</t>
  </si>
  <si>
    <t>(для Патио) ярко-желтый, менее 60 дней, цветок 18см, H-50см</t>
  </si>
  <si>
    <t>лаймово-желтый, H-90см</t>
  </si>
  <si>
    <t>электрически-розовый с белым центром, H-45см</t>
  </si>
  <si>
    <t>МАХРОВЫЙ (2 слоя) без пыльцы, ярко-оранжевый с бордово-бронзовым частым крапом в центре, диам 15см, H-110см</t>
  </si>
  <si>
    <t>LA-гибрид для горшков! желтый с редким бронзовым крапом, 18см, H-45-50см</t>
  </si>
  <si>
    <t>LA-гибрид для горшков! клубнично-розовый с кремовой серединкой 18см, H-45-50см</t>
  </si>
  <si>
    <t>LA-гибрид для горшков! насыщенно-алый, 18см, H-45-50см</t>
  </si>
  <si>
    <t>LA-гибрид для горшков! чисто-белый, 18см, H-45-50см</t>
  </si>
  <si>
    <t>ярко-малиновый, 90дней, 15-17см, H-100см</t>
  </si>
  <si>
    <t>кремово-белый, сердцевина темно-розовая, H-120см</t>
  </si>
  <si>
    <t>темно-красный с тонким белым кантом и частым темным крапом, легкая волнистость по краю лепестка, 20см, H-110см</t>
  </si>
  <si>
    <t>ярко-малиновый с белой каймой, 80-90 дней до цветения, H-40-50см</t>
  </si>
  <si>
    <t>розовый с небольшой белой каймой и редким красным крапом, 22см, H-110см</t>
  </si>
  <si>
    <t>к центру более красный, по краю сиренево-лиловый, диаметр 20см, H-140см</t>
  </si>
  <si>
    <t>ярко-розовые крупные цветки с тончайшим белым кантом и редким бордовым крапом, темно-зеленая листва, 18см, H-40-50см</t>
  </si>
  <si>
    <t>НОВАЯ СЕРИЯ МАХРОВЫХ ЛИЛИЙ белый, густомахровый, H-110см</t>
  </si>
  <si>
    <t>НОВАЯ СЕРИЯ МАХРОВЫХ ЛИЛИЙ форма лотоса, розовый с осветлением к центру, H-110см</t>
  </si>
  <si>
    <t>ГУСТОМАХРОВЫЙ белый, крупный цветок, H-120см</t>
  </si>
  <si>
    <t>малиново-розовый с тонкой белой каймой и желтой сердцевинкой, 22см, H-130см</t>
  </si>
  <si>
    <t>белый с желтыми широкими мазками от центра до середины лепестков, 23см, H-130см</t>
  </si>
  <si>
    <t>темно-розовый, плотный цвет, диам 22см, H-140см</t>
  </si>
  <si>
    <t>Новинка селекции ОТ группы - сорт без пыльцы! Белый, выгонка 110 дней, wdtbjr 15-20см, H-120см</t>
  </si>
  <si>
    <t>Мартагон. Цвет от кремово-желтого, переходящего в снежно-белый, с обилием крупных пурпурных пятен, покрывающих 2/3 лепестков., H-120см</t>
  </si>
  <si>
    <t>Многоцветковая лилия, розово-кремовая с малиновым обширным напылением, 5см, H-150см</t>
  </si>
  <si>
    <t xml:space="preserve"> (ДЛЯ ПАТИО) малиновый с небольшими белыми мазками у центра, H-45см</t>
  </si>
  <si>
    <t xml:space="preserve"> (ДЛЯ ПАТИО) карамельно-нежно--розовый с белым центром и бордовым крапом у центра, H-45см</t>
  </si>
  <si>
    <t>Aзиатские гибриды серия "Танго"</t>
  </si>
  <si>
    <t>Aзиатские, ЛА гибриды Биколор</t>
  </si>
  <si>
    <t>Aзиатские гибриды</t>
  </si>
  <si>
    <t>Aзиатские гибриды Серия Joy, Высота 45см</t>
  </si>
  <si>
    <t>Aзиатские гибриды Серия Tiny, Высота 40см</t>
  </si>
  <si>
    <t>ТА -гибриды</t>
  </si>
  <si>
    <t>Aзиатские гибриды, махровые</t>
  </si>
  <si>
    <t>LA гибриды, махровые</t>
  </si>
  <si>
    <t>LA гибриды, высота 45-50см</t>
  </si>
  <si>
    <t>LA гибриды</t>
  </si>
  <si>
    <t>Tigrinum - Тигровые</t>
  </si>
  <si>
    <t>АOA - гибриды</t>
  </si>
  <si>
    <t>Longi - Длинноцветковые гибриды</t>
  </si>
  <si>
    <t>LO - гибриды</t>
  </si>
  <si>
    <t>OA - гибриды</t>
  </si>
  <si>
    <t>OR - Восточные гибриды</t>
  </si>
  <si>
    <t>OR- Восточные гибриды низкорослые</t>
  </si>
  <si>
    <t>OR - Восточные гибриды, махровые</t>
  </si>
  <si>
    <t>OT гибриды</t>
  </si>
  <si>
    <t>Species / Редкие гибриды</t>
  </si>
  <si>
    <t xml:space="preserve">Trumpet - Трубчатые гибриды </t>
  </si>
  <si>
    <t>Aзиатские гибриды Биколор</t>
  </si>
  <si>
    <t>ASIATIC HYBRIDS / АЗИАТСКИЕ ГИБРИДЫ / СЕРИЯ ТАНГО</t>
  </si>
  <si>
    <t>Astilbe Purple</t>
  </si>
  <si>
    <t>Astilbe Red</t>
  </si>
  <si>
    <t>Astilbe White</t>
  </si>
  <si>
    <t>Astilbe Henry Noblett</t>
  </si>
  <si>
    <t>Astilbe Easy Listening</t>
  </si>
  <si>
    <t>Astilbe Cardinal 'Dunes Pet'</t>
  </si>
  <si>
    <t>Astilbe Moulin Rouge</t>
  </si>
  <si>
    <t>Astilbe Red Drumset</t>
  </si>
  <si>
    <t>Heuchera Big Top Gold</t>
  </si>
  <si>
    <t>Heuchera Boysenberry</t>
  </si>
  <si>
    <t>Heuchera Lime Marmalade</t>
  </si>
  <si>
    <t>Heuchera Marmalade</t>
  </si>
  <si>
    <t>Heuchera Wild Rose</t>
  </si>
  <si>
    <t>Heuchera Frilly</t>
  </si>
  <si>
    <t>Heuchera Eternal Flame</t>
  </si>
  <si>
    <t>Iris sibirica Concord Crush</t>
  </si>
  <si>
    <t>Iris sibirica Star Lion</t>
  </si>
  <si>
    <t>Iris sibirica Sultan's Ruby</t>
  </si>
  <si>
    <t>Iris sibirica Sun Comes Up</t>
  </si>
  <si>
    <t>Iris sibirica Fiddles On Fire</t>
  </si>
  <si>
    <t>Iris sibirica Follow The Honey</t>
  </si>
  <si>
    <t>Iris sibirica Juniper Leigh</t>
  </si>
  <si>
    <t>Iris sibirica Something Shocking</t>
  </si>
  <si>
    <t>Iris sibirica Theme And Variation</t>
  </si>
  <si>
    <t>Iris ensata Jitsugetsu</t>
  </si>
  <si>
    <t>Iris ensata Royal Peagant</t>
  </si>
  <si>
    <t>Iris ensata Sugar Dome</t>
  </si>
  <si>
    <t>Hemerocallis Dutch Star</t>
  </si>
  <si>
    <t>Hemerocallis Matrousjka</t>
  </si>
  <si>
    <t>Hemerocallis Princess Tutu</t>
  </si>
  <si>
    <t>Hemerocallis Thundering Ovation</t>
  </si>
  <si>
    <t>Hemerocallis Flower Festival</t>
  </si>
  <si>
    <t xml:space="preserve">Hemerocallis Double Orange Zephyr </t>
  </si>
  <si>
    <t xml:space="preserve">Hemerocallis Double Pink Zephyr </t>
  </si>
  <si>
    <t>Hosta Wiggles And Squiggles</t>
  </si>
  <si>
    <t>Hosta Gypsy Rose</t>
  </si>
  <si>
    <t>Hosta Lipstick Blush</t>
  </si>
  <si>
    <t>Hosta Monkey Business</t>
  </si>
  <si>
    <t>Hosta Ruffled Mouse Ears</t>
  </si>
  <si>
    <t>Hosta Skywriter</t>
  </si>
  <si>
    <t>Paeonia Best Men</t>
  </si>
  <si>
    <t>Paeonia Henry Sass</t>
  </si>
  <si>
    <t>Paeonia Jan van Leeuwen</t>
  </si>
  <si>
    <t>Paeonia Cornelia Shaylor</t>
  </si>
  <si>
    <t>Paeonia Pink Jazz</t>
  </si>
  <si>
    <t>Paeonia White Elegance</t>
  </si>
  <si>
    <t>Paeonia ITOH Lemon Dream</t>
  </si>
  <si>
    <t>Phlox Rozove Guby</t>
  </si>
  <si>
    <t>Helleborus Solar Bride</t>
  </si>
  <si>
    <t>Helleborus Solar Delight</t>
  </si>
  <si>
    <t>Helleborus Solar Night</t>
  </si>
  <si>
    <t>Helleborus Solar Sashay</t>
  </si>
  <si>
    <t>Helleborus Solar Sorbet</t>
  </si>
  <si>
    <t>Echinacea Mellow Yellows</t>
  </si>
  <si>
    <t>Echinacea Sunseekers Mineola</t>
  </si>
  <si>
    <t>Echinacea Sunseekers Rainbow</t>
  </si>
  <si>
    <t>Echinacea Sunseekers Salmon</t>
  </si>
  <si>
    <t>Echinacea Supreme Elegance</t>
  </si>
  <si>
    <t>Blechnum Spicant</t>
  </si>
  <si>
    <t>Athyrium niponicum Silver Falls</t>
  </si>
  <si>
    <t>Bergenia Fire And Ice</t>
  </si>
  <si>
    <t>Ligularia Midnight Lady</t>
  </si>
  <si>
    <t>Veronica longifolia</t>
  </si>
  <si>
    <t>Darmera peltata</t>
  </si>
  <si>
    <t>Pulmonaria Azurea</t>
  </si>
  <si>
    <t>Achillea Summer Pastels Gemengd</t>
  </si>
  <si>
    <t>Fragaria Harmony</t>
  </si>
  <si>
    <t>Fragaria Rendezvous</t>
  </si>
  <si>
    <t>Fragaria Sandra</t>
  </si>
  <si>
    <t>ГЕНРИ НОБЛЕТТ</t>
  </si>
  <si>
    <t>HENRY NOBLETT</t>
  </si>
  <si>
    <t>ИЗИ ЛИСТЕНИНГ (ДЮНЕС ДЕЛИКЕЙТ)</t>
  </si>
  <si>
    <t>EASY LISTENING 'DUNES DELICATE'</t>
  </si>
  <si>
    <t>CARDINAL 'DUNES PET'</t>
  </si>
  <si>
    <t>МУЛЕН РУЖ</t>
  </si>
  <si>
    <t>MOULIN ROUGE</t>
  </si>
  <si>
    <t>РЭД ДРАМСЕТ</t>
  </si>
  <si>
    <t>RED DRUMSET</t>
  </si>
  <si>
    <t>БИГ ТОП ГОЛД</t>
  </si>
  <si>
    <t>BIG TOP GOLD</t>
  </si>
  <si>
    <t>БОЙСЕНБЕРРИ</t>
  </si>
  <si>
    <t>BOYSENBERRY</t>
  </si>
  <si>
    <t>ЛАЙМ МАРМЕЛАД</t>
  </si>
  <si>
    <t>LIME MARMALADE</t>
  </si>
  <si>
    <t>УАЙЛЬД РОУЗ</t>
  </si>
  <si>
    <t>WILD ROSE</t>
  </si>
  <si>
    <t>ФРИЛЛИ</t>
  </si>
  <si>
    <t>FRILLY</t>
  </si>
  <si>
    <t>ЭТЕРНАЛ ФЛЕЙМ</t>
  </si>
  <si>
    <t>ETERNAL FLAME</t>
  </si>
  <si>
    <t>СТАР ЛАЙОН</t>
  </si>
  <si>
    <t>STAR LION</t>
  </si>
  <si>
    <t>СУЛТАНС РУБИ</t>
  </si>
  <si>
    <t>SULTAN'S RUBY</t>
  </si>
  <si>
    <t>САН КАМЗ АП</t>
  </si>
  <si>
    <t>SUN COMES UP</t>
  </si>
  <si>
    <t>IRIS SIBIRICA / ИРИС СИБИРСКИЙ - серия "PEACOCK BUTTERFLY"</t>
  </si>
  <si>
    <t>ФИДДЛС ОН ФАЙР</t>
  </si>
  <si>
    <t>FIDDLES ON FIRE</t>
  </si>
  <si>
    <t>ФОЛЛОУ ЗЕ ХАНИ</t>
  </si>
  <si>
    <t>FOLLOW THE HONEY</t>
  </si>
  <si>
    <t>ДЖУНИПЕР ЛИ</t>
  </si>
  <si>
    <t>JUNIPER LEIGH</t>
  </si>
  <si>
    <t>САМФИНК ШОКИНГ</t>
  </si>
  <si>
    <t>SOMETHING SHOCKING</t>
  </si>
  <si>
    <t>ТЕМА И ВАРИАЦИЯ</t>
  </si>
  <si>
    <t>THEME AND VARIATION</t>
  </si>
  <si>
    <t>ДЖИТСУГЕТСУ</t>
  </si>
  <si>
    <t>JITSUGETSU</t>
  </si>
  <si>
    <t>РОЯЛ ПИГАНТ</t>
  </si>
  <si>
    <t>ROYAL PEAGANT</t>
  </si>
  <si>
    <t>ШУГАР ДОУМ</t>
  </si>
  <si>
    <t>SUGAR DOME</t>
  </si>
  <si>
    <t>ДАТЧ СТАР</t>
  </si>
  <si>
    <t>DUTCH STAR</t>
  </si>
  <si>
    <t>МАТРЕШКА</t>
  </si>
  <si>
    <t>MATROUSJKA</t>
  </si>
  <si>
    <t>ПРИНЦЕССА ТУТУ</t>
  </si>
  <si>
    <t>PRINCESS TUTU</t>
  </si>
  <si>
    <t>ТАНДЕРИНГ ОВЭЙШН</t>
  </si>
  <si>
    <t>THUNDERING OVATION</t>
  </si>
  <si>
    <t>ФЛАУЭР ФЕСТИВАЛЬ</t>
  </si>
  <si>
    <t>FLOWER FESTIVAL</t>
  </si>
  <si>
    <t>ДАБЛ ОРАНЖ ЗЕФИР</t>
  </si>
  <si>
    <t xml:space="preserve">DOUBLE ORANGE ZEPHYR </t>
  </si>
  <si>
    <t>ДАБЛ ПИНК ЗЕФИР</t>
  </si>
  <si>
    <t xml:space="preserve">DOUBLE PINK ZEPHYR </t>
  </si>
  <si>
    <t>ВИГГЛЗ ЭНД СКВИГГЛЗ</t>
  </si>
  <si>
    <t>WIGGLES AND SQUIGGLES</t>
  </si>
  <si>
    <t>ДЖИПСИ РОУЗ</t>
  </si>
  <si>
    <t>GYPSY ROSE</t>
  </si>
  <si>
    <t>ЛИПСТИК БЛАШ</t>
  </si>
  <si>
    <t>LIPSTICK BLUSH</t>
  </si>
  <si>
    <t>МАНКИ БИЗНЕСС</t>
  </si>
  <si>
    <t>MONKEY BUSINESS</t>
  </si>
  <si>
    <t>РАФФЛД МАУС ИЭРС</t>
  </si>
  <si>
    <t>RUFFLED MOUSE EARS</t>
  </si>
  <si>
    <t>СКАЙРАЙТЕР</t>
  </si>
  <si>
    <t>SKYWRITER</t>
  </si>
  <si>
    <t>БЕСТ МЕН</t>
  </si>
  <si>
    <t>BEST MEN</t>
  </si>
  <si>
    <t>ГЕНРИ САСС</t>
  </si>
  <si>
    <t>HENRY SASS</t>
  </si>
  <si>
    <t>КОРНЕЛИЯ ШЕЙЛОР</t>
  </si>
  <si>
    <t>CORNELIA SHAYLOR</t>
  </si>
  <si>
    <t>ПИНК ДЖАЗ</t>
  </si>
  <si>
    <t>PINK JAZZ</t>
  </si>
  <si>
    <t>УАЙТ ЭЛЕГАНС</t>
  </si>
  <si>
    <t>WHITE ELEGANCE</t>
  </si>
  <si>
    <t>ЛЕМОН ДРИМ</t>
  </si>
  <si>
    <t>ITOH LEMON DREAM</t>
  </si>
  <si>
    <t>РОЗОВЫЕ ГУБЫ</t>
  </si>
  <si>
    <t>ROZOVE GUBY</t>
  </si>
  <si>
    <t>СОЛАР БРАЙД</t>
  </si>
  <si>
    <t>SOLAR BRIDE</t>
  </si>
  <si>
    <t>СОЛАР ДЕЛАЙТ</t>
  </si>
  <si>
    <t>SOLAR DELIGHT</t>
  </si>
  <si>
    <t>СОЛАР НАЙТ</t>
  </si>
  <si>
    <t>SOLAR NIGHT</t>
  </si>
  <si>
    <t>СОЛАР САШАИ</t>
  </si>
  <si>
    <t>SOLAR SASHAY</t>
  </si>
  <si>
    <t>СОЛАР СОРБЕТ</t>
  </si>
  <si>
    <t>SOLAR SORBET</t>
  </si>
  <si>
    <t>МЕЛЛОУ ЙЕЛЛОУЗ</t>
  </si>
  <si>
    <t>MELLOW YELLOWS</t>
  </si>
  <si>
    <t>САНСИКЕРС МИНЕОЛА</t>
  </si>
  <si>
    <t>SUNSEEKERS MINEOLA</t>
  </si>
  <si>
    <t>САНСИКЕРС РЕЙНБОУ</t>
  </si>
  <si>
    <t>SUNSEEKERS RAINBOW</t>
  </si>
  <si>
    <t>САНСИКЕРС САЛМОН</t>
  </si>
  <si>
    <t>SUNSEEKERS SALMON</t>
  </si>
  <si>
    <t>СУПРИМ ЭЛЕГАНС</t>
  </si>
  <si>
    <t>SUPREME ELEGANCE</t>
  </si>
  <si>
    <t>ДЕРБЯНКА</t>
  </si>
  <si>
    <t>КОЛОСИСТАЯ</t>
  </si>
  <si>
    <t>SPICANT</t>
  </si>
  <si>
    <t>СИЛЬВЕР ФОЛЛС</t>
  </si>
  <si>
    <t>SILVER FALLS</t>
  </si>
  <si>
    <t>МИДНАЙТ ЛЕДИ</t>
  </si>
  <si>
    <t>MIDNIGHT LADY</t>
  </si>
  <si>
    <t>ВОДОСБОРОЛИСТНЫЙ</t>
  </si>
  <si>
    <t>AQUILEGIFOLIUM</t>
  </si>
  <si>
    <t>ДЛИННОЛИСТНАЯ</t>
  </si>
  <si>
    <t>LONGIFOLIA</t>
  </si>
  <si>
    <t>ДАРМЕРА</t>
  </si>
  <si>
    <t>ЩИТОВИДНАЯ</t>
  </si>
  <si>
    <t>PELTATA</t>
  </si>
  <si>
    <t>АЗУРЕА</t>
  </si>
  <si>
    <t>AZUREA</t>
  </si>
  <si>
    <t>САММЕР ПАСТЕЛС СМЕСЬ</t>
  </si>
  <si>
    <t>SUMMER PASTELS GEMENGD</t>
  </si>
  <si>
    <t>также предлагатеся земляника фриго в профессиональной упаковке см. прайс по ссылке</t>
  </si>
  <si>
    <t>ГАРМОНИЯ</t>
  </si>
  <si>
    <t>HARMONY</t>
  </si>
  <si>
    <t>РАНДЕВУ</t>
  </si>
  <si>
    <t>RENDEZVOUS</t>
  </si>
  <si>
    <t>пурпурный, 50-60см</t>
  </si>
  <si>
    <t>красный, 50-60см</t>
  </si>
  <si>
    <t>белый, 50-60см</t>
  </si>
  <si>
    <t>темно-розовый, 50-60см</t>
  </si>
  <si>
    <t>белый, 60-80см</t>
  </si>
  <si>
    <t>темно-красная, 70 см / синоним - Dunes Pet, серия Expression</t>
  </si>
  <si>
    <t>Миниатюрная астильба, высота до 20 см. Соцветия пушистые красно-фиолетовые. Листва темно-бордово-коричневая</t>
  </si>
  <si>
    <t>1/2 n</t>
  </si>
  <si>
    <t>малиново-красный, 70см</t>
  </si>
  <si>
    <t>нежно-сиреневый, 80см / серия Expression</t>
  </si>
  <si>
    <t>Одна их САМЫХ КРУПНЫХ! от тепло-розового до ярко-медного, с пурпурно-красной нижней стороной. Размер листьев до 20 см</t>
  </si>
  <si>
    <t>крупные листья с волнистыми краями, цвет махагоновый (красного дерева)Н-25см,W-45см</t>
  </si>
  <si>
    <t>листья ярко-лаймового свежего цвета, растение хорошо нарастает, образует плотную розетку из сильно гофрированных  красиво вырезанных листьев Н-25см, W-60см</t>
  </si>
  <si>
    <t>листва блестящая, волнистая, густая, цвет которой варьируется от темно-коричневого до темно-сиреневого, с ярко-розовой изнанкой. Н-25см,W -45см</t>
  </si>
  <si>
    <t>лилово-темно-розовый,  пурпурный Н-25см, W-50см</t>
  </si>
  <si>
    <t>Кустики плотные с причудливо волнистыми листьями высотой 30см и шириной 50см в период вегетации приобретают насыщенный мандариновый оттенок, который в прохладную погоду переходит в бордовый.</t>
  </si>
  <si>
    <t>огненно-золотисто-оранжевый, центр листьев красно-бордовый. Н-25см, W-40см.</t>
  </si>
  <si>
    <t>фолсы с ярко-желтым пятном и пурпурно-бордовой широкой каймой и прожилками на желтом сигнале, стандарты нежно-лавандовые с сиреневой каймой, 50см</t>
  </si>
  <si>
    <t>фолсы желтые с бордово-фиолетовой сеткой, стандарты в центре кремовые с розовато-сиреневой широкой каймой, легкий аромат, цветение среднего срока, высота 86см</t>
  </si>
  <si>
    <t>фолсы с желтым сигналом с фиолетовой сеткой , по краю лилово-фиолетовые , стандарты розовато-сиреневые, средний срок цветения, 65см</t>
  </si>
  <si>
    <t>фолсы с белым сигналом и фиолетой сеткой и широкой фиолетовой каймой желтым пятнышком у центра, стандарты светло-фиолетовые с осветлением по центру, поздний срок цветения, июнь, 80см</t>
  </si>
  <si>
    <t>фолсы желтые с бордовой сеткой, стандарты нежно-голубые с солнечно-желтым, средний срок цветения, 70см</t>
  </si>
  <si>
    <t>фолсы белые снебольшим пятнышком в цвете шартрез, стандарты лиловые и слегка сиреневые    , диаметр цветка 13см , ,90см</t>
  </si>
  <si>
    <t>основа голубовато-белая с ярко-фиолетовой сеткой, к центру желтые мазки, стандарты ярко-фиолетовые, полумахровый,цветок   средний срок цветения, 20см ,Н- 85см</t>
  </si>
  <si>
    <t>полумахровый, живописно-голубой, переливистый, желтые мазки у центра, стандарты белые, диаметр цветка средний срок цветения,  20см , Н-100</t>
  </si>
  <si>
    <t>полу-спайдер, лилово-пурпурный с желтым горлом. Цветок 18см, Н-70см</t>
  </si>
  <si>
    <t>темно-розовый с белыми стрелками и желтым горлом / Н 60см, Ø 10см, цветение: 7-8</t>
  </si>
  <si>
    <t>гофрированная кайма кремовая, розовый с темно-розовым кольцом, окантовкой каймы и желтым горлом, повторно цветет, цветение 6-7,8 Н-70см , Ø 15см,</t>
  </si>
  <si>
    <t>лилово-пурпурный с желтой гофрированной каймой и желтым центром,  Н 60см, Ø 13см, цветение: 6-7,9</t>
  </si>
  <si>
    <t>кремово-желтоватый с лилово-пурпурной  каймой,  Н 70см, Ø 15см, цветение: 7-8</t>
  </si>
  <si>
    <t>МАХРОВЫЙ желто-оранжевый меланж, линии оранжевые, очень тонкие. Н-45см, Ø  10см, повторное цветение, цветение 6-7, 8</t>
  </si>
  <si>
    <t>МАХРОВЫЙ лососево-розовый меланж, линии розовыевые, очень тонкие. Н-45см, Ø  10см, повторное цветение, цветение 6-7, 8</t>
  </si>
  <si>
    <t>маленькая хоста, листья узкие, удлиненные с волнистыми краями  Н-25см, Ø 60см</t>
  </si>
  <si>
    <t>зелёный с широкой кремовой полосой по центру Н-40 см. Ø 75-90см, лист 18х13см</t>
  </si>
  <si>
    <t>зеленый с салатовой каймой, черешки красного цвета, форма приподнятая, стебли видны. Н-30см Ø 50см,</t>
  </si>
  <si>
    <t>удлиненные слегка выгнутые листья изумрудные с желтоватой каймой и красными черешками, Н 45см</t>
  </si>
  <si>
    <t>сизо-зеленый, листья округлые, плотные с волнистыми краями,  не поражаются слизнями, Н-25см</t>
  </si>
  <si>
    <t>хоста среднего размера, листья серо-голубые, фактурно-ребристые с волнистным краем на фиолетовых черенках, Н-40см</t>
  </si>
  <si>
    <t>МАХРОВЫЙ рубиново-красный с сиреневыми оттенками, розовидный, цветок 20см, Н 90см</t>
  </si>
  <si>
    <t>МАХРОВЫЙ, розовидный, белый с легким желтым оттенком от центра, цветок 17см, Н 90см, средне-поздний срок</t>
  </si>
  <si>
    <t>МАХРОВЫЙ шаровидный, нежно-перламутрово-розовый, к центру розовый интенсивнее</t>
  </si>
  <si>
    <t>МАХРОВЫЙ пурпурно-малиновый с легким сиреневым оттенком кончиков  лепестков, 80-90см, поздний</t>
  </si>
  <si>
    <t>МАХРОВЫЙ кремово-белый, очень пышный, 85см, среднего срока цветения</t>
  </si>
  <si>
    <t xml:space="preserve">МАХРОВЫЙ биколор - желтый с ярко-розовым сектором </t>
  </si>
  <si>
    <t>Новый сорт уникальной окраски. Кораллово-розовый с белой зведой в центре. Н-65-80см</t>
  </si>
  <si>
    <t>МАХРОВЫЙ, белый с лилово-розовой каймой и напылением, Н-40см</t>
  </si>
  <si>
    <t>белый с пурпурно-лиловым напылением и кантом, Н-40см</t>
  </si>
  <si>
    <t>черный, иногда с серым по краям, Н-40см</t>
  </si>
  <si>
    <t>МАХРОВЫЙ белый с пурпурным обширным напылением от центра до середины лепестков.,Н-40см</t>
  </si>
  <si>
    <t>МАХРОВЫЙ розовый меланж разной интенсивности цвета, нежный, Н-40см</t>
  </si>
  <si>
    <t>сливочно-желтый с зеленовато-коричневой серединкой,цветок около 15см, Н-70см</t>
  </si>
  <si>
    <t>МАХРОВЫЙ (несколько рядов) ярко-оранжевый с коричневой серединкой, кннчики разщеплены, Н 45см</t>
  </si>
  <si>
    <t>Махровая. Хамелеон, от розвого до оранжевого</t>
  </si>
  <si>
    <t>ПОЛУМАХРОВЫЕ цветки лососево-розового цвета, серединка сначала зеленая, потом становится коричневой,  Н 60см</t>
  </si>
  <si>
    <t>МАХРОВЫЙ, шапочка малиново-розовая, интенсивность цвета со временем нарастает, нижние лепестки розовые, отогнуты вниз, стебли бронзово-коричневые, листва светло-зеленая,  Н 75см</t>
  </si>
  <si>
    <t>папоротник, листья ярко-зеленые, образуют розетку, Н-50см</t>
  </si>
  <si>
    <t>ярко-выраженные красные прожилки и стебли, листва зелёная, с серебристым отливом, Н-45см</t>
  </si>
  <si>
    <t>цветки белые с контрастными темно-розовыми чашечками, листья кожистые, крупные, темно-зеленые. Н-40см, диаметр 50см</t>
  </si>
  <si>
    <t>цветки желтые, листья с фиолетовым налетом, блестящие, Н-80см</t>
  </si>
  <si>
    <t>сиренево-розовый, листва светло-зеленая, Н-80-100см цветение в июле</t>
  </si>
  <si>
    <t>светло-фиолетовые соцветия, Н до 90см</t>
  </si>
  <si>
    <t>листья декоративные, большие, ажурные, Цветки нежно-розовые с темно-розовой серединкой, собраны в щитковые соцветия до 12см, цветет в апреле, Н-100см, ширина 80см</t>
  </si>
  <si>
    <t>синий, цветет в мае, листья узкие, длинные, сочно-зелного цвета, Н-40см</t>
  </si>
  <si>
    <t>смесь красивых расцветок Н-45-70см, ширина 45-60см</t>
  </si>
  <si>
    <t xml:space="preserve">Ремонтантный сорт. Начало созревания раннее, ягода коническая, крупная, маса ягоды до 30г. Мякоть розовая, сочная, без пустот. Повышенной содержание сахара, ягоды прямо тают во рту. Чашелистники прикрепляются к ягоде неплотно,- легко обрабатывать ягоду. Ягоды не мельчают до конца плодоношения. Урожайность высокая. Сорт отличается завязыванием плодов в неблагоприятных условиях. </t>
  </si>
  <si>
    <t>Ранний универсальный сорт. Ягоды привлекательные, глянцевые, долго держат свои внешние и вкусовые качества, идеально подходят для раннего рынка, масса ягоды первого урожая до 50г, последующие весом в 25г, Мякоть плотная, вкус сбалансирован по содержанию сахара и кислоты, очень приятный. Урожайность средняя, но с хорошим выходом продукции 1 класса. Урожайность до 1кг с куста.</t>
  </si>
  <si>
    <t>Очень ранний итальянский сорт. Высокоурожайный. Выносливое и крепкое растение с хорошей устойчивостью к холодам. Ягоды крупные, красивой формы, глянцевые, ярко-красные с мускатным послевкусием. Транспортабельность на уровне коммерческой, долго сохраняет свои качества. Устойчивость к грибковым болезням корневой системы.</t>
  </si>
  <si>
    <t>Один из самых ранних сортов. Первая продукция на рынке! Ягоды блестящие, семянки не заглублены, удлиненно-конической формы, приятного десертного вкуса, схожего со вкусом сладкого яблока, масса ягоды 25-35г, товарных качеств не теряет до 5 дней. Урожайность с куста 700г, -хороший результат для ранних сортов.</t>
  </si>
  <si>
    <t>Astilbe</t>
  </si>
  <si>
    <t>Astilbe crispa</t>
  </si>
  <si>
    <t>Hosta tokudama</t>
  </si>
  <si>
    <t>Paeonia hybride</t>
  </si>
  <si>
    <t>Blechnum spicant</t>
  </si>
  <si>
    <t>Veronica Bomb® Series</t>
  </si>
  <si>
    <t>Veronica</t>
  </si>
  <si>
    <t>Aruncus</t>
  </si>
  <si>
    <t>Delphinium hybrid</t>
  </si>
  <si>
    <t>Sanguisorba</t>
  </si>
  <si>
    <t>Primula x</t>
  </si>
  <si>
    <t>Eremurus stenophyllus</t>
  </si>
  <si>
    <t>Gladiolus Samara</t>
  </si>
  <si>
    <t>Gladiolus Black Star</t>
  </si>
  <si>
    <t>Gladiolus Jester Gold</t>
  </si>
  <si>
    <t>Gladiolus Nova Zembla</t>
  </si>
  <si>
    <t>Gladiolus Pink Event</t>
  </si>
  <si>
    <t>ПРОМОЛАЙН. Гладиолусы гофрированные, р-р 10/12</t>
  </si>
  <si>
    <t>SAMARA</t>
  </si>
  <si>
    <t>JESTER GOLD</t>
  </si>
  <si>
    <t>NOVA ZEMBLA</t>
  </si>
  <si>
    <t>PINK EVENT</t>
  </si>
  <si>
    <t>САМАРА</t>
  </si>
  <si>
    <t>ДЖЕСТЕР ГОЛД</t>
  </si>
  <si>
    <t>НОВА ЗЕМБЛА</t>
  </si>
  <si>
    <t>ПИНК ЭВЕНТ</t>
  </si>
  <si>
    <t>СУПЕРГОФРИР. Смесь популярных сортов серии Russian Line, h-120см</t>
  </si>
  <si>
    <t>ГОФРИР. Смесь пурпурно-лилового и кремового цвета, h-110-130см</t>
  </si>
  <si>
    <t>ГОФРИР. светло-лаймовый с еле заметным розоватым оттенком на кончиках, h-90-120см</t>
  </si>
  <si>
    <t>ГОФРИР. Желтый с лаймово-зеленоватым пятном и напылением, h-100-120см</t>
  </si>
  <si>
    <t>ГОФРИР. Бронзово-сиреневатый с белым пятном, h-100-120см</t>
  </si>
  <si>
    <t>СУПЕРГОФРИР. Нежно-сиреневый с кремовым пятном, h-90-120см</t>
  </si>
  <si>
    <t>СУПЕРГОФРИР. Ярко-лиловый с пурпурным пятном и тонким белым мазком, h-90-120см</t>
  </si>
  <si>
    <t>СУПЕРГОФРИР. розовато-кремовый с ярко-малиновыми краями, h-90-120см</t>
  </si>
  <si>
    <t>СУПЕРГОФРИР. Нежно-розовый перламутровый с малиновыми прожилками, h-120см</t>
  </si>
  <si>
    <t>СУПЕРГОФРИР.  желтовато-кремовый центр с лаймово-желтыми краями, h-100-120см</t>
  </si>
  <si>
    <t>ГОФРИР. Розовый с ярко-розовым пятном, h-90-120см</t>
  </si>
  <si>
    <t>СУПЕРГОФРИР. Белый с ярко-лиловым пятном, h-120см</t>
  </si>
  <si>
    <t>СУПЕРГОФРИР. Цвет фламинго со светло-желтым пятном, h-120см</t>
  </si>
  <si>
    <t>СУПЕРГОФРИР. Светло-желтый, h-90-120см</t>
  </si>
  <si>
    <t>ГОФРИР. Белый с розовым румянцем и пурпурным пятном, h-110-120см</t>
  </si>
  <si>
    <t>ГОФРИР.  Кораллово-розовый с белым и кремовым, h-90-120см</t>
  </si>
  <si>
    <t>ГОФРИР. розовый с желтым пятном, h-90-120см</t>
  </si>
  <si>
    <t>ГОФРИР. Лиловый со светлым пятном, h-90-120см</t>
  </si>
  <si>
    <t>СУПЕРГОФРИР. коричнево-бордовый, h-120см</t>
  </si>
  <si>
    <t>ГОФРИР. фиолетовый с обширным пурпурно-лиловым пятном, h-120см</t>
  </si>
  <si>
    <t>СУПЕРГОФРИР. кремовый с желтоватым центром, h-100-120см</t>
  </si>
  <si>
    <t>ГОФРИР. Лососевый с желтым пятном, h-90-120см</t>
  </si>
  <si>
    <t>ГОФРИР. Нежно-розовый с ярко-розовым пятном, h-см</t>
  </si>
  <si>
    <t>СУПЕРГОФРИР. белый, h-100-120см</t>
  </si>
  <si>
    <t>ГОФРИР. медный с осветением и белыми штрихами, h-90-110см</t>
  </si>
  <si>
    <t>СУПЕРГОФРИР. Перламутрово-розовый с более светлый центром, h-120см</t>
  </si>
  <si>
    <t>ГОФРИР. нежно-розовый с желтым пятном, h-100-120см</t>
  </si>
  <si>
    <t>СУПЕРГОФРИР. Центр бледно-лососевый, края ярко-лососевые, h-120см</t>
  </si>
  <si>
    <t>ГОФРИР. Бронзовый с палево-розоватым центром и светло-фиолетовым пятном на нижних лепестках, h-120см</t>
  </si>
  <si>
    <t>смесь крупноцветковых сортов, h-110-130см</t>
  </si>
  <si>
    <t>белый, h-90-120см</t>
  </si>
  <si>
    <t>желтый, h-90-120см</t>
  </si>
  <si>
    <t>красный, h-90-120см</t>
  </si>
  <si>
    <t>алый с белым и тонким штрихом, h-140-150см</t>
  </si>
  <si>
    <t>бледно-палево-розовый с ярко-розовым пятном, h-90-120см</t>
  </si>
  <si>
    <t>нежно-сиреневый  , h-90-120см</t>
  </si>
  <si>
    <t>цвет беленого льна, лиловое пятно, h-100-120см</t>
  </si>
  <si>
    <t>ГОФРИР.ярко-лиловый с белым пятном, h-90-120см</t>
  </si>
  <si>
    <t>малиново-красный со светло-розовой сердцевиной, розовой тонкой каймой и розовыми лучиками, h-130-150см</t>
  </si>
  <si>
    <t>ГОФРИР.  двухцветный:  внешние лепестки белые, внутренние лепестки желтые , h-90-120см</t>
  </si>
  <si>
    <t>солнечно-желтый, слегка гофрированный, с маленьким красным глазком, h-100-120см</t>
  </si>
  <si>
    <t>бордовый с черным, h-120-140см</t>
  </si>
  <si>
    <t>гофрированный, бархатно-бордовый с фиолетово-черной каймой , h-90-120см</t>
  </si>
  <si>
    <t>шикарный бархатно-бордовый, h-90-120см</t>
  </si>
  <si>
    <t>кремово-розовый с лилово-розовой каймой и бледно-желтым пятном, h-90-120см</t>
  </si>
  <si>
    <t>насыщенно-оранжевый с желтым центром, h-110-140см</t>
  </si>
  <si>
    <t>ГОФРИР. Лимонный, h-100-120см</t>
  </si>
  <si>
    <t>ярко-сиреневый с кремовым пятном, h-90-120см</t>
  </si>
  <si>
    <t>белый с голубым краем и тёмно-фиолетовым пятном в центре, h-130-150см</t>
  </si>
  <si>
    <t>ГОФРИР. Верхние лепестки палево-розовые. Центр-желтый. Внешняя кайма темно-розовая, h-90-120см</t>
  </si>
  <si>
    <t>ГОФРИР. зеленые лепестки, h-90-120см</t>
  </si>
  <si>
    <t>фиолетовый с белым центром, h-90-120см</t>
  </si>
  <si>
    <t>ГОФРИР. Лавандово-сиреневый с очень яркой, электрически-розовой каймой, h-90-120см</t>
  </si>
  <si>
    <t>ГОФРИР. коралловый с кремовым центром, h-100-120см</t>
  </si>
  <si>
    <t>ГОФРИР. желтый с красным пятном, попугайный, h-120-150см</t>
  </si>
  <si>
    <t>ГОФРИР. желтый, h-90-120см</t>
  </si>
  <si>
    <t>лилово-красный с белым центром, h-90-120см</t>
  </si>
  <si>
    <t>ГОФРИР. тёмно-сиреневый с жёлтым центром, h-90-120см</t>
  </si>
  <si>
    <t>салатово-желтый, h-90-120см</t>
  </si>
  <si>
    <t>нежнейший сиреневый с жёлтым посередине и винным пятном в центре цветка , h-130-150см</t>
  </si>
  <si>
    <t>СУПЕРГОФРИР. Лососевый с кремово-желтым центром, h-100-120см</t>
  </si>
  <si>
    <t>алый с белым, полосатый, h-130-140см</t>
  </si>
  <si>
    <t>палево-бронзовый с сиреневым, h-130-150см</t>
  </si>
  <si>
    <t>фиолетовый с ярко-синим, h-90-120см</t>
  </si>
  <si>
    <t>кремово-розовый с желтыми пятнами, обрамленными ярко-лиловой каймой, h-110-140см</t>
  </si>
  <si>
    <t>ГОФРИР. светло-лаймовый, h-110-130см</t>
  </si>
  <si>
    <t>ГОФРИР. Верх-лиловый, нижние лепестки с лиловым пятном в центре и зубчатого вида кремовой каймой, h-120см</t>
  </si>
  <si>
    <t>оранжевый с желтым пятном, h-90-110см</t>
  </si>
  <si>
    <t>ярко-алый, слегка гофрированный, h-100-120см</t>
  </si>
  <si>
    <t>фиолетовый, h-110-140см</t>
  </si>
  <si>
    <t>ярко-оранжевый, h-90-120см</t>
  </si>
  <si>
    <t>ГОФРИР. Ярко-розовый с нежно-сиреневым центром, h-120см</t>
  </si>
  <si>
    <t>огненно-красный, h-90-120см</t>
  </si>
  <si>
    <t>лепестки белые с малиновыми мазками-полосками, h-90-120см</t>
  </si>
  <si>
    <t>сиреневый  , h-90-120см</t>
  </si>
  <si>
    <t>лилово-фиолетовый , h-90-120см</t>
  </si>
  <si>
    <t>ГОФРИР.  двухцветный: верх - розовый, низ -желтый, h-90-120см</t>
  </si>
  <si>
    <t>ГОФРИР., желтый , h-90-120см</t>
  </si>
  <si>
    <t>белый, h-100-120см</t>
  </si>
  <si>
    <t>темно-синие лепестки, к горловине белые, по центру лепестков не выраженные белые лучики., h-120-140см</t>
  </si>
  <si>
    <t>белый с легким гофре, в центре ярко-лиловый мазок, h-100-120см</t>
  </si>
  <si>
    <t>темно-красный, h-90-120см</t>
  </si>
  <si>
    <t>светло-сиреневый с фиолетовым пятном в горловине и с фиолетовыми штрихами, h-120-150см</t>
  </si>
  <si>
    <t>сине-фиолетовый с белыми линиями , h-110-140см</t>
  </si>
  <si>
    <t>ГОФРИР.красно-малиновые лепестки, к горловине белые, h-90-120см</t>
  </si>
  <si>
    <t>яркий, электрически-розовый с тонким белым кантом и небольшим осветлением к центру, h-100-120см</t>
  </si>
  <si>
    <t>малиновый, h-90-120см</t>
  </si>
  <si>
    <t>ГОФРИР. верхний лепесток розово-красный, нижние желтые с оранжево-красной каймой, h-90-120см</t>
  </si>
  <si>
    <t>ГОФРИР.лососево-розовый, палевый, сильно гофр., h-120-150см</t>
  </si>
  <si>
    <t>кремовый с электрически-розовой каймой, h-90-120см</t>
  </si>
  <si>
    <t>фиолетовый, h-120-140см</t>
  </si>
  <si>
    <t>ГОФРИР. сиреневый с желтым пятном  , h-90-120см</t>
  </si>
  <si>
    <t>ГОФРИР. ярко-лиловый с желтым пятном и белыми штрихами, h-90-120см</t>
  </si>
  <si>
    <t>бордовый, бархатный, h-90-120см</t>
  </si>
  <si>
    <t>красный с белыми мазками, h-100-120см</t>
  </si>
  <si>
    <t>ГОФРИР. Коралловый с белым пятном, h-100-120см</t>
  </si>
  <si>
    <t>ГОФРИР. белый, h-90-120см</t>
  </si>
  <si>
    <t>ГОФРИР. Верх-сиреневато-розовый, нижние лепестки кремово-желтые, по краю сиренево-розовые, h-120см</t>
  </si>
  <si>
    <t>насыщенно-фиолетовый с белыми линиями, h-110-140см</t>
  </si>
  <si>
    <t>очень контрастный, кремовый с широкой фиолетовой каймой и пурпурным мазком, h-100-120см</t>
  </si>
  <si>
    <t>ГОФРИР.  красный с фиолетовым напылением и светлыми полосками по центру лепестков, h-100-120см</t>
  </si>
  <si>
    <t>ярко-лиловый, h-90-110см</t>
  </si>
  <si>
    <t>пурпурно-лиловый, h-100-120см</t>
  </si>
  <si>
    <t>тёмно-фиолетово-красный, бархатный, h-120-140см</t>
  </si>
  <si>
    <t>крупные махровые жёлтые и оранжевые, ароматные, h-30см</t>
  </si>
  <si>
    <t>крупные махровые бело-розовые, ароматные, h-30см</t>
  </si>
  <si>
    <t>алая, h-25см</t>
  </si>
  <si>
    <t>белая, h-25см</t>
  </si>
  <si>
    <t>жёлтая , h-25см</t>
  </si>
  <si>
    <t>оранжевая, h-25см</t>
  </si>
  <si>
    <t>розовая, h-25см</t>
  </si>
  <si>
    <t>БАХРОМЧАТАЯ смесь разных расцветок, h-25см</t>
  </si>
  <si>
    <t>ярко-розовая с белой каймой, h-25см</t>
  </si>
  <si>
    <t>белая с красной каймой  и красным центром, h-25см</t>
  </si>
  <si>
    <t>белая с красным кантом, h-25см</t>
  </si>
  <si>
    <t>жёлтая с красным кантом, h-25см</t>
  </si>
  <si>
    <t>белая с розовым контуром, h-25см</t>
  </si>
  <si>
    <t>алая, h-20см</t>
  </si>
  <si>
    <t>белая, h-20см</t>
  </si>
  <si>
    <t>жёлтая, h-20см</t>
  </si>
  <si>
    <t>белая с красной гофрированной каймой, жёлтый центр, h-25см</t>
  </si>
  <si>
    <t>жёлтая с красной гофрированной каймой, жёлтый центр, h-25см</t>
  </si>
  <si>
    <t>МАХР. белая, h-25-40см</t>
  </si>
  <si>
    <t>МАХР. жёлтая, h-25-40см</t>
  </si>
  <si>
    <t>МАХР. розовая, h-25-40см</t>
  </si>
  <si>
    <t>МАХР.тёмно-красная, h-25-40см</t>
  </si>
  <si>
    <t>МАХР. Алая, h-25-40см</t>
  </si>
  <si>
    <t>СМЕСЬ МАХРОВЫХ БЕГОНИЙ (смесь 5 видов), h-25-40см</t>
  </si>
  <si>
    <t>махровый, бело-розовый, переливистый, h-25см</t>
  </si>
  <si>
    <t>махровый, пастельно-лососевый, h-25см</t>
  </si>
  <si>
    <t>махровый, пастельно желтый, лососевый, h-25см</t>
  </si>
  <si>
    <t>махровый, бело-розовый пастельных оттенков, h-25см</t>
  </si>
  <si>
    <t>МАХР. Белый, очень крупный цветок, h-25см</t>
  </si>
  <si>
    <t>МАХР. Оранжево-лососевые оттенки, очень крупный цветок, h-25см</t>
  </si>
  <si>
    <t>МАХР. Жёлтый, очень крупный цветок, h-25см</t>
  </si>
  <si>
    <t>МАХР. Розовый, очень крупный цветок, h-25см</t>
  </si>
  <si>
    <t>МАХР. Алый, очень крупный цветок, h-25см</t>
  </si>
  <si>
    <t>белый, крупные цветки, h-25см</t>
  </si>
  <si>
    <t>жёлтый, крупные цветки, h-25см</t>
  </si>
  <si>
    <t>оранжевый, крупные цветки, h-25см</t>
  </si>
  <si>
    <t>ярко-розовый, крупные цветки, h-25см</t>
  </si>
  <si>
    <t>ярко-красный с тёмной декоративной листвой, h-30см</t>
  </si>
  <si>
    <t>абрикосовая, h-25см</t>
  </si>
  <si>
    <t>жёлтая, h-25см</t>
  </si>
  <si>
    <t>АРОМАТ.белые крупные цветки на сильных цветоносах, h-25см</t>
  </si>
  <si>
    <t>АРОМАТ.розовый, крупные цветки на сильных цветоносах, h-25см</t>
  </si>
  <si>
    <t>АРОМАТ.красные крупные цветки на сильных цветоносах, h-25см</t>
  </si>
  <si>
    <t>АРОМАТ. ЦВЕТКИ МАХРОВЫЕ. Лимонно-желтый с белыми кончиками и розовым напылением на нераскрытых бутонах, h-25см</t>
  </si>
  <si>
    <t>белый, h-30см</t>
  </si>
  <si>
    <t>жёлтый , h-30см</t>
  </si>
  <si>
    <t>ярко-оранжевый, h-30см</t>
  </si>
  <si>
    <t>ярко-розовый  , h-30см</t>
  </si>
  <si>
    <t>алый, h-30см</t>
  </si>
  <si>
    <t>ярко-розовая кайма,белый центр, h-25см</t>
  </si>
  <si>
    <t>насыщенный, глубокий, тёмно-фиолетовый цвет, h-25см</t>
  </si>
  <si>
    <t>ярко-фиолетовая кайма, белый центр, h-25см</t>
  </si>
  <si>
    <t>красный, h-25см</t>
  </si>
  <si>
    <t>фиолетовая с белой каймой, h-25см</t>
  </si>
  <si>
    <t>красная с белой каймой, h-25см</t>
  </si>
  <si>
    <t>белый, h-25см</t>
  </si>
  <si>
    <t>темно-фиолетовый, h-25см</t>
  </si>
  <si>
    <t>фиолетовая кайма, белый центр с фиолетовым напылением, h-25см</t>
  </si>
  <si>
    <t>красная кайма с белым центром с красным напылением, h-25см</t>
  </si>
  <si>
    <t>смесь сортов с каймой разных цветов и такого же цвета крапом, h-25см</t>
  </si>
  <si>
    <t>Tigridia Pavonia Mixed</t>
  </si>
  <si>
    <t>махровый перламутрово-розовый, h-25см</t>
  </si>
  <si>
    <t>белый с ярко-красным кольцом, h-25см</t>
  </si>
  <si>
    <t>смесь, h-25см</t>
  </si>
  <si>
    <t>махровый алый, h-20см</t>
  </si>
  <si>
    <t>махровый синий, h-30см</t>
  </si>
  <si>
    <t>махровый белый, h-20см</t>
  </si>
  <si>
    <t>сиреневый, h-25см</t>
  </si>
  <si>
    <t>махровый смесь, h-25см</t>
  </si>
  <si>
    <t>розовый, h-25см</t>
  </si>
  <si>
    <t>Гладиолусы крупноцветковые 90-140см. Размер 12/14</t>
  </si>
  <si>
    <t>САЛЮТ, микс</t>
  </si>
  <si>
    <t>SALUT MIXED</t>
  </si>
  <si>
    <t>смесь: фиолетовый +белый, h-90-120см</t>
  </si>
  <si>
    <t>смесь крупноцветковых сортов, h-90-110см</t>
  </si>
  <si>
    <t>ГОФРИР.верхний лепесток розово-красный, нижние желтые с оранжево-красной каймой, h-90-120см</t>
  </si>
  <si>
    <t>смесь ярких окрасок, h-100-130см</t>
  </si>
  <si>
    <t>насыщенно-лиловый, h-90-120см</t>
  </si>
  <si>
    <t>коралловый с кремовым центром, h-100-120см</t>
  </si>
  <si>
    <t>темно-красный с сиреневым налетом, бархатный, h-90-120см</t>
  </si>
  <si>
    <t>ГОФРИР. лимонно-жёлтый, h-90-120см</t>
  </si>
  <si>
    <t>очень светлый салатовый, h-90-120см</t>
  </si>
  <si>
    <t>пурпурно-бордовый с почти черной каймой и белыми небольшими мазками у центра, h-90-120см</t>
  </si>
  <si>
    <t>фиолетовый с небольшим осветлением  и темно-пурпурным пятном, h-90-120см</t>
  </si>
  <si>
    <t>двухцветный: нижние ярко-розовые, верхние кремовые, h-90-120см</t>
  </si>
  <si>
    <t>ГОФРИР. розовая кайма, белая сердцевина, h-90-120см</t>
  </si>
  <si>
    <t>салатовый, h-90-110см</t>
  </si>
  <si>
    <t>ГОФРИР. Смесь из серии "ФРИЗЗЛД", h-90-120см</t>
  </si>
  <si>
    <t>ГОФРИР. Белый с легким розовым оттенком с ярко-розовой каймой , h-90-120см</t>
  </si>
  <si>
    <t>смесь ярких окрасок, h-90-110см</t>
  </si>
  <si>
    <t>смесь сортов Magic: розовый, желтый и бронзовый, h-100-120см</t>
  </si>
  <si>
    <t>смесь сортов биколор Magic: кремово-розовый, лиловый и сиренево-розовый, h-100-120см</t>
  </si>
  <si>
    <t>смесь окрасок, h-90-120см</t>
  </si>
  <si>
    <t>смесь окрасок, h-110-140см</t>
  </si>
  <si>
    <t>ГОФРИР. бордовый с небольшими редкими белыми мазками, h-120см</t>
  </si>
  <si>
    <t>ГОФРИР. смесь, h-120см</t>
  </si>
  <si>
    <t>ГОФРИР. смесь лилово-розовых окрасок, h-110-130см</t>
  </si>
  <si>
    <t>ГОФРИР. Желтый центр, лососевый край, h-120см</t>
  </si>
  <si>
    <t>СУПЕРГОФРИР.  Перламутрово-розовый с более светлый центром, h-120см</t>
  </si>
  <si>
    <t>Gladiolus Salut Mixed</t>
  </si>
  <si>
    <t>крупные махровые цветки различных расцветок, ароматные, h-20см</t>
  </si>
  <si>
    <t>крупные махровые жёлтые и оранжевые, ароматные, h-20см</t>
  </si>
  <si>
    <t>крупные махровые бело-розовые, ароматные, h-20см</t>
  </si>
  <si>
    <t>красная, h-25см</t>
  </si>
  <si>
    <t>оранжево-красная, лососевая, h-25см</t>
  </si>
  <si>
    <t>красный, мощное растение с обильным цветением, h-25см</t>
  </si>
  <si>
    <t>PICOTEE WHITE, PICOTEE YELLOW, BOUTON DE ROSE, CAMELLIA, MARMORATA (смесь 5 видов), h-25см</t>
  </si>
  <si>
    <t>ЭКСТРА МАХРОВЫЙ нежно-розовый, цветы до 15 см, h-25см</t>
  </si>
  <si>
    <t>ЭКСТРА МАХРОВЫЙ кремово-белый, цветы до 15 см, h-25см</t>
  </si>
  <si>
    <t>ЭКСТРА МАХРОВЫЙ кремовый с розовой каймой, постепенно розовеет, h-25см</t>
  </si>
  <si>
    <t>ЭКСТРА МАХРОВЫЙ кремовый с оранжевой каймой, h-25см</t>
  </si>
  <si>
    <t>ЭКСТРА МАХРОВЫЙ смесь окрасок сортов из серии ВУММИ, h-25см</t>
  </si>
  <si>
    <t>Компактное, большое количество цветков, цветбелый с ярко-розовой каймой, цветки 13см, h-25см</t>
  </si>
  <si>
    <t>Компактное, большое количество цветков, цветжелтый с тонкой красной каймой, цветки 13см, h-25см</t>
  </si>
  <si>
    <t>СМЕСЬ нежные пастельные тона, махровые крупные цветки, сильные цветоносы, обильное цветение, h-20см</t>
  </si>
  <si>
    <t>МАХРОВЫЙ кораллово-красный с белой "тающей" каймой, цветок 12см, h-25см</t>
  </si>
  <si>
    <t>МАХРОВЫЙ ванильно-кремовый с красной каймой, цветок 12см, h-25см</t>
  </si>
  <si>
    <t>МАХРОВЫЙ белый с ярко-розовой каймой, цветок 10-12см, h-25см</t>
  </si>
  <si>
    <t>МАХРОВЫЙ бахромчатый ярко-оранжевый ,, цветок 10-12 см, h-25см</t>
  </si>
  <si>
    <t>МАХРОВЫЙ бахромчатый желтый, цветок 10-12 см, h-25см</t>
  </si>
  <si>
    <t>СМЕСЬ бахромчато-махровых, h-25см</t>
  </si>
  <si>
    <t>ЭКСТРА МАХРОВЫЙ красно-желтый в разных комбинациях, h-25см</t>
  </si>
  <si>
    <t>FIMBRIATA RED &amp; YELLOW. Смесь бахромчатых желтой и красной, h-25-40см</t>
  </si>
  <si>
    <t>DOUBLE WHITE &amp; YELLOW. Смесь махровых белой и желтой, h-25-40см</t>
  </si>
  <si>
    <t>DOUBLE ORANGE &amp; PICOTEE YELLOW смесь махровой оранжевой и пикоти желтой с красным кантом, h-25-40см</t>
  </si>
  <si>
    <t>DOUBLE WHITE &amp; DARK RED смесь махровых белой и темно-красной, h-25-40см</t>
  </si>
  <si>
    <t>DOUBLE PINK &amp; ROSEBUD смесь махровой розовой и гибрида Роузбуд, h-25-40см</t>
  </si>
  <si>
    <t>абрикосовая, h-20см</t>
  </si>
  <si>
    <t>оранжевая, h-20см</t>
  </si>
  <si>
    <t>розовая, h-20см</t>
  </si>
  <si>
    <t>СМЕСЬ БЕГОНИЙ КАСКАД ПЕНДУЛА  (смесь 5 видов), h-20см</t>
  </si>
  <si>
    <t>белая с красной гофрированной каймой, жёлтый центр, h-20см</t>
  </si>
  <si>
    <t>жёлтая с красной гофрированной каймой, жёлтый центр, h-20см</t>
  </si>
  <si>
    <t>смесь расцветок с гофрированной каймой, h-20см</t>
  </si>
  <si>
    <t>МАХР. лососевая, h-25-40см</t>
  </si>
  <si>
    <t>МАХР.медно-оранжевая, h-25-40см</t>
  </si>
  <si>
    <t>МАХР, оранжевая, h-25-40см</t>
  </si>
  <si>
    <t>СМЕСЬ белые, розовые, оранжевые махровые цветки на сильных, длинных цветоносах, h-25см</t>
  </si>
  <si>
    <t>МАХР. Лососевый, очень крупный цветок, h-25см</t>
  </si>
  <si>
    <t>МАХР. Смесь разных расцветок СУПЕРБА, h-25см</t>
  </si>
  <si>
    <t>ярко-красный с тёмной декоративной листвой, h-25см</t>
  </si>
  <si>
    <t>МУЛЬТИФЛОРА МАКСИМА Смесь разных расцветок, h-25см</t>
  </si>
  <si>
    <t>СМЕСЬ БЕГОНИЙ НОН СТОП (смесь 5 видов), h-25см</t>
  </si>
  <si>
    <t>АРОМАТ. Смесь красных и белых крупных цветков на сильных цветоносах, h-25см</t>
  </si>
  <si>
    <t>белый, h-20см</t>
  </si>
  <si>
    <t>жёлтый , h-20см</t>
  </si>
  <si>
    <t>лососевый, h-20см</t>
  </si>
  <si>
    <t>ярко-оранжевый, h-20см</t>
  </si>
  <si>
    <t>ярко-розовый  , h-20см</t>
  </si>
  <si>
    <t>алый, h-20см</t>
  </si>
  <si>
    <t>СМЕСЬ БЕГОНИЙ ПЕНДУЛА (смесь 5 видов), h-20см</t>
  </si>
  <si>
    <t>3,5/4</t>
  </si>
  <si>
    <t>ярко-красный с темным горлом, h-25см</t>
  </si>
  <si>
    <t>ярко-красный, гофрированные цветки, с небольшим белым кантом, h-25см</t>
  </si>
  <si>
    <t>АЙЯНА</t>
  </si>
  <si>
    <t>ДЖАСТ МЕРРИЕД</t>
  </si>
  <si>
    <t>КАПРОЗ ДЖОЗЕФИНА</t>
  </si>
  <si>
    <t>ЛИНДСЭЙ МИШЕЛЬ</t>
  </si>
  <si>
    <t>ЗИДЛЕРШТОЛЬЦ</t>
  </si>
  <si>
    <t>ДЖОУИ ФЭНТЕЗИ</t>
  </si>
  <si>
    <t>ДЖОУИ ХАБЕРТ</t>
  </si>
  <si>
    <t>КАЛГАРИ ФЛЕЙМС</t>
  </si>
  <si>
    <t>КОРДЕССА</t>
  </si>
  <si>
    <t>ЛЕ БАРОН</t>
  </si>
  <si>
    <t>МИССИС МИЛЛИ</t>
  </si>
  <si>
    <t>ОРАНЖ САНРАЙЗ</t>
  </si>
  <si>
    <t>ПИНК ПЕТТИКОТ</t>
  </si>
  <si>
    <t>ЧЕРРИ КЕЙК</t>
  </si>
  <si>
    <t>ШНЕКЕНШТЕЙН</t>
  </si>
  <si>
    <t>АЙЛЕНДЕР</t>
  </si>
  <si>
    <t>БЕЛЛЕ ОФ БАРМЕРА</t>
  </si>
  <si>
    <t>ВАВИЛОН БРОНЗ</t>
  </si>
  <si>
    <t>ВАВИЛОН ЙЕЛЛОУ ФЛЕЙМД</t>
  </si>
  <si>
    <t>ВАВИЛОН ЛИЛА</t>
  </si>
  <si>
    <t>ВАВИЛОН ЛИЛАК ФЛЕЙМД</t>
  </si>
  <si>
    <t>ВАССИА МЕГГОС</t>
  </si>
  <si>
    <t>КИДДС КЛАЙМАКС</t>
  </si>
  <si>
    <t>КОФЕ О ЛЕЙТ РОЯЛ</t>
  </si>
  <si>
    <t>КОФЕ О ЛЕЙТ ТВИСТ</t>
  </si>
  <si>
    <t>РАДЕГАСТ</t>
  </si>
  <si>
    <t>ЛЮДВИГ ХЕЛФЕРТ</t>
  </si>
  <si>
    <t>ПАРК ИДИЛЛИЯ</t>
  </si>
  <si>
    <t>ХОЛЛИХИЛ СПАЙДЕР ВУМЕН</t>
  </si>
  <si>
    <t>ГОЛДЕН ТОРЧ</t>
  </si>
  <si>
    <t>КОППЕРБОЙ</t>
  </si>
  <si>
    <t>ПОЛВЕНТУМ СУПРИМ</t>
  </si>
  <si>
    <t>ДЖОУИ ЛИНДА</t>
  </si>
  <si>
    <t>AIYANA</t>
  </si>
  <si>
    <t>JUST MARRIED</t>
  </si>
  <si>
    <t>CAPROZ JOSEPHINE</t>
  </si>
  <si>
    <t>LINDSAY MICHELLE</t>
  </si>
  <si>
    <t>SIEDLERSTOLZ</t>
  </si>
  <si>
    <t>JOWEY FANTASY</t>
  </si>
  <si>
    <t>JOWEY HUBERT</t>
  </si>
  <si>
    <t>CALGARY FLAMES</t>
  </si>
  <si>
    <t>KORDESSA</t>
  </si>
  <si>
    <t>LE BARON</t>
  </si>
  <si>
    <t>MISSIS MILEY</t>
  </si>
  <si>
    <t>ORANGE SUNRISE</t>
  </si>
  <si>
    <t>PINK PETTICOAT</t>
  </si>
  <si>
    <t>CHERRY CAKE</t>
  </si>
  <si>
    <t>SCHNECKENSTEIN</t>
  </si>
  <si>
    <t>ISLANDER</t>
  </si>
  <si>
    <t>BELLE OF BARMERA</t>
  </si>
  <si>
    <t>BABYLON BRONS</t>
  </si>
  <si>
    <t>BABYLON YELLOW FLAMED</t>
  </si>
  <si>
    <t>BABYLON LILA</t>
  </si>
  <si>
    <t>BABYLON LILAC FLAMED</t>
  </si>
  <si>
    <t>VASSIA MEGGOS</t>
  </si>
  <si>
    <t>KIDDS CLIMAX</t>
  </si>
  <si>
    <t>CAFÉ AU LAIT ROYAL</t>
  </si>
  <si>
    <t>CAFÉ AU LAIT TWIST</t>
  </si>
  <si>
    <t>RADEGAST</t>
  </si>
  <si>
    <t>LUDWIG HELFERT</t>
  </si>
  <si>
    <t>PARK IDYLLE</t>
  </si>
  <si>
    <t>HOLLYHILL SPIDER WOMAN</t>
  </si>
  <si>
    <t>GOLDEN TORCH</t>
  </si>
  <si>
    <t>COPPERBOY</t>
  </si>
  <si>
    <t>POLVENTUM SUPREME</t>
  </si>
  <si>
    <t>JOWEY LINDA</t>
  </si>
  <si>
    <t>кремово-желтый с малиново-пурпурной каймой многочисленных лепестков, h-80см, Ø-14см</t>
  </si>
  <si>
    <t>желтая серединка, лепестки розовые с осветлением на кончиках, h-90см, Ø-12см</t>
  </si>
  <si>
    <t>кремовый с темно-малиновым кантом и расщепленными кончиками, h-120см, Ø-15см</t>
  </si>
  <si>
    <t>жёлтый с розовыми кончиками, h-90см, Ø-15см</t>
  </si>
  <si>
    <t>винно-бордовый с белыми кончиками, h-55см, Ø-13см</t>
  </si>
  <si>
    <t>трехцветный, у центра желтый, середина алая, кончики белые, h-90см, Ø-11см</t>
  </si>
  <si>
    <t>бордовый с кремовой каймой, h-100см, Ø-12см</t>
  </si>
  <si>
    <t>белый с желтой каймой от центра цветка, лепестки закручены, h-90см, Ø-13см</t>
  </si>
  <si>
    <t>белый со светло-лиловыми кончиками и каймой, h-100см, Ø-14см</t>
  </si>
  <si>
    <t>ярко-лиловый, у центра более красный, h-100см, Ø-15-20см</t>
  </si>
  <si>
    <t>оранжево-красный с фиолетовым центром, h-100см, Ø-10-12см</t>
  </si>
  <si>
    <t>ярко-оранжевый с небольшим осветлением на кончиках, h-100см, Ø-16см</t>
  </si>
  <si>
    <t>белый с ярко-лиловыми кончиками, h-90см, Ø-16см</t>
  </si>
  <si>
    <t>рубиновый с белыми кончиками, h-80см, Ø-11см</t>
  </si>
  <si>
    <t>лазурно-красный с желтым в центре, h-60см, Ø-15см</t>
  </si>
  <si>
    <t>ярко-коралловый в центре, палево-светло розовый на кончиках, h-90см, Ø-13см</t>
  </si>
  <si>
    <t>кораллово-розовый, позднее-светло-розовый , h-120см, Ø-25см</t>
  </si>
  <si>
    <t>оранжево-розово-белый меланж, h-80см, Ø-25см</t>
  </si>
  <si>
    <t>ярко-оранжевый, крепкий не поникает во время дождя, h-110см, Ø-22см</t>
  </si>
  <si>
    <t>светло-желтый с кумачево-красным меланжем из линий, полос и штрихов, h-100см, Ø-22см</t>
  </si>
  <si>
    <t>нежно-лиловый, розово-сиреневый, h-110см, Ø-22см</t>
  </si>
  <si>
    <t>сиренево-розовый с ярко-лиловым. Мелеаж из полос, тонких линий и штрихов., h-110см, Ø-22см</t>
  </si>
  <si>
    <t>розовый с перламутром, h-90см, Ø-25см</t>
  </si>
  <si>
    <t>лавандово-розовый с желтым у центра, h-100см, Ø-20-22см</t>
  </si>
  <si>
    <t>кремовый, в первые дни после раскрытия цветков, слегка розовое свечение, h-100см, Ø-25см</t>
  </si>
  <si>
    <t>кремово-розовый меланж с более насыщенным розовым , h-100см, Ø-25см</t>
  </si>
  <si>
    <t>сливочный с розоватым оттенком и ярко-розовым меланжем, h-100см, Ø-25см</t>
  </si>
  <si>
    <t>ярко-красно-лиловый с белыми широкими мазками на кончиках лепестков, h-110см, Ø-25см</t>
  </si>
  <si>
    <t>темно-бордовый, почти черный, h-110см, Ø-20см</t>
  </si>
  <si>
    <t>абрикосово-оранжевый, h-110см, Ø-16см</t>
  </si>
  <si>
    <t>очень яркий оранжевый, почти алый, h-55см, Ø-13см</t>
  </si>
  <si>
    <t>СПАЙДЕР причудливый и эффектный. Лепестки скрученные, бордового цвета, длинные.У центра лепестки более короткие, бело-розовые, h-100см, Ø-20см</t>
  </si>
  <si>
    <t>солнечно-желтый с белой каймой, h-110см, Ø-10см</t>
  </si>
  <si>
    <t>медно-бронзовый, h-90см, Ø-12см</t>
  </si>
  <si>
    <t>солнечно-желтый  , h-90см, Ø-12см</t>
  </si>
  <si>
    <t>абрикосовый  , h-100см, Ø-14см</t>
  </si>
  <si>
    <t>ГЕОРГИНЫ СМЕСЬ</t>
  </si>
  <si>
    <t>ГЕОРГИНЫ ДЕКОРАТИВНЫЕ. БОРДЮРНЫЕ</t>
  </si>
  <si>
    <t>ГЕОРГИНЫ ГЭЛЛЕРИ</t>
  </si>
  <si>
    <t>Dahlia Aiyana</t>
  </si>
  <si>
    <t>Dahlia Just Married</t>
  </si>
  <si>
    <t>Dahlia Caproz Josephine</t>
  </si>
  <si>
    <t>Dahlia Lindsay Michelle</t>
  </si>
  <si>
    <t>Dahlia Siedlerstolz</t>
  </si>
  <si>
    <t>Dahlia Jowey Fantasy</t>
  </si>
  <si>
    <t>Dahlia Jowey Hubert</t>
  </si>
  <si>
    <t>Dahlia Calgary Flames</t>
  </si>
  <si>
    <t>Dahlia Kordessa</t>
  </si>
  <si>
    <t>Dahlia Le Baron</t>
  </si>
  <si>
    <t>Dahlia Missis Miley</t>
  </si>
  <si>
    <t>Dahlia Orange Sunrise</t>
  </si>
  <si>
    <t>Dahlia Pink Petticoat</t>
  </si>
  <si>
    <t>Dahlia Cherry Cake</t>
  </si>
  <si>
    <t>Dahlia Schneckenstein</t>
  </si>
  <si>
    <t>Dahlia Islander</t>
  </si>
  <si>
    <t>Dahlia Belle of Barmera</t>
  </si>
  <si>
    <t>Dahlia Babylon Brons</t>
  </si>
  <si>
    <t>Dahlia Babylon Yellow Flamed</t>
  </si>
  <si>
    <t>Dahlia Babylon Lila</t>
  </si>
  <si>
    <t>Dahlia Babylon Lilac Flamed</t>
  </si>
  <si>
    <t>Dahlia Vassio Meggos</t>
  </si>
  <si>
    <t>Dahlia Kidds Climax</t>
  </si>
  <si>
    <t>Dahlia Cafe au Lait Royal</t>
  </si>
  <si>
    <t>Dahlia Cafe au Lait Twist</t>
  </si>
  <si>
    <t>Dahlia Radegast</t>
  </si>
  <si>
    <t>Dahlia Black Jack</t>
  </si>
  <si>
    <t>Dahlia Ludwig Helfert</t>
  </si>
  <si>
    <t>Dahlia Park Idylle</t>
  </si>
  <si>
    <t>Dahlia Hollyhill Spider Woman</t>
  </si>
  <si>
    <t>Dahlia Golden Torch</t>
  </si>
  <si>
    <t>Dahlia Copperboy</t>
  </si>
  <si>
    <t>Dahlia Polventum Supreme</t>
  </si>
  <si>
    <t>Dahlia Jowey Linda</t>
  </si>
  <si>
    <t>Разнолуковичные</t>
  </si>
  <si>
    <t>КОРОЛЕВА ФАБИОЛА</t>
  </si>
  <si>
    <t>АКИКО</t>
  </si>
  <si>
    <t>БРАЙТ НИМФ</t>
  </si>
  <si>
    <t xml:space="preserve">ХЭППИ ВИЛМА, CannaSol </t>
  </si>
  <si>
    <t xml:space="preserve">ХЭППИ ДЖУЛИЯ, CannaSol </t>
  </si>
  <si>
    <t xml:space="preserve">ХЭППИ ИЗАБЕЛЬ, CannaSol </t>
  </si>
  <si>
    <t xml:space="preserve">ХЭППИ КАРМЕН, CannaSol </t>
  </si>
  <si>
    <t xml:space="preserve">ХЭППИ КЛЕО, CannaSol </t>
  </si>
  <si>
    <t xml:space="preserve">ХЭППИ ЭМИЛИ, CannaSol </t>
  </si>
  <si>
    <t>KONINGIN FABIOLA</t>
  </si>
  <si>
    <t>AKIKO</t>
  </si>
  <si>
    <t>BRIGHT NYMPH</t>
  </si>
  <si>
    <t>HAPPY WILMA</t>
  </si>
  <si>
    <t>HAPPY JULIA</t>
  </si>
  <si>
    <t>HAPPY ISABEL</t>
  </si>
  <si>
    <t>HAPPY CARMEN</t>
  </si>
  <si>
    <t>HAPPY CLEO</t>
  </si>
  <si>
    <t>HAPPY EMILY</t>
  </si>
  <si>
    <t>смесь, h-20см</t>
  </si>
  <si>
    <t>синяя, h-20см</t>
  </si>
  <si>
    <t>насыщенно-фиолетовый с желтым пятном, h-60см</t>
  </si>
  <si>
    <t>сине-фиолетовый с темными полосами по центру лепестка, h-70см</t>
  </si>
  <si>
    <t>сиреневый с фиолетовыми полосами по центру лепестков, h-70см</t>
  </si>
  <si>
    <t>МАХРОВЫЙ белый с еле-заметным розоватым оттенком, h-см</t>
  </si>
  <si>
    <t>МАХРОВЫЙ, красный с белым, полосатый, Н-45см, h-см</t>
  </si>
  <si>
    <t>карликовая канна, лососевый, бронзовая листва, h-50см</t>
  </si>
  <si>
    <t>карликовая канна, алый с красными вкраплениями, бронзовая листва, h-50см</t>
  </si>
  <si>
    <t>карликовая канна, розовый, h-50см</t>
  </si>
  <si>
    <t>карликовая канна, ярко-красный, h-50см</t>
  </si>
  <si>
    <t>карликовая канна, оранжевый, h-50см</t>
  </si>
  <si>
    <t>карликовая канна, желтый с оранжевыми вкраплениями, h-50см</t>
  </si>
  <si>
    <t>Iris hollandica Purple Sensation</t>
  </si>
  <si>
    <t>Triteleia Koningin Fabiola</t>
  </si>
  <si>
    <t>Hippeastrum Akiko</t>
  </si>
  <si>
    <t>Hippeastrum Bright Nymph</t>
  </si>
  <si>
    <t>Canna Happy Wilma</t>
  </si>
  <si>
    <t>Canna Happy Julia</t>
  </si>
  <si>
    <t>Canna Happy Isabel</t>
  </si>
  <si>
    <t>Canna Happy Carmen</t>
  </si>
  <si>
    <t>Canna Happy Cleo</t>
  </si>
  <si>
    <t>Canna Happy Emily</t>
  </si>
  <si>
    <t>Гладиолусы ПРОМОЛАЙН - ГОФРИРОВАННЫЕ 90-120см. Размер 10/12</t>
  </si>
  <si>
    <t>Гладиолусы ПРОМОЛАЙН - крупноцветковые 110-140см. Размер 10/12</t>
  </si>
  <si>
    <t>SONATINI HIPPEASTRUMS - специально выведенные сорта, более морозостойкие, чем остальные гиппеаструмы, до -10С. Обильноцветущие, генетически короткие. Из одной луковицы появляется несколько стеблей и много бутонов. Удобны для выращивания в горшках и вазонах. Легко выращиваются на открытом воздухе.
Alasca -белый, махровый, h-40см</t>
  </si>
  <si>
    <t>ГИППЕАСТРУМЫ SONATINI</t>
  </si>
  <si>
    <t>V-GLA-18</t>
  </si>
  <si>
    <t>Гладиолус гофрированный RL V-GLA-18 (р-р 12/14, х 8 секц.)</t>
  </si>
  <si>
    <t>Гладиолус Блэк Стар</t>
  </si>
  <si>
    <t>Гладиолус крупноцветковый V-GLA-09 (р-р 10/12, х 8 секц.)</t>
  </si>
  <si>
    <t>Гладиолус Блю Бёрд</t>
  </si>
  <si>
    <t>Гладиолус Вайн Энд Розес</t>
  </si>
  <si>
    <t>Гладиолус Грэйпвайн</t>
  </si>
  <si>
    <t>Гладиолус Индиан Саммер</t>
  </si>
  <si>
    <t>Гладиолус Магма</t>
  </si>
  <si>
    <t>Гладиолус Сишор</t>
  </si>
  <si>
    <t>V-GLA-09</t>
  </si>
  <si>
    <t>Dahlia Prämie 18</t>
  </si>
  <si>
    <t>Георгина Аспен</t>
  </si>
  <si>
    <t>Георгина Оранж Наггет</t>
  </si>
  <si>
    <t>Георгина Айяна</t>
  </si>
  <si>
    <t>Георгина Арабиан Мистери</t>
  </si>
  <si>
    <t>Георгина Ле Барон</t>
  </si>
  <si>
    <t>Георгина Пинк Петтикот</t>
  </si>
  <si>
    <t>Георгина Блю Бой</t>
  </si>
  <si>
    <t>Георгина Кордесса</t>
  </si>
  <si>
    <t>Георгина Гэллери Винсент</t>
  </si>
  <si>
    <t>Георгина Гэллери Монет</t>
  </si>
  <si>
    <t>Георгина Неон Сплендор</t>
  </si>
  <si>
    <t>Георгина Бодашез</t>
  </si>
  <si>
    <t>Георгина Премиум 18</t>
  </si>
  <si>
    <t>Георгина Эмори Пол</t>
  </si>
  <si>
    <t>Георгина Бригитта Алида</t>
  </si>
  <si>
    <t>Георгина Киддс Клаймакс</t>
  </si>
  <si>
    <t>Георгина Вавилон Бронз</t>
  </si>
  <si>
    <t>Гладиолус Воларе Фриззл</t>
  </si>
  <si>
    <t>Гладиолус Санбелт</t>
  </si>
  <si>
    <t>Гладиолус Люмьер</t>
  </si>
  <si>
    <t>Гладиолус Перформер</t>
  </si>
  <si>
    <t>Гладиолус Пинк Эвент</t>
  </si>
  <si>
    <t>Гладиолус Бра Вал</t>
  </si>
  <si>
    <t>Гладиолус Фемм Фаталь</t>
  </si>
  <si>
    <t>Гладиолус Бананарама</t>
  </si>
  <si>
    <t>Гладиолус Нова Зембла</t>
  </si>
  <si>
    <t>Гладиолус Джестер Голд</t>
  </si>
  <si>
    <t>Бюджетное предложение - Promo Line, заказ упаковками кратно 5  (5,10,15,20…)</t>
  </si>
  <si>
    <t>CHERRY JOY</t>
  </si>
  <si>
    <t>DELICATE JOY</t>
  </si>
  <si>
    <t>SELECT JOY</t>
  </si>
  <si>
    <t>Lilium Cherry Joy</t>
  </si>
  <si>
    <t>Lilium Delicate Joy</t>
  </si>
  <si>
    <t>Lilium Select Joy</t>
  </si>
  <si>
    <t>ЧЕРРИ ДЖОЙ</t>
  </si>
  <si>
    <t>ДЕЛИКЕЙТ ДЖОЙ</t>
  </si>
  <si>
    <t>СЕЛЕКТ ДЖОЙ</t>
  </si>
  <si>
    <t>вишневый, H-40см</t>
  </si>
  <si>
    <t>МАХРОВЫЙ. Желтый - кремовый центр, розовые кончики, H-40см</t>
  </si>
  <si>
    <t>впечатляющий оранжевый, крупные цветки, H-45см</t>
  </si>
  <si>
    <t>ТАЙНИ КРИСТАЛЛ</t>
  </si>
  <si>
    <t>TINY CRYSTAL</t>
  </si>
  <si>
    <t>чисто-белый, H-40см</t>
  </si>
  <si>
    <t>Lilium Tiny Crystal</t>
  </si>
  <si>
    <t>САНДЬЮ</t>
  </si>
  <si>
    <t>SUNDEW</t>
  </si>
  <si>
    <t>Очень крупные цветки. Новая Фата Моргана, крупные цветки, 18см, цвет желтый, H-120см</t>
  </si>
  <si>
    <t>Lilium Sundew</t>
  </si>
  <si>
    <t>Lilium Trendy Havana</t>
  </si>
  <si>
    <t>Lilium Trendy Santo Domingo</t>
  </si>
  <si>
    <t>Lilium Trendy Savannah</t>
  </si>
  <si>
    <t>TRENDY HAVANA</t>
  </si>
  <si>
    <t>TRENDY SANTO DOMINGO</t>
  </si>
  <si>
    <t>TRENDY SAVANNAH</t>
  </si>
  <si>
    <t>плотный бордовый с легким черным напылением, H-45см</t>
  </si>
  <si>
    <t>малиново-розовые кончики, черный центр, H-45см</t>
  </si>
  <si>
    <t>яркий розовый с эффектом свечения,центр черно-пурпурный, H-45см</t>
  </si>
  <si>
    <t>ТРЕНДИ ГАВАНА</t>
  </si>
  <si>
    <t>ТРЕНДИ САНТО ДОМИНГО</t>
  </si>
  <si>
    <t>ТРЕНДИ САВАННА</t>
  </si>
  <si>
    <t>SUNDEW 16/18</t>
  </si>
  <si>
    <t>ЛА-Гибрид. Очень крупные цветки. Новая Фата Моргана, крупные цветки, 18см, цвет желтый, H-120-145см</t>
  </si>
  <si>
    <t>САНДЬЮ 16/18</t>
  </si>
  <si>
    <t>BRIGHT JOY</t>
  </si>
  <si>
    <t>CLARET JOY</t>
  </si>
  <si>
    <t>Ярко-оранжевый с желтым пятном в центре и коричневым редким крапом, H-40см</t>
  </si>
  <si>
    <t>кирпично-красный, блестящая темно-зеленая листва, H-50см</t>
  </si>
  <si>
    <t>Базовый цвет ярко-оранжевый, центр-чёрный до половины лепестков, 58 дней, H-50см</t>
  </si>
  <si>
    <t>БРАЙТ ДЖОЙ</t>
  </si>
  <si>
    <t>КЛАРЕТ ДЖОЙ</t>
  </si>
  <si>
    <t>Lilium Brihgt Joy</t>
  </si>
  <si>
    <t>Lilium Claret Joy</t>
  </si>
  <si>
    <t>TRENDY LAS PALMAS</t>
  </si>
  <si>
    <t>ТРЕНДИ ЛАС ПАЛМАС</t>
  </si>
  <si>
    <t>Lilium Trendy Las Palmas</t>
  </si>
  <si>
    <t>Предварительные заказы принимаются  до 21 ноября 2024</t>
  </si>
  <si>
    <t xml:space="preserve">Минимальная общая сумма предварительного заказа -10.000 руб. </t>
  </si>
  <si>
    <t xml:space="preserve">Предоплата в размере 60% от общей суммы заказа до 25/11 - обязательна . </t>
  </si>
  <si>
    <t>Заказы принимаются до 21 ноября 2024 года</t>
  </si>
</sst>
</file>

<file path=xl/styles.xml><?xml version="1.0" encoding="utf-8"?>
<styleSheet xmlns="http://schemas.openxmlformats.org/spreadsheetml/2006/main">
  <numFmts count="16">
    <numFmt numFmtId="164" formatCode="#,##0.00;;;@"/>
    <numFmt numFmtId="165" formatCode="0;\-0;;@"/>
    <numFmt numFmtId="166" formatCode="#,##0.00&quot;р.&quot;;\-#,##0.00&quot;р.&quot;;;@"/>
    <numFmt numFmtId="167" formatCode="#,##0.00&quot;р.&quot;"/>
    <numFmt numFmtId="168" formatCode="0%;\-0;;@"/>
    <numFmt numFmtId="169" formatCode="#,##0_ ;[Red]\-#,##0\ "/>
    <numFmt numFmtId="170" formatCode="0.0"/>
    <numFmt numFmtId="171" formatCode="#,##0.00_ ;[Red]\-#,##0.00\ "/>
    <numFmt numFmtId="172" formatCode="00000_###000_00"/>
    <numFmt numFmtId="173" formatCode="#,##0.00_ ;[Red]\-#,##0.00;;@"/>
    <numFmt numFmtId="174" formatCode="#,##0.0_ ;[Red]\-#,##0.0\ "/>
    <numFmt numFmtId="175" formatCode="#,##0_ ;[Red]\-#,##0;;@"/>
    <numFmt numFmtId="176" formatCode="0_ ;[Red]\-0\ "/>
    <numFmt numFmtId="177" formatCode="\х\ #,##0"/>
    <numFmt numFmtId="178" formatCode="_-* #,##0.00\ [$₽-419]_-;\-* #,##0.00\ [$₽-419]_-;_-* &quot;-&quot;??\ [$₽-419]_-;_-@_-"/>
    <numFmt numFmtId="179" formatCode="#,##0&quot; шт.&quot;;[Red]\-#,##0&quot; шт.&quot;;;@"/>
  </numFmts>
  <fonts count="194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8"/>
      <color indexed="58"/>
      <name val="Arial"/>
      <family val="2"/>
      <charset val="204"/>
    </font>
    <font>
      <b/>
      <i/>
      <u/>
      <sz val="7.5"/>
      <name val="Arial"/>
      <family val="2"/>
      <charset val="204"/>
    </font>
    <font>
      <b/>
      <sz val="12"/>
      <color indexed="9"/>
      <name val="Arial"/>
      <family val="2"/>
      <charset val="204"/>
    </font>
    <font>
      <sz val="8"/>
      <color indexed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b/>
      <sz val="8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2"/>
      <color indexed="58"/>
      <name val="Arial"/>
      <family val="2"/>
      <charset val="204"/>
    </font>
    <font>
      <b/>
      <i/>
      <sz val="12"/>
      <color indexed="18"/>
      <name val="Arial"/>
      <family val="2"/>
      <charset val="204"/>
    </font>
    <font>
      <b/>
      <i/>
      <sz val="16"/>
      <color indexed="58"/>
      <name val="Arial"/>
      <family val="2"/>
      <charset val="204"/>
    </font>
    <font>
      <sz val="8"/>
      <name val="Arial"/>
      <family val="2"/>
      <charset val="204"/>
    </font>
    <font>
      <b/>
      <i/>
      <sz val="20"/>
      <color indexed="10"/>
      <name val="Times New Roman"/>
      <family val="1"/>
      <charset val="204"/>
    </font>
    <font>
      <b/>
      <sz val="8"/>
      <name val="Arial Cyr"/>
      <charset val="204"/>
    </font>
    <font>
      <b/>
      <sz val="8"/>
      <color indexed="10"/>
      <name val="Arial"/>
      <family val="2"/>
      <charset val="204"/>
    </font>
    <font>
      <sz val="7.5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Arial"/>
      <family val="2"/>
      <charset val="204"/>
    </font>
    <font>
      <b/>
      <sz val="11"/>
      <name val="Arial"/>
      <family val="2"/>
      <charset val="204"/>
    </font>
    <font>
      <b/>
      <i/>
      <sz val="8"/>
      <name val="Arial"/>
      <family val="2"/>
      <charset val="204"/>
    </font>
    <font>
      <b/>
      <i/>
      <u/>
      <sz val="20"/>
      <name val="Arial"/>
      <family val="2"/>
      <charset val="204"/>
    </font>
    <font>
      <b/>
      <sz val="24"/>
      <name val="Arial"/>
      <family val="2"/>
      <charset val="204"/>
    </font>
    <font>
      <b/>
      <i/>
      <u/>
      <sz val="12"/>
      <name val="Arial Cyr"/>
      <charset val="204"/>
    </font>
    <font>
      <b/>
      <i/>
      <sz val="12"/>
      <name val="Arial Cyr"/>
      <charset val="204"/>
    </font>
    <font>
      <sz val="12"/>
      <name val="Arial"/>
      <family val="2"/>
      <charset val="204"/>
    </font>
    <font>
      <sz val="10"/>
      <color indexed="10"/>
      <name val="Arial Cyr"/>
      <charset val="204"/>
    </font>
    <font>
      <b/>
      <sz val="20"/>
      <color indexed="10"/>
      <name val="Times New Roman"/>
      <family val="1"/>
      <charset val="204"/>
    </font>
    <font>
      <b/>
      <sz val="9"/>
      <name val="Arial Cyr"/>
      <charset val="204"/>
    </font>
    <font>
      <b/>
      <i/>
      <sz val="8"/>
      <name val="Arial Cyr"/>
      <charset val="204"/>
    </font>
    <font>
      <b/>
      <i/>
      <sz val="11"/>
      <color indexed="8"/>
      <name val="Arial"/>
      <family val="2"/>
      <charset val="204"/>
    </font>
    <font>
      <b/>
      <i/>
      <sz val="12"/>
      <color indexed="8"/>
      <name val="Arial"/>
      <family val="2"/>
      <charset val="204"/>
    </font>
    <font>
      <b/>
      <i/>
      <sz val="9"/>
      <name val="Arial"/>
      <family val="2"/>
      <charset val="204"/>
    </font>
    <font>
      <b/>
      <sz val="8"/>
      <color indexed="9"/>
      <name val="Arial"/>
      <family val="2"/>
      <charset val="204"/>
    </font>
    <font>
      <sz val="10"/>
      <color theme="0" tint="-0.34998626667073579"/>
      <name val="Arial"/>
      <family val="2"/>
      <charset val="204"/>
    </font>
    <font>
      <sz val="8"/>
      <color theme="0" tint="-0.249977111117893"/>
      <name val="Arial"/>
      <family val="2"/>
      <charset val="204"/>
    </font>
    <font>
      <b/>
      <i/>
      <sz val="12"/>
      <color theme="0" tint="-0.249977111117893"/>
      <name val="Arial"/>
      <family val="2"/>
      <charset val="204"/>
    </font>
    <font>
      <b/>
      <sz val="8"/>
      <color theme="0" tint="-0.249977111117893"/>
      <name val="Arial"/>
      <family val="2"/>
      <charset val="204"/>
    </font>
    <font>
      <b/>
      <i/>
      <sz val="20"/>
      <color theme="0" tint="-0.34998626667073579"/>
      <name val="Times New Roman"/>
      <family val="1"/>
      <charset val="204"/>
    </font>
    <font>
      <b/>
      <sz val="8"/>
      <color theme="0"/>
      <name val="Arial"/>
      <family val="2"/>
      <charset val="204"/>
    </font>
    <font>
      <sz val="8"/>
      <color theme="0"/>
      <name val="Arial"/>
      <family val="2"/>
      <charset val="204"/>
    </font>
    <font>
      <b/>
      <i/>
      <sz val="8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name val="Arial"/>
      <family val="2"/>
      <charset val="204"/>
    </font>
    <font>
      <sz val="7.5"/>
      <color rgb="FFFFFF00"/>
      <name val="Arial"/>
      <family val="2"/>
      <charset val="204"/>
    </font>
    <font>
      <sz val="9"/>
      <name val="Arial Cyr"/>
      <charset val="204"/>
    </font>
    <font>
      <b/>
      <i/>
      <u/>
      <sz val="14"/>
      <color theme="5" tint="-0.499984740745262"/>
      <name val="Arial"/>
      <family val="2"/>
      <charset val="204"/>
    </font>
    <font>
      <b/>
      <i/>
      <u/>
      <sz val="12"/>
      <color indexed="10"/>
      <name val="Arial Cyr"/>
      <charset val="204"/>
    </font>
    <font>
      <b/>
      <i/>
      <u/>
      <sz val="18"/>
      <name val="Arial"/>
      <family val="2"/>
      <charset val="204"/>
    </font>
    <font>
      <b/>
      <i/>
      <sz val="11"/>
      <color indexed="58"/>
      <name val="Arial"/>
      <family val="2"/>
      <charset val="204"/>
    </font>
    <font>
      <b/>
      <sz val="8"/>
      <color rgb="FFFF0000"/>
      <name val="Arial Cyr"/>
      <charset val="204"/>
    </font>
    <font>
      <b/>
      <sz val="11"/>
      <color theme="1"/>
      <name val="Arial"/>
      <family val="2"/>
      <charset val="204"/>
    </font>
    <font>
      <b/>
      <u/>
      <sz val="10"/>
      <color indexed="12"/>
      <name val="Arial"/>
      <family val="2"/>
    </font>
    <font>
      <b/>
      <sz val="8"/>
      <name val="Calibri"/>
      <family val="2"/>
      <charset val="204"/>
      <scheme val="minor"/>
    </font>
    <font>
      <b/>
      <sz val="8"/>
      <color theme="6" tint="-0.499984740745262"/>
      <name val="Calibri"/>
      <family val="2"/>
      <charset val="204"/>
      <scheme val="minor"/>
    </font>
    <font>
      <sz val="8"/>
      <color theme="1" tint="4.9989318521683403E-2"/>
      <name val="Calibri"/>
      <family val="2"/>
      <charset val="204"/>
      <scheme val="minor"/>
    </font>
    <font>
      <sz val="10"/>
      <color rgb="FFFF0000"/>
      <name val="Arial Cyr"/>
      <charset val="204"/>
    </font>
    <font>
      <b/>
      <sz val="10"/>
      <name val="Calibri"/>
      <family val="2"/>
      <charset val="204"/>
      <scheme val="minor"/>
    </font>
    <font>
      <b/>
      <sz val="10"/>
      <color theme="4" tint="-0.499984740745262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u/>
      <sz val="8"/>
      <color indexed="12"/>
      <name val="Calibri"/>
      <family val="2"/>
      <charset val="204"/>
      <scheme val="minor"/>
    </font>
    <font>
      <sz val="7"/>
      <color indexed="8"/>
      <name val="Calibri"/>
      <family val="2"/>
      <charset val="204"/>
      <scheme val="minor"/>
    </font>
    <font>
      <b/>
      <i/>
      <sz val="14"/>
      <color indexed="58"/>
      <name val="Calibri"/>
      <family val="2"/>
      <charset val="204"/>
      <scheme val="minor"/>
    </font>
    <font>
      <b/>
      <i/>
      <sz val="12"/>
      <color indexed="58"/>
      <name val="Calibri"/>
      <family val="2"/>
      <charset val="204"/>
      <scheme val="minor"/>
    </font>
    <font>
      <b/>
      <i/>
      <sz val="12"/>
      <color indexed="8"/>
      <name val="Calibri"/>
      <family val="2"/>
      <charset val="204"/>
      <scheme val="minor"/>
    </font>
    <font>
      <b/>
      <i/>
      <sz val="10"/>
      <color indexed="56"/>
      <name val="Calibri"/>
      <family val="2"/>
      <charset val="204"/>
      <scheme val="minor"/>
    </font>
    <font>
      <sz val="8"/>
      <color indexed="8"/>
      <name val="Calibri"/>
      <family val="2"/>
      <charset val="204"/>
      <scheme val="minor"/>
    </font>
    <font>
      <b/>
      <sz val="12"/>
      <color indexed="9"/>
      <name val="Calibri"/>
      <family val="2"/>
      <charset val="204"/>
      <scheme val="minor"/>
    </font>
    <font>
      <sz val="8"/>
      <color indexed="10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b/>
      <sz val="8"/>
      <color indexed="62"/>
      <name val="Calibri"/>
      <family val="2"/>
      <charset val="204"/>
      <scheme val="minor"/>
    </font>
    <font>
      <b/>
      <i/>
      <sz val="16"/>
      <color indexed="5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i/>
      <sz val="7"/>
      <color indexed="8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b/>
      <u/>
      <sz val="10"/>
      <color indexed="12"/>
      <name val="Arial Cyr"/>
      <charset val="204"/>
    </font>
    <font>
      <b/>
      <sz val="14"/>
      <color theme="0"/>
      <name val="Calibri"/>
      <family val="2"/>
      <charset val="204"/>
      <scheme val="minor"/>
    </font>
    <font>
      <b/>
      <i/>
      <sz val="9"/>
      <color theme="1" tint="4.9989318521683403E-2"/>
      <name val="Calibri"/>
      <family val="2"/>
      <charset val="204"/>
      <scheme val="minor"/>
    </font>
    <font>
      <b/>
      <i/>
      <sz val="8"/>
      <color theme="1" tint="4.9989318521683403E-2"/>
      <name val="Calibri"/>
      <family val="2"/>
      <charset val="204"/>
      <scheme val="minor"/>
    </font>
    <font>
      <sz val="9"/>
      <color theme="1" tint="4.9989318521683403E-2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b/>
      <sz val="8"/>
      <color theme="1" tint="4.9989318521683403E-2"/>
      <name val="Calibri"/>
      <family val="2"/>
      <charset val="204"/>
      <scheme val="minor"/>
    </font>
    <font>
      <b/>
      <sz val="9"/>
      <color theme="1" tint="4.9989318521683403E-2"/>
      <name val="Calibri"/>
      <family val="2"/>
      <charset val="204"/>
      <scheme val="minor"/>
    </font>
    <font>
      <b/>
      <sz val="8"/>
      <color indexed="9"/>
      <name val="Calibri"/>
      <family val="2"/>
      <charset val="204"/>
      <scheme val="minor"/>
    </font>
    <font>
      <b/>
      <sz val="10"/>
      <color indexed="9"/>
      <name val="Calibri"/>
      <family val="2"/>
      <charset val="204"/>
      <scheme val="minor"/>
    </font>
    <font>
      <b/>
      <sz val="10"/>
      <color indexed="62"/>
      <name val="Calibri"/>
      <family val="2"/>
      <charset val="204"/>
      <scheme val="minor"/>
    </font>
    <font>
      <b/>
      <sz val="8"/>
      <color indexed="62"/>
      <name val="Arial"/>
      <family val="2"/>
      <charset val="204"/>
    </font>
    <font>
      <b/>
      <sz val="11"/>
      <color indexed="62"/>
      <name val="Arial"/>
      <family val="2"/>
      <charset val="204"/>
    </font>
    <font>
      <b/>
      <sz val="9"/>
      <color indexed="62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i/>
      <sz val="10"/>
      <color rgb="FF002060"/>
      <name val="Calibri"/>
      <family val="2"/>
      <charset val="204"/>
      <scheme val="minor"/>
    </font>
    <font>
      <b/>
      <i/>
      <sz val="11"/>
      <color rgb="FF002060"/>
      <name val="Calibri"/>
      <family val="2"/>
      <charset val="204"/>
      <scheme val="minor"/>
    </font>
    <font>
      <b/>
      <sz val="10"/>
      <color theme="4" tint="-0.249977111117893"/>
      <name val="Calibri"/>
      <family val="2"/>
      <charset val="204"/>
      <scheme val="minor"/>
    </font>
    <font>
      <b/>
      <i/>
      <sz val="14"/>
      <color indexed="18"/>
      <name val="Arial"/>
      <family val="2"/>
      <charset val="204"/>
    </font>
    <font>
      <b/>
      <i/>
      <sz val="18"/>
      <color indexed="18"/>
      <name val="Arial"/>
      <family val="2"/>
      <charset val="204"/>
    </font>
    <font>
      <b/>
      <sz val="8"/>
      <color indexed="12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sz val="9"/>
      <color indexed="12"/>
      <name val="Calibri"/>
      <family val="2"/>
      <charset val="204"/>
      <scheme val="minor"/>
    </font>
    <font>
      <b/>
      <sz val="11"/>
      <color indexed="62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rgb="FF0070C0"/>
      <name val="Calibri"/>
      <family val="2"/>
      <charset val="204"/>
      <scheme val="minor"/>
    </font>
    <font>
      <sz val="8"/>
      <color theme="4" tint="-0.249977111117893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sz val="8"/>
      <color theme="0" tint="-0.14999847407452621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i/>
      <u/>
      <sz val="8"/>
      <name val="Calibri"/>
      <family val="2"/>
      <charset val="204"/>
      <scheme val="minor"/>
    </font>
    <font>
      <b/>
      <i/>
      <sz val="16"/>
      <color rgb="FFC00000"/>
      <name val="Calibri"/>
      <family val="2"/>
      <charset val="204"/>
      <scheme val="minor"/>
    </font>
    <font>
      <b/>
      <sz val="12"/>
      <color indexed="62"/>
      <name val="Calibri"/>
      <family val="2"/>
      <charset val="204"/>
      <scheme val="minor"/>
    </font>
    <font>
      <sz val="11"/>
      <name val="Arial Cyr"/>
      <charset val="204"/>
    </font>
    <font>
      <sz val="9"/>
      <color theme="0"/>
      <name val="Calibri"/>
      <family val="2"/>
      <charset val="204"/>
      <scheme val="minor"/>
    </font>
    <font>
      <sz val="8"/>
      <color theme="4" tint="-0.249977111117893"/>
      <name val="Arial Cyr"/>
      <charset val="204"/>
    </font>
    <font>
      <b/>
      <sz val="10"/>
      <color indexed="62"/>
      <name val="Arial"/>
      <family val="2"/>
      <charset val="204"/>
    </font>
    <font>
      <b/>
      <i/>
      <sz val="16"/>
      <color rgb="FFC00000"/>
      <name val="Arial"/>
      <family val="2"/>
      <charset val="204"/>
    </font>
    <font>
      <b/>
      <i/>
      <u/>
      <sz val="12"/>
      <name val="Arial"/>
      <family val="2"/>
      <charset val="204"/>
    </font>
    <font>
      <b/>
      <sz val="10"/>
      <color rgb="FF000080"/>
      <name val="Arial"/>
      <family val="2"/>
      <charset val="204"/>
    </font>
    <font>
      <b/>
      <sz val="10"/>
      <color theme="4" tint="-0.499984740745262"/>
      <name val="Arial Cyr"/>
      <charset val="204"/>
    </font>
    <font>
      <b/>
      <i/>
      <sz val="18"/>
      <color rgb="FFFF6600"/>
      <name val="Arial"/>
      <family val="2"/>
      <charset val="204"/>
    </font>
    <font>
      <b/>
      <u/>
      <sz val="11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0"/>
      <color theme="4" tint="-0.249977111117893"/>
      <name val="Arial Cyr"/>
      <charset val="204"/>
    </font>
    <font>
      <b/>
      <sz val="8"/>
      <color theme="1"/>
      <name val="Calibri"/>
      <family val="2"/>
      <charset val="204"/>
      <scheme val="minor"/>
    </font>
    <font>
      <b/>
      <sz val="11"/>
      <color indexed="12"/>
      <name val="Calibri"/>
      <family val="2"/>
      <charset val="204"/>
      <scheme val="minor"/>
    </font>
    <font>
      <sz val="11"/>
      <color indexed="12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i/>
      <sz val="11"/>
      <color theme="4" tint="-0.249977111117893"/>
      <name val="Arial"/>
      <family val="2"/>
      <charset val="204"/>
    </font>
    <font>
      <i/>
      <sz val="10"/>
      <color theme="4" tint="-0.249977111117893"/>
      <name val="Calibri"/>
      <family val="2"/>
      <charset val="204"/>
      <scheme val="minor"/>
    </font>
    <font>
      <sz val="10"/>
      <color theme="4" tint="-0.249977111117893"/>
      <name val="Calibri"/>
      <family val="2"/>
      <charset val="204"/>
      <scheme val="minor"/>
    </font>
    <font>
      <sz val="8"/>
      <color theme="4" tint="-0.249977111117893"/>
      <name val="Arial"/>
      <family val="2"/>
      <charset val="204"/>
    </font>
    <font>
      <sz val="8"/>
      <color theme="5" tint="-0.249977111117893"/>
      <name val="Calibri"/>
      <family val="2"/>
      <charset val="204"/>
      <scheme val="minor"/>
    </font>
    <font>
      <b/>
      <sz val="9"/>
      <color rgb="FFFF0000"/>
      <name val="Arial"/>
      <family val="2"/>
      <charset val="204"/>
    </font>
    <font>
      <b/>
      <i/>
      <sz val="14"/>
      <color indexed="58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8"/>
      <name val="Calibri"/>
      <family val="2"/>
      <charset val="204"/>
    </font>
    <font>
      <b/>
      <i/>
      <u/>
      <sz val="18"/>
      <color indexed="16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b/>
      <sz val="10"/>
      <color rgb="FF002060"/>
      <name val="Calibri"/>
      <family val="2"/>
      <charset val="204"/>
      <scheme val="minor"/>
    </font>
    <font>
      <b/>
      <sz val="8"/>
      <color rgb="FF002060"/>
      <name val="Calibri"/>
      <family val="2"/>
      <charset val="204"/>
      <scheme val="minor"/>
    </font>
    <font>
      <sz val="8"/>
      <color rgb="FF002060"/>
      <name val="Arial"/>
      <family val="2"/>
      <charset val="204"/>
    </font>
    <font>
      <b/>
      <i/>
      <sz val="12"/>
      <color rgb="FF002060"/>
      <name val="Arial"/>
      <family val="2"/>
      <charset val="204"/>
    </font>
    <font>
      <sz val="10"/>
      <color rgb="FF002060"/>
      <name val="Arial Cyr"/>
      <charset val="204"/>
    </font>
    <font>
      <sz val="8"/>
      <color rgb="FF002060"/>
      <name val="Calibri"/>
      <family val="2"/>
      <charset val="204"/>
      <scheme val="minor"/>
    </font>
    <font>
      <b/>
      <sz val="11"/>
      <color rgb="FF002060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6"/>
      <name val="Arial"/>
      <family val="2"/>
      <charset val="204"/>
    </font>
    <font>
      <b/>
      <i/>
      <sz val="8"/>
      <color indexed="8"/>
      <name val="Arial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12"/>
      <name val="Arial Cyr"/>
      <charset val="204"/>
    </font>
    <font>
      <b/>
      <sz val="12"/>
      <color indexed="62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i/>
      <sz val="16"/>
      <color indexed="18"/>
      <name val="Arial"/>
      <family val="2"/>
      <charset val="204"/>
    </font>
    <font>
      <sz val="10"/>
      <color rgb="FFC00000"/>
      <name val="Arial"/>
      <family val="2"/>
      <charset val="204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9"/>
      </top>
      <bottom style="hair">
        <color indexed="9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9"/>
      </top>
      <bottom style="hair">
        <color indexed="9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4" fillId="7" borderId="1" applyNumberFormat="0" applyAlignment="0" applyProtection="0"/>
    <xf numFmtId="0" fontId="5" fillId="20" borderId="9" applyNumberFormat="0" applyAlignment="0" applyProtection="0"/>
    <xf numFmtId="0" fontId="6" fillId="20" borderId="1" applyNumberFormat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8" applyNumberFormat="0" applyFill="0" applyAlignment="0" applyProtection="0"/>
    <xf numFmtId="0" fontId="12" fillId="21" borderId="2" applyNumberFormat="0" applyAlignment="0" applyProtection="0"/>
    <xf numFmtId="0" fontId="13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" fillId="23" borderId="7" applyNumberFormat="0" applyFon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</cellStyleXfs>
  <cellXfs count="753">
    <xf numFmtId="0" fontId="0" fillId="0" borderId="0" xfId="0"/>
    <xf numFmtId="0" fontId="30" fillId="24" borderId="0" xfId="0" applyFont="1" applyFill="1" applyAlignment="1">
      <alignment vertical="center" wrapText="1"/>
    </xf>
    <xf numFmtId="0" fontId="24" fillId="24" borderId="0" xfId="0" applyFont="1" applyFill="1" applyAlignment="1">
      <alignment vertical="top" wrapText="1"/>
    </xf>
    <xf numFmtId="164" fontId="33" fillId="0" borderId="0" xfId="0" applyNumberFormat="1" applyFont="1" applyAlignment="1">
      <alignment vertical="center"/>
    </xf>
    <xf numFmtId="0" fontId="3" fillId="0" borderId="0" xfId="0" applyFont="1"/>
    <xf numFmtId="0" fontId="28" fillId="24" borderId="0" xfId="0" applyFont="1" applyFill="1" applyAlignment="1">
      <alignment vertical="top" wrapText="1"/>
    </xf>
    <xf numFmtId="1" fontId="33" fillId="0" borderId="0" xfId="0" applyNumberFormat="1" applyFont="1" applyAlignment="1">
      <alignment vertical="center"/>
    </xf>
    <xf numFmtId="0" fontId="33" fillId="0" borderId="0" xfId="0" applyFont="1"/>
    <xf numFmtId="0" fontId="0" fillId="24" borderId="0" xfId="0" applyFill="1" applyProtection="1">
      <protection hidden="1"/>
    </xf>
    <xf numFmtId="0" fontId="43" fillId="24" borderId="0" xfId="0" applyFont="1" applyFill="1" applyAlignment="1" applyProtection="1">
      <alignment vertical="top" wrapText="1"/>
      <protection hidden="1"/>
    </xf>
    <xf numFmtId="0" fontId="0" fillId="0" borderId="0" xfId="0" applyProtection="1">
      <protection hidden="1"/>
    </xf>
    <xf numFmtId="0" fontId="44" fillId="24" borderId="0" xfId="0" applyFont="1" applyFill="1" applyProtection="1">
      <protection hidden="1"/>
    </xf>
    <xf numFmtId="0" fontId="45" fillId="24" borderId="0" xfId="0" applyFont="1" applyFill="1" applyAlignment="1" applyProtection="1">
      <alignment wrapText="1"/>
      <protection hidden="1"/>
    </xf>
    <xf numFmtId="0" fontId="46" fillId="24" borderId="0" xfId="0" applyFont="1" applyFill="1" applyAlignment="1" applyProtection="1">
      <alignment vertical="top" wrapText="1"/>
      <protection hidden="1"/>
    </xf>
    <xf numFmtId="0" fontId="0" fillId="24" borderId="13" xfId="0" applyFill="1" applyBorder="1" applyProtection="1">
      <protection hidden="1"/>
    </xf>
    <xf numFmtId="0" fontId="20" fillId="24" borderId="0" xfId="0" applyFont="1" applyFill="1" applyAlignment="1">
      <alignment vertical="center" wrapText="1"/>
    </xf>
    <xf numFmtId="164" fontId="3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>
      <alignment vertical="center"/>
    </xf>
    <xf numFmtId="0" fontId="24" fillId="24" borderId="0" xfId="0" applyFont="1" applyFill="1" applyAlignment="1">
      <alignment horizontal="center" vertical="center" wrapText="1"/>
    </xf>
    <xf numFmtId="0" fontId="33" fillId="24" borderId="0" xfId="0" applyFont="1" applyFill="1" applyAlignment="1">
      <alignment horizontal="center" vertical="center" wrapText="1"/>
    </xf>
    <xf numFmtId="0" fontId="33" fillId="24" borderId="0" xfId="0" applyFont="1" applyFill="1" applyAlignment="1">
      <alignment vertical="center"/>
    </xf>
    <xf numFmtId="0" fontId="33" fillId="24" borderId="0" xfId="0" applyFont="1" applyFill="1" applyAlignment="1">
      <alignment vertical="center" wrapText="1"/>
    </xf>
    <xf numFmtId="0" fontId="28" fillId="24" borderId="0" xfId="0" applyFont="1" applyFill="1" applyAlignment="1">
      <alignment vertical="center"/>
    </xf>
    <xf numFmtId="167" fontId="38" fillId="24" borderId="0" xfId="0" applyNumberFormat="1" applyFont="1" applyFill="1" applyAlignment="1" applyProtection="1">
      <alignment vertical="center"/>
      <protection hidden="1"/>
    </xf>
    <xf numFmtId="0" fontId="3" fillId="24" borderId="0" xfId="0" applyFont="1" applyFill="1" applyAlignment="1">
      <alignment horizontal="center" vertical="center" wrapText="1"/>
    </xf>
    <xf numFmtId="0" fontId="28" fillId="24" borderId="0" xfId="0" applyFont="1" applyFill="1" applyAlignment="1">
      <alignment vertical="center" wrapText="1"/>
    </xf>
    <xf numFmtId="49" fontId="33" fillId="24" borderId="0" xfId="0" applyNumberFormat="1" applyFont="1" applyFill="1" applyAlignment="1">
      <alignment horizontal="left" vertical="center"/>
    </xf>
    <xf numFmtId="0" fontId="36" fillId="24" borderId="0" xfId="0" applyFont="1" applyFill="1" applyAlignment="1">
      <alignment vertical="center" wrapText="1"/>
    </xf>
    <xf numFmtId="1" fontId="33" fillId="0" borderId="0" xfId="0" applyNumberFormat="1" applyFont="1" applyAlignment="1" applyProtection="1">
      <alignment vertical="center"/>
      <protection hidden="1"/>
    </xf>
    <xf numFmtId="0" fontId="24" fillId="24" borderId="0" xfId="0" applyFont="1" applyFill="1" applyAlignment="1">
      <alignment horizontal="right" vertical="center" wrapText="1"/>
    </xf>
    <xf numFmtId="166" fontId="24" fillId="24" borderId="0" xfId="0" applyNumberFormat="1" applyFont="1" applyFill="1" applyAlignment="1" applyProtection="1">
      <alignment horizontal="center" vertical="center" wrapText="1"/>
      <protection hidden="1"/>
    </xf>
    <xf numFmtId="0" fontId="0" fillId="24" borderId="15" xfId="0" applyFill="1" applyBorder="1" applyProtection="1">
      <protection hidden="1"/>
    </xf>
    <xf numFmtId="0" fontId="51" fillId="24" borderId="0" xfId="0" applyFont="1" applyFill="1" applyAlignment="1" applyProtection="1">
      <alignment horizontal="center" vertical="center" wrapText="1"/>
      <protection hidden="1"/>
    </xf>
    <xf numFmtId="0" fontId="52" fillId="24" borderId="0" xfId="0" applyFont="1" applyFill="1" applyAlignment="1" applyProtection="1">
      <alignment horizontal="center" vertical="center" wrapText="1"/>
      <protection hidden="1"/>
    </xf>
    <xf numFmtId="0" fontId="0" fillId="28" borderId="0" xfId="0" applyFill="1"/>
    <xf numFmtId="1" fontId="56" fillId="0" borderId="0" xfId="0" applyNumberFormat="1" applyFont="1" applyAlignment="1">
      <alignment horizontal="center" vertical="center"/>
    </xf>
    <xf numFmtId="1" fontId="57" fillId="24" borderId="0" xfId="0" applyNumberFormat="1" applyFont="1" applyFill="1" applyAlignment="1">
      <alignment horizontal="center" vertical="center" wrapText="1"/>
    </xf>
    <xf numFmtId="1" fontId="58" fillId="24" borderId="0" xfId="0" applyNumberFormat="1" applyFont="1" applyFill="1" applyAlignment="1">
      <alignment horizontal="center" vertical="center" wrapText="1"/>
    </xf>
    <xf numFmtId="0" fontId="53" fillId="24" borderId="0" xfId="0" applyFont="1" applyFill="1" applyAlignment="1">
      <alignment horizontal="left" vertical="center"/>
    </xf>
    <xf numFmtId="0" fontId="30" fillId="24" borderId="0" xfId="0" applyFont="1" applyFill="1" applyAlignment="1">
      <alignment wrapText="1"/>
    </xf>
    <xf numFmtId="0" fontId="30" fillId="28" borderId="0" xfId="0" applyFont="1" applyFill="1" applyAlignment="1">
      <alignment wrapText="1"/>
    </xf>
    <xf numFmtId="0" fontId="59" fillId="28" borderId="0" xfId="0" applyFont="1" applyFill="1"/>
    <xf numFmtId="0" fontId="55" fillId="28" borderId="0" xfId="0" applyFont="1" applyFill="1"/>
    <xf numFmtId="0" fontId="33" fillId="28" borderId="0" xfId="0" applyFont="1" applyFill="1"/>
    <xf numFmtId="0" fontId="28" fillId="28" borderId="0" xfId="0" applyFont="1" applyFill="1" applyAlignment="1">
      <alignment vertical="top" wrapText="1"/>
    </xf>
    <xf numFmtId="0" fontId="61" fillId="24" borderId="0" xfId="0" applyFont="1" applyFill="1" applyAlignment="1">
      <alignment vertical="center"/>
    </xf>
    <xf numFmtId="0" fontId="60" fillId="24" borderId="0" xfId="0" applyFont="1" applyFill="1" applyAlignment="1">
      <alignment vertical="center"/>
    </xf>
    <xf numFmtId="0" fontId="60" fillId="24" borderId="0" xfId="0" applyFont="1" applyFill="1" applyAlignment="1">
      <alignment vertical="center" wrapText="1"/>
    </xf>
    <xf numFmtId="0" fontId="0" fillId="28" borderId="0" xfId="0" applyFill="1" applyProtection="1">
      <protection hidden="1"/>
    </xf>
    <xf numFmtId="0" fontId="37" fillId="28" borderId="0" xfId="0" applyFont="1" applyFill="1" applyAlignment="1">
      <alignment horizontal="center" wrapText="1"/>
    </xf>
    <xf numFmtId="0" fontId="24" fillId="28" borderId="0" xfId="0" applyFont="1" applyFill="1" applyAlignment="1">
      <alignment horizontal="right" vertical="center" wrapText="1"/>
    </xf>
    <xf numFmtId="0" fontId="3" fillId="28" borderId="0" xfId="0" applyFont="1" applyFill="1" applyAlignment="1">
      <alignment horizontal="center" wrapText="1"/>
    </xf>
    <xf numFmtId="0" fontId="44" fillId="28" borderId="0" xfId="0" applyFont="1" applyFill="1" applyProtection="1">
      <protection hidden="1"/>
    </xf>
    <xf numFmtId="0" fontId="0" fillId="28" borderId="0" xfId="0" applyFill="1" applyAlignment="1" applyProtection="1">
      <alignment wrapText="1"/>
      <protection hidden="1"/>
    </xf>
    <xf numFmtId="0" fontId="24" fillId="28" borderId="0" xfId="0" applyFont="1" applyFill="1" applyAlignment="1">
      <alignment horizontal="center" vertical="center" wrapText="1"/>
    </xf>
    <xf numFmtId="0" fontId="3" fillId="28" borderId="0" xfId="0" applyFont="1" applyFill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70" fillId="24" borderId="0" xfId="0" applyFont="1" applyFill="1" applyAlignment="1">
      <alignment vertical="center"/>
    </xf>
    <xf numFmtId="0" fontId="51" fillId="28" borderId="0" xfId="0" applyFont="1" applyFill="1" applyAlignment="1" applyProtection="1">
      <alignment horizontal="center" vertical="center" wrapText="1"/>
      <protection hidden="1"/>
    </xf>
    <xf numFmtId="0" fontId="42" fillId="24" borderId="0" xfId="0" applyFont="1" applyFill="1" applyAlignment="1" applyProtection="1">
      <alignment horizontal="center" vertical="top" wrapText="1"/>
      <protection hidden="1"/>
    </xf>
    <xf numFmtId="0" fontId="72" fillId="28" borderId="0" xfId="0" applyFont="1" applyFill="1" applyAlignment="1">
      <alignment vertical="top"/>
    </xf>
    <xf numFmtId="0" fontId="44" fillId="24" borderId="0" xfId="0" applyFont="1" applyFill="1" applyAlignment="1" applyProtection="1">
      <alignment horizontal="center"/>
      <protection hidden="1"/>
    </xf>
    <xf numFmtId="0" fontId="73" fillId="24" borderId="0" xfId="0" applyFont="1" applyFill="1" applyProtection="1">
      <protection hidden="1"/>
    </xf>
    <xf numFmtId="0" fontId="26" fillId="24" borderId="13" xfId="0" applyFont="1" applyFill="1" applyBorder="1" applyAlignment="1" applyProtection="1">
      <alignment vertical="center"/>
      <protection hidden="1"/>
    </xf>
    <xf numFmtId="0" fontId="7" fillId="24" borderId="0" xfId="0" applyFont="1" applyFill="1" applyAlignment="1" applyProtection="1">
      <alignment vertical="center" wrapText="1"/>
      <protection hidden="1"/>
    </xf>
    <xf numFmtId="166" fontId="26" fillId="30" borderId="33" xfId="0" applyNumberFormat="1" applyFont="1" applyFill="1" applyBorder="1" applyAlignment="1" applyProtection="1">
      <alignment vertical="center" wrapText="1"/>
      <protection hidden="1"/>
    </xf>
    <xf numFmtId="0" fontId="0" fillId="30" borderId="0" xfId="0" applyFill="1" applyAlignment="1" applyProtection="1">
      <alignment vertical="center" wrapText="1"/>
      <protection hidden="1"/>
    </xf>
    <xf numFmtId="0" fontId="71" fillId="24" borderId="0" xfId="0" applyFont="1" applyFill="1"/>
    <xf numFmtId="0" fontId="49" fillId="24" borderId="0" xfId="0" applyFont="1" applyFill="1" applyAlignment="1">
      <alignment horizontal="left" vertical="center"/>
    </xf>
    <xf numFmtId="0" fontId="0" fillId="28" borderId="15" xfId="0" applyFill="1" applyBorder="1" applyProtection="1">
      <protection hidden="1"/>
    </xf>
    <xf numFmtId="0" fontId="73" fillId="28" borderId="0" xfId="0" applyFont="1" applyFill="1" applyProtection="1">
      <protection hidden="1"/>
    </xf>
    <xf numFmtId="0" fontId="0" fillId="28" borderId="0" xfId="0" applyFill="1" applyAlignment="1" applyProtection="1">
      <alignment vertical="center" wrapText="1"/>
      <protection hidden="1"/>
    </xf>
    <xf numFmtId="0" fontId="24" fillId="28" borderId="0" xfId="0" applyFont="1" applyFill="1" applyAlignment="1">
      <alignment vertical="top" wrapText="1"/>
    </xf>
    <xf numFmtId="0" fontId="77" fillId="28" borderId="0" xfId="0" applyFont="1" applyFill="1" applyAlignment="1">
      <alignment vertical="center"/>
    </xf>
    <xf numFmtId="0" fontId="40" fillId="28" borderId="0" xfId="0" applyFont="1" applyFill="1" applyAlignment="1">
      <alignment horizontal="center" wrapText="1"/>
    </xf>
    <xf numFmtId="0" fontId="74" fillId="24" borderId="0" xfId="0" applyFont="1" applyFill="1" applyAlignment="1" applyProtection="1">
      <alignment vertical="top" wrapText="1"/>
      <protection hidden="1"/>
    </xf>
    <xf numFmtId="0" fontId="26" fillId="28" borderId="0" xfId="0" applyFont="1" applyFill="1" applyProtection="1">
      <protection hidden="1"/>
    </xf>
    <xf numFmtId="0" fontId="26" fillId="28" borderId="0" xfId="0" quotePrefix="1" applyFont="1" applyFill="1" applyProtection="1">
      <protection hidden="1"/>
    </xf>
    <xf numFmtId="0" fontId="71" fillId="24" borderId="15" xfId="0" applyFont="1" applyFill="1" applyBorder="1"/>
    <xf numFmtId="0" fontId="49" fillId="24" borderId="15" xfId="0" applyFont="1" applyFill="1" applyBorder="1" applyAlignment="1">
      <alignment horizontal="left" vertical="center"/>
    </xf>
    <xf numFmtId="0" fontId="0" fillId="28" borderId="13" xfId="0" applyFill="1" applyBorder="1" applyProtection="1">
      <protection hidden="1"/>
    </xf>
    <xf numFmtId="0" fontId="26" fillId="28" borderId="13" xfId="0" quotePrefix="1" applyFont="1" applyFill="1" applyBorder="1" applyProtection="1">
      <protection hidden="1"/>
    </xf>
    <xf numFmtId="0" fontId="80" fillId="28" borderId="0" xfId="0" applyFont="1" applyFill="1" applyAlignment="1" applyProtection="1">
      <alignment wrapText="1"/>
      <protection locked="0" hidden="1"/>
    </xf>
    <xf numFmtId="0" fontId="25" fillId="28" borderId="0" xfId="0" quotePrefix="1" applyFont="1" applyFill="1" applyProtection="1">
      <protection hidden="1"/>
    </xf>
    <xf numFmtId="0" fontId="62" fillId="24" borderId="0" xfId="0" applyFont="1" applyFill="1" applyAlignment="1">
      <alignment vertical="center" wrapText="1"/>
    </xf>
    <xf numFmtId="0" fontId="82" fillId="28" borderId="15" xfId="0" applyFont="1" applyFill="1" applyBorder="1" applyProtection="1">
      <protection hidden="1"/>
    </xf>
    <xf numFmtId="0" fontId="74" fillId="28" borderId="0" xfId="0" applyFont="1" applyFill="1" applyAlignment="1" applyProtection="1">
      <alignment vertical="top" wrapText="1"/>
      <protection hidden="1"/>
    </xf>
    <xf numFmtId="0" fontId="47" fillId="24" borderId="0" xfId="0" applyFont="1" applyFill="1" applyAlignment="1" applyProtection="1">
      <alignment vertical="center" textRotation="180" wrapText="1"/>
      <protection hidden="1"/>
    </xf>
    <xf numFmtId="0" fontId="66" fillId="28" borderId="0" xfId="0" applyFont="1" applyFill="1"/>
    <xf numFmtId="0" fontId="90" fillId="28" borderId="0" xfId="0" applyFont="1" applyFill="1"/>
    <xf numFmtId="0" fontId="93" fillId="28" borderId="0" xfId="0" applyFont="1" applyFill="1"/>
    <xf numFmtId="0" fontId="89" fillId="28" borderId="0" xfId="0" applyFont="1" applyFill="1"/>
    <xf numFmtId="0" fontId="65" fillId="0" borderId="0" xfId="0" applyFont="1" applyAlignment="1" applyProtection="1">
      <alignment vertical="center"/>
      <protection hidden="1"/>
    </xf>
    <xf numFmtId="0" fontId="96" fillId="24" borderId="0" xfId="0" applyFont="1" applyFill="1" applyAlignment="1" applyProtection="1">
      <alignment vertical="center" wrapText="1"/>
      <protection hidden="1"/>
    </xf>
    <xf numFmtId="0" fontId="65" fillId="28" borderId="0" xfId="0" applyFont="1" applyFill="1" applyAlignment="1" applyProtection="1">
      <alignment vertical="center"/>
      <protection hidden="1"/>
    </xf>
    <xf numFmtId="4" fontId="65" fillId="0" borderId="0" xfId="0" applyNumberFormat="1" applyFont="1" applyAlignment="1" applyProtection="1">
      <alignment vertical="center"/>
      <protection hidden="1"/>
    </xf>
    <xf numFmtId="170" fontId="65" fillId="0" borderId="0" xfId="0" applyNumberFormat="1" applyFont="1" applyAlignment="1" applyProtection="1">
      <alignment vertical="center"/>
      <protection hidden="1"/>
    </xf>
    <xf numFmtId="0" fontId="84" fillId="0" borderId="0" xfId="0" applyFont="1" applyAlignment="1" applyProtection="1">
      <alignment vertical="center"/>
      <protection hidden="1"/>
    </xf>
    <xf numFmtId="0" fontId="98" fillId="24" borderId="0" xfId="0" applyFont="1" applyFill="1" applyAlignment="1" applyProtection="1">
      <alignment vertical="center" wrapText="1"/>
      <protection hidden="1"/>
    </xf>
    <xf numFmtId="0" fontId="99" fillId="24" borderId="0" xfId="0" applyFont="1" applyFill="1" applyAlignment="1">
      <alignment horizontal="left" vertical="center"/>
    </xf>
    <xf numFmtId="170" fontId="98" fillId="24" borderId="0" xfId="0" applyNumberFormat="1" applyFont="1" applyFill="1" applyAlignment="1" applyProtection="1">
      <alignment vertical="center" wrapText="1"/>
      <protection hidden="1"/>
    </xf>
    <xf numFmtId="0" fontId="100" fillId="28" borderId="0" xfId="0" applyFont="1" applyFill="1" applyAlignment="1" applyProtection="1">
      <alignment vertical="center"/>
      <protection hidden="1"/>
    </xf>
    <xf numFmtId="0" fontId="91" fillId="24" borderId="0" xfId="0" applyFont="1" applyFill="1" applyAlignment="1" applyProtection="1">
      <alignment vertical="center"/>
      <protection hidden="1"/>
    </xf>
    <xf numFmtId="0" fontId="91" fillId="24" borderId="0" xfId="0" applyFont="1" applyFill="1" applyAlignment="1" applyProtection="1">
      <alignment horizontal="center" vertical="center"/>
      <protection hidden="1"/>
    </xf>
    <xf numFmtId="0" fontId="63" fillId="28" borderId="0" xfId="0" applyFont="1" applyFill="1" applyAlignment="1" applyProtection="1">
      <alignment horizontal="right" vertical="center"/>
      <protection hidden="1"/>
    </xf>
    <xf numFmtId="0" fontId="63" fillId="28" borderId="0" xfId="0" applyFont="1" applyFill="1" applyAlignment="1" applyProtection="1">
      <alignment vertical="center"/>
      <protection hidden="1"/>
    </xf>
    <xf numFmtId="0" fontId="63" fillId="28" borderId="0" xfId="0" applyFont="1" applyFill="1" applyAlignment="1" applyProtection="1">
      <alignment vertical="center" wrapText="1"/>
      <protection hidden="1"/>
    </xf>
    <xf numFmtId="0" fontId="104" fillId="28" borderId="0" xfId="0" applyFont="1" applyFill="1" applyAlignment="1" applyProtection="1">
      <alignment vertical="center"/>
      <protection hidden="1"/>
    </xf>
    <xf numFmtId="0" fontId="83" fillId="28" borderId="0" xfId="0" applyFont="1" applyFill="1" applyAlignment="1" applyProtection="1">
      <alignment vertical="center"/>
      <protection hidden="1"/>
    </xf>
    <xf numFmtId="0" fontId="105" fillId="28" borderId="0" xfId="0" applyFont="1" applyFill="1" applyAlignment="1" applyProtection="1">
      <alignment vertical="center" wrapText="1"/>
      <protection hidden="1"/>
    </xf>
    <xf numFmtId="4" fontId="89" fillId="24" borderId="0" xfId="0" applyNumberFormat="1" applyFont="1" applyFill="1" applyAlignment="1" applyProtection="1">
      <alignment horizontal="center" vertical="center"/>
      <protection hidden="1"/>
    </xf>
    <xf numFmtId="0" fontId="66" fillId="28" borderId="0" xfId="0" applyFont="1" applyFill="1" applyAlignment="1" applyProtection="1">
      <alignment vertical="center" wrapText="1"/>
      <protection hidden="1"/>
    </xf>
    <xf numFmtId="0" fontId="66" fillId="28" borderId="0" xfId="0" applyFont="1" applyFill="1" applyAlignment="1" applyProtection="1">
      <alignment vertical="center"/>
      <protection hidden="1"/>
    </xf>
    <xf numFmtId="170" fontId="65" fillId="0" borderId="13" xfId="0" applyNumberFormat="1" applyFont="1" applyBorder="1" applyAlignment="1" applyProtection="1">
      <alignment vertical="center"/>
      <protection hidden="1"/>
    </xf>
    <xf numFmtId="0" fontId="84" fillId="0" borderId="13" xfId="0" applyFont="1" applyBorder="1" applyAlignment="1" applyProtection="1">
      <alignment vertical="center"/>
      <protection hidden="1"/>
    </xf>
    <xf numFmtId="0" fontId="91" fillId="28" borderId="0" xfId="0" applyFont="1" applyFill="1" applyAlignment="1">
      <alignment horizontal="left" vertical="center"/>
    </xf>
    <xf numFmtId="0" fontId="95" fillId="0" borderId="0" xfId="0" applyFont="1" applyAlignment="1" applyProtection="1">
      <alignment vertical="center"/>
      <protection hidden="1"/>
    </xf>
    <xf numFmtId="0" fontId="110" fillId="24" borderId="0" xfId="0" applyFont="1" applyFill="1" applyAlignment="1" applyProtection="1">
      <alignment vertical="center" wrapText="1"/>
      <protection hidden="1"/>
    </xf>
    <xf numFmtId="0" fontId="95" fillId="0" borderId="13" xfId="0" applyFont="1" applyBorder="1" applyAlignment="1" applyProtection="1">
      <alignment vertical="center"/>
      <protection hidden="1"/>
    </xf>
    <xf numFmtId="1" fontId="81" fillId="0" borderId="0" xfId="0" applyNumberFormat="1" applyFont="1" applyAlignment="1">
      <alignment horizontal="center" vertical="center"/>
    </xf>
    <xf numFmtId="0" fontId="114" fillId="24" borderId="0" xfId="0" applyFont="1" applyFill="1" applyAlignment="1">
      <alignment vertical="center" wrapText="1"/>
    </xf>
    <xf numFmtId="0" fontId="97" fillId="24" borderId="0" xfId="0" applyFont="1" applyFill="1" applyAlignment="1">
      <alignment vertical="center" wrapText="1"/>
    </xf>
    <xf numFmtId="0" fontId="83" fillId="24" borderId="0" xfId="0" applyFont="1" applyFill="1" applyAlignment="1">
      <alignment vertical="center" wrapText="1"/>
    </xf>
    <xf numFmtId="164" fontId="89" fillId="0" borderId="0" xfId="0" applyNumberFormat="1" applyFont="1" applyAlignment="1" applyProtection="1">
      <alignment vertical="center"/>
      <protection hidden="1"/>
    </xf>
    <xf numFmtId="1" fontId="115" fillId="24" borderId="0" xfId="0" applyNumberFormat="1" applyFont="1" applyFill="1" applyAlignment="1">
      <alignment horizontal="center" vertical="center" wrapText="1"/>
    </xf>
    <xf numFmtId="1" fontId="89" fillId="0" borderId="0" xfId="0" applyNumberFormat="1" applyFont="1" applyAlignment="1" applyProtection="1">
      <alignment vertical="center"/>
      <protection hidden="1"/>
    </xf>
    <xf numFmtId="0" fontId="83" fillId="24" borderId="0" xfId="0" applyFont="1" applyFill="1" applyAlignment="1">
      <alignment horizontal="center" vertical="center" wrapText="1"/>
    </xf>
    <xf numFmtId="1" fontId="81" fillId="24" borderId="10" xfId="0" applyNumberFormat="1" applyFont="1" applyFill="1" applyBorder="1" applyAlignment="1">
      <alignment horizontal="center" vertical="center"/>
    </xf>
    <xf numFmtId="0" fontId="116" fillId="24" borderId="0" xfId="0" applyFont="1" applyFill="1" applyAlignment="1">
      <alignment vertical="center"/>
    </xf>
    <xf numFmtId="0" fontId="117" fillId="24" borderId="0" xfId="0" applyFont="1" applyFill="1" applyAlignment="1">
      <alignment vertical="center"/>
    </xf>
    <xf numFmtId="0" fontId="89" fillId="24" borderId="0" xfId="0" applyFont="1" applyFill="1" applyAlignment="1">
      <alignment vertical="center" wrapText="1"/>
    </xf>
    <xf numFmtId="0" fontId="66" fillId="24" borderId="0" xfId="0" applyFont="1" applyFill="1" applyAlignment="1">
      <alignment vertical="center"/>
    </xf>
    <xf numFmtId="0" fontId="83" fillId="24" borderId="0" xfId="0" applyFont="1" applyFill="1" applyAlignment="1">
      <alignment horizontal="right" vertical="center" wrapText="1"/>
    </xf>
    <xf numFmtId="1" fontId="118" fillId="24" borderId="10" xfId="0" applyNumberFormat="1" applyFont="1" applyFill="1" applyBorder="1" applyAlignment="1">
      <alignment horizontal="center" vertical="center"/>
    </xf>
    <xf numFmtId="0" fontId="119" fillId="24" borderId="0" xfId="0" applyFont="1" applyFill="1" applyAlignment="1">
      <alignment vertical="center"/>
    </xf>
    <xf numFmtId="0" fontId="86" fillId="24" borderId="0" xfId="0" applyFont="1" applyFill="1" applyAlignment="1">
      <alignment vertical="center"/>
    </xf>
    <xf numFmtId="167" fontId="67" fillId="24" borderId="0" xfId="0" applyNumberFormat="1" applyFont="1" applyFill="1" applyAlignment="1" applyProtection="1">
      <alignment vertical="center"/>
      <protection hidden="1"/>
    </xf>
    <xf numFmtId="1" fontId="118" fillId="24" borderId="0" xfId="0" applyNumberFormat="1" applyFont="1" applyFill="1" applyAlignment="1">
      <alignment horizontal="center" vertical="center" wrapText="1"/>
    </xf>
    <xf numFmtId="0" fontId="119" fillId="24" borderId="0" xfId="0" applyFont="1" applyFill="1" applyAlignment="1">
      <alignment vertical="center" wrapText="1"/>
    </xf>
    <xf numFmtId="0" fontId="86" fillId="24" borderId="0" xfId="0" applyFont="1" applyFill="1" applyAlignment="1">
      <alignment vertical="center" wrapText="1"/>
    </xf>
    <xf numFmtId="0" fontId="66" fillId="24" borderId="0" xfId="0" applyFont="1" applyFill="1" applyAlignment="1">
      <alignment horizontal="center" vertical="center" wrapText="1"/>
    </xf>
    <xf numFmtId="0" fontId="0" fillId="28" borderId="0" xfId="0" applyFill="1" applyAlignment="1">
      <alignment horizontal="center" vertical="center"/>
    </xf>
    <xf numFmtId="0" fontId="0" fillId="28" borderId="0" xfId="0" applyFill="1" applyAlignment="1">
      <alignment vertical="center"/>
    </xf>
    <xf numFmtId="0" fontId="79" fillId="0" borderId="32" xfId="0" applyFont="1" applyBorder="1" applyAlignment="1">
      <alignment horizontal="center" vertical="center" wrapText="1"/>
    </xf>
    <xf numFmtId="0" fontId="79" fillId="33" borderId="23" xfId="0" applyFont="1" applyFill="1" applyBorder="1" applyAlignment="1">
      <alignment horizontal="center" vertical="center" wrapText="1"/>
    </xf>
    <xf numFmtId="0" fontId="83" fillId="24" borderId="32" xfId="0" applyFont="1" applyFill="1" applyBorder="1" applyAlignment="1">
      <alignment horizontal="center" vertical="center" wrapText="1"/>
    </xf>
    <xf numFmtId="0" fontId="88" fillId="0" borderId="23" xfId="0" applyFont="1" applyBorder="1" applyAlignment="1">
      <alignment horizontal="center" vertical="center" wrapText="1"/>
    </xf>
    <xf numFmtId="2" fontId="79" fillId="0" borderId="32" xfId="0" applyNumberFormat="1" applyFont="1" applyBorder="1" applyAlignment="1">
      <alignment horizontal="center" vertical="center" wrapText="1"/>
    </xf>
    <xf numFmtId="0" fontId="127" fillId="0" borderId="32" xfId="0" applyFont="1" applyBorder="1" applyAlignment="1">
      <alignment horizontal="center" vertical="center" wrapText="1"/>
    </xf>
    <xf numFmtId="164" fontId="79" fillId="0" borderId="32" xfId="0" applyNumberFormat="1" applyFont="1" applyBorder="1" applyAlignment="1">
      <alignment horizontal="center" vertical="center" wrapText="1"/>
    </xf>
    <xf numFmtId="0" fontId="33" fillId="24" borderId="0" xfId="0" applyFont="1" applyFill="1"/>
    <xf numFmtId="0" fontId="28" fillId="0" borderId="30" xfId="0" applyFont="1" applyBorder="1" applyAlignment="1">
      <alignment vertical="center" wrapText="1"/>
    </xf>
    <xf numFmtId="0" fontId="29" fillId="26" borderId="0" xfId="0" applyFont="1" applyFill="1" applyAlignment="1">
      <alignment horizontal="center" vertical="center" wrapText="1"/>
    </xf>
    <xf numFmtId="0" fontId="108" fillId="28" borderId="0" xfId="0" applyFont="1" applyFill="1" applyAlignment="1">
      <alignment wrapText="1"/>
    </xf>
    <xf numFmtId="2" fontId="66" fillId="28" borderId="0" xfId="0" applyNumberFormat="1" applyFont="1" applyFill="1"/>
    <xf numFmtId="0" fontId="28" fillId="24" borderId="0" xfId="0" applyFont="1" applyFill="1" applyAlignment="1">
      <alignment horizontal="center" vertical="center" wrapText="1"/>
    </xf>
    <xf numFmtId="0" fontId="33" fillId="24" borderId="0" xfId="0" applyFont="1" applyFill="1" applyAlignment="1">
      <alignment horizontal="left" vertical="center" shrinkToFit="1"/>
    </xf>
    <xf numFmtId="0" fontId="131" fillId="24" borderId="0" xfId="0" applyFont="1" applyFill="1" applyAlignment="1">
      <alignment horizontal="left" vertical="center"/>
    </xf>
    <xf numFmtId="0" fontId="132" fillId="24" borderId="0" xfId="0" applyFont="1" applyFill="1" applyAlignment="1">
      <alignment horizontal="left" vertical="center"/>
    </xf>
    <xf numFmtId="0" fontId="40" fillId="24" borderId="0" xfId="0" applyFont="1" applyFill="1" applyAlignment="1">
      <alignment horizontal="left" vertical="center" wrapText="1"/>
    </xf>
    <xf numFmtId="0" fontId="33" fillId="24" borderId="0" xfId="0" applyFont="1" applyFill="1" applyAlignment="1" applyProtection="1">
      <alignment horizontal="left" vertical="center" wrapText="1"/>
      <protection hidden="1"/>
    </xf>
    <xf numFmtId="0" fontId="68" fillId="24" borderId="0" xfId="0" applyFont="1" applyFill="1" applyAlignment="1" applyProtection="1">
      <alignment horizontal="left" vertical="center" wrapText="1"/>
      <protection hidden="1"/>
    </xf>
    <xf numFmtId="0" fontId="69" fillId="24" borderId="0" xfId="0" applyFont="1" applyFill="1" applyAlignment="1" applyProtection="1">
      <alignment horizontal="left" vertical="center" wrapText="1"/>
      <protection hidden="1"/>
    </xf>
    <xf numFmtId="174" fontId="33" fillId="24" borderId="0" xfId="0" applyNumberFormat="1" applyFont="1" applyFill="1" applyAlignment="1" applyProtection="1">
      <alignment horizontal="left" vertical="center" wrapText="1"/>
      <protection hidden="1"/>
    </xf>
    <xf numFmtId="176" fontId="125" fillId="27" borderId="0" xfId="0" applyNumberFormat="1" applyFont="1" applyFill="1" applyAlignment="1">
      <alignment vertical="center"/>
    </xf>
    <xf numFmtId="0" fontId="120" fillId="27" borderId="0" xfId="0" applyFont="1" applyFill="1" applyAlignment="1">
      <alignment vertical="center"/>
    </xf>
    <xf numFmtId="0" fontId="134" fillId="27" borderId="0" xfId="0" applyFont="1" applyFill="1" applyAlignment="1">
      <alignment vertical="center"/>
    </xf>
    <xf numFmtId="0" fontId="133" fillId="27" borderId="0" xfId="0" applyFont="1" applyFill="1" applyAlignment="1">
      <alignment vertical="center"/>
    </xf>
    <xf numFmtId="0" fontId="135" fillId="27" borderId="0" xfId="0" applyFont="1" applyFill="1" applyAlignment="1">
      <alignment vertical="center"/>
    </xf>
    <xf numFmtId="176" fontId="136" fillId="27" borderId="0" xfId="0" applyNumberFormat="1" applyFont="1" applyFill="1" applyAlignment="1">
      <alignment vertical="center"/>
    </xf>
    <xf numFmtId="1" fontId="79" fillId="32" borderId="22" xfId="0" applyNumberFormat="1" applyFont="1" applyFill="1" applyBorder="1" applyAlignment="1" applyProtection="1">
      <alignment horizontal="center" vertical="center" wrapText="1"/>
      <protection locked="0" hidden="1"/>
    </xf>
    <xf numFmtId="0" fontId="117" fillId="0" borderId="57" xfId="0" applyFont="1" applyBorder="1" applyAlignment="1">
      <alignment vertical="center"/>
    </xf>
    <xf numFmtId="0" fontId="87" fillId="0" borderId="17" xfId="0" applyFont="1" applyBorder="1" applyAlignment="1">
      <alignment horizontal="left" vertical="center" wrapText="1"/>
    </xf>
    <xf numFmtId="164" fontId="94" fillId="28" borderId="49" xfId="0" applyNumberFormat="1" applyFont="1" applyFill="1" applyBorder="1" applyAlignment="1">
      <alignment horizontal="center" vertical="center"/>
    </xf>
    <xf numFmtId="0" fontId="108" fillId="0" borderId="49" xfId="0" applyFont="1" applyBorder="1" applyAlignment="1">
      <alignment horizontal="left" vertical="center" wrapText="1"/>
    </xf>
    <xf numFmtId="49" fontId="83" fillId="0" borderId="17" xfId="0" applyNumberFormat="1" applyFont="1" applyBorder="1" applyAlignment="1">
      <alignment horizontal="center" vertical="center" wrapText="1"/>
    </xf>
    <xf numFmtId="0" fontId="67" fillId="0" borderId="17" xfId="0" applyFont="1" applyBorder="1" applyAlignment="1">
      <alignment horizontal="center" vertical="center" wrapText="1"/>
    </xf>
    <xf numFmtId="177" fontId="28" fillId="0" borderId="20" xfId="0" applyNumberFormat="1" applyFont="1" applyBorder="1" applyAlignment="1">
      <alignment horizontal="center" vertical="center" wrapText="1"/>
    </xf>
    <xf numFmtId="178" fontId="137" fillId="0" borderId="16" xfId="0" applyNumberFormat="1" applyFont="1" applyBorder="1" applyAlignment="1">
      <alignment vertical="center"/>
    </xf>
    <xf numFmtId="172" fontId="79" fillId="28" borderId="56" xfId="0" applyNumberFormat="1" applyFont="1" applyFill="1" applyBorder="1" applyAlignment="1">
      <alignment horizontal="center" vertical="center"/>
    </xf>
    <xf numFmtId="0" fontId="138" fillId="28" borderId="0" xfId="0" applyFont="1" applyFill="1" applyAlignment="1" applyProtection="1">
      <alignment horizontal="center" vertical="center" readingOrder="1"/>
      <protection locked="0"/>
    </xf>
    <xf numFmtId="1" fontId="87" fillId="25" borderId="22" xfId="0" applyNumberFormat="1" applyFont="1" applyFill="1" applyBorder="1" applyAlignment="1">
      <alignment horizontal="center" vertical="center" wrapText="1"/>
    </xf>
    <xf numFmtId="0" fontId="140" fillId="28" borderId="0" xfId="0" applyFont="1" applyFill="1" applyAlignment="1">
      <alignment horizontal="center" vertical="center"/>
    </xf>
    <xf numFmtId="0" fontId="79" fillId="33" borderId="26" xfId="0" applyFont="1" applyFill="1" applyBorder="1" applyAlignment="1">
      <alignment horizontal="center" vertical="center" wrapText="1"/>
    </xf>
    <xf numFmtId="0" fontId="141" fillId="28" borderId="0" xfId="0" applyFont="1" applyFill="1" applyAlignment="1">
      <alignment vertical="center"/>
    </xf>
    <xf numFmtId="0" fontId="142" fillId="28" borderId="0" xfId="0" applyFont="1" applyFill="1" applyAlignment="1">
      <alignment horizontal="center" vertical="center"/>
    </xf>
    <xf numFmtId="0" fontId="33" fillId="24" borderId="33" xfId="0" applyFont="1" applyFill="1" applyBorder="1" applyAlignment="1">
      <alignment horizontal="center" wrapText="1"/>
    </xf>
    <xf numFmtId="0" fontId="83" fillId="0" borderId="23" xfId="0" applyFont="1" applyBorder="1" applyAlignment="1">
      <alignment horizontal="center" vertical="center" wrapText="1"/>
    </xf>
    <xf numFmtId="0" fontId="66" fillId="28" borderId="0" xfId="0" applyFont="1" applyFill="1" applyAlignment="1">
      <alignment horizontal="center" vertical="center"/>
    </xf>
    <xf numFmtId="0" fontId="66" fillId="28" borderId="0" xfId="0" applyFont="1" applyFill="1" applyAlignment="1">
      <alignment wrapText="1"/>
    </xf>
    <xf numFmtId="0" fontId="89" fillId="32" borderId="0" xfId="0" applyFont="1" applyFill="1" applyAlignment="1" applyProtection="1">
      <alignment horizontal="left" vertical="center" wrapText="1"/>
      <protection hidden="1"/>
    </xf>
    <xf numFmtId="0" fontId="79" fillId="28" borderId="0" xfId="0" applyFont="1" applyFill="1" applyAlignment="1">
      <alignment horizontal="center" vertical="center" wrapText="1"/>
    </xf>
    <xf numFmtId="0" fontId="89" fillId="28" borderId="0" xfId="0" applyFont="1" applyFill="1" applyAlignment="1">
      <alignment horizontal="center" vertical="center" shrinkToFit="1"/>
    </xf>
    <xf numFmtId="0" fontId="144" fillId="28" borderId="0" xfId="0" applyFont="1" applyFill="1" applyAlignment="1">
      <alignment horizontal="left" vertical="center"/>
    </xf>
    <xf numFmtId="0" fontId="79" fillId="28" borderId="0" xfId="0" applyFont="1" applyFill="1" applyAlignment="1">
      <alignment horizontal="left" vertical="center" wrapText="1"/>
    </xf>
    <xf numFmtId="0" fontId="89" fillId="28" borderId="0" xfId="0" applyFont="1" applyFill="1" applyAlignment="1" applyProtection="1">
      <alignment horizontal="left" vertical="center" wrapText="1"/>
      <protection hidden="1"/>
    </xf>
    <xf numFmtId="0" fontId="90" fillId="28" borderId="0" xfId="0" applyFont="1" applyFill="1" applyAlignment="1" applyProtection="1">
      <alignment horizontal="left" vertical="center" wrapText="1"/>
      <protection hidden="1"/>
    </xf>
    <xf numFmtId="49" fontId="122" fillId="27" borderId="56" xfId="0" applyNumberFormat="1" applyFont="1" applyFill="1" applyBorder="1" applyAlignment="1">
      <alignment vertical="center"/>
    </xf>
    <xf numFmtId="49" fontId="106" fillId="27" borderId="0" xfId="0" applyNumberFormat="1" applyFont="1" applyFill="1" applyAlignment="1">
      <alignment vertical="center"/>
    </xf>
    <xf numFmtId="0" fontId="101" fillId="27" borderId="0" xfId="0" applyFont="1" applyFill="1" applyAlignment="1">
      <alignment vertical="center"/>
    </xf>
    <xf numFmtId="0" fontId="121" fillId="27" borderId="0" xfId="0" applyFont="1" applyFill="1" applyAlignment="1">
      <alignment vertical="center"/>
    </xf>
    <xf numFmtId="0" fontId="120" fillId="27" borderId="0" xfId="0" applyFont="1" applyFill="1" applyAlignment="1">
      <alignment vertical="center" wrapText="1"/>
    </xf>
    <xf numFmtId="0" fontId="106" fillId="27" borderId="0" xfId="0" applyFont="1" applyFill="1" applyAlignment="1">
      <alignment horizontal="center" vertical="center"/>
    </xf>
    <xf numFmtId="49" fontId="136" fillId="27" borderId="0" xfId="0" applyNumberFormat="1" applyFont="1" applyFill="1" applyAlignment="1">
      <alignment vertical="center"/>
    </xf>
    <xf numFmtId="49" fontId="122" fillId="27" borderId="0" xfId="0" applyNumberFormat="1" applyFont="1" applyFill="1" applyAlignment="1">
      <alignment vertical="center"/>
    </xf>
    <xf numFmtId="0" fontId="130" fillId="27" borderId="0" xfId="0" applyFont="1" applyFill="1" applyAlignment="1">
      <alignment horizontal="center" vertical="center"/>
    </xf>
    <xf numFmtId="1" fontId="87" fillId="25" borderId="19" xfId="0" applyNumberFormat="1" applyFont="1" applyFill="1" applyBorder="1" applyAlignment="1">
      <alignment horizontal="center" vertical="center" wrapText="1"/>
    </xf>
    <xf numFmtId="2" fontId="145" fillId="27" borderId="0" xfId="0" applyNumberFormat="1" applyFont="1" applyFill="1" applyAlignment="1">
      <alignment vertical="center"/>
    </xf>
    <xf numFmtId="174" fontId="106" fillId="27" borderId="0" xfId="0" applyNumberFormat="1" applyFont="1" applyFill="1" applyAlignment="1">
      <alignment vertical="center"/>
    </xf>
    <xf numFmtId="0" fontId="0" fillId="28" borderId="0" xfId="0" applyFill="1" applyAlignment="1">
      <alignment horizontal="left"/>
    </xf>
    <xf numFmtId="0" fontId="0" fillId="28" borderId="0" xfId="0" applyFill="1" applyAlignment="1">
      <alignment wrapText="1"/>
    </xf>
    <xf numFmtId="0" fontId="146" fillId="28" borderId="0" xfId="0" applyFont="1" applyFill="1"/>
    <xf numFmtId="174" fontId="27" fillId="28" borderId="0" xfId="0" applyNumberFormat="1" applyFont="1" applyFill="1"/>
    <xf numFmtId="0" fontId="0" fillId="32" borderId="0" xfId="0" applyFill="1"/>
    <xf numFmtId="0" fontId="28" fillId="24" borderId="0" xfId="0" applyFont="1" applyFill="1" applyAlignment="1">
      <alignment horizontal="left" vertical="center" wrapText="1"/>
    </xf>
    <xf numFmtId="0" fontId="108" fillId="0" borderId="49" xfId="0" applyFont="1" applyBorder="1" applyAlignment="1" applyProtection="1">
      <alignment horizontal="left" vertical="center" wrapText="1"/>
      <protection hidden="1"/>
    </xf>
    <xf numFmtId="49" fontId="88" fillId="0" borderId="48" xfId="0" applyNumberFormat="1" applyFont="1" applyBorder="1" applyAlignment="1">
      <alignment horizontal="center" vertical="center" wrapText="1"/>
    </xf>
    <xf numFmtId="0" fontId="87" fillId="0" borderId="49" xfId="0" applyFont="1" applyBorder="1" applyAlignment="1">
      <alignment horizontal="center" vertical="center" wrapText="1"/>
    </xf>
    <xf numFmtId="0" fontId="46" fillId="24" borderId="0" xfId="0" applyFont="1" applyFill="1" applyAlignment="1" applyProtection="1">
      <alignment horizontal="left" vertical="center" wrapText="1"/>
      <protection hidden="1"/>
    </xf>
    <xf numFmtId="174" fontId="3" fillId="24" borderId="0" xfId="0" applyNumberFormat="1" applyFont="1" applyFill="1" applyAlignment="1" applyProtection="1">
      <alignment horizontal="left" vertical="center" wrapText="1"/>
      <protection hidden="1"/>
    </xf>
    <xf numFmtId="0" fontId="148" fillId="28" borderId="0" xfId="0" applyFont="1" applyFill="1" applyAlignment="1">
      <alignment horizontal="left" vertical="center"/>
    </xf>
    <xf numFmtId="0" fontId="138" fillId="0" borderId="0" xfId="0" applyFont="1" applyAlignment="1" applyProtection="1">
      <alignment horizontal="center" vertical="center" readingOrder="1"/>
      <protection locked="0"/>
    </xf>
    <xf numFmtId="169" fontId="88" fillId="28" borderId="0" xfId="0" applyNumberFormat="1" applyFont="1" applyFill="1" applyAlignment="1">
      <alignment horizontal="center" vertical="center" wrapText="1"/>
    </xf>
    <xf numFmtId="174" fontId="0" fillId="28" borderId="0" xfId="0" applyNumberFormat="1" applyFill="1"/>
    <xf numFmtId="0" fontId="28" fillId="28" borderId="0" xfId="0" applyFont="1" applyFill="1" applyAlignment="1">
      <alignment horizontal="center" vertical="center" wrapText="1"/>
    </xf>
    <xf numFmtId="0" fontId="28" fillId="28" borderId="0" xfId="0" applyFont="1" applyFill="1" applyAlignment="1">
      <alignment horizontal="left" vertical="center" wrapText="1"/>
    </xf>
    <xf numFmtId="0" fontId="33" fillId="28" borderId="0" xfId="0" applyFont="1" applyFill="1" applyAlignment="1" applyProtection="1">
      <alignment horizontal="left" vertical="center" wrapText="1"/>
      <protection hidden="1"/>
    </xf>
    <xf numFmtId="0" fontId="69" fillId="28" borderId="0" xfId="0" applyFont="1" applyFill="1" applyAlignment="1" applyProtection="1">
      <alignment horizontal="left" vertical="center" wrapText="1"/>
      <protection hidden="1"/>
    </xf>
    <xf numFmtId="174" fontId="3" fillId="28" borderId="0" xfId="0" applyNumberFormat="1" applyFont="1" applyFill="1" applyAlignment="1" applyProtection="1">
      <alignment horizontal="left" vertical="center" wrapText="1"/>
      <protection hidden="1"/>
    </xf>
    <xf numFmtId="0" fontId="54" fillId="27" borderId="0" xfId="0" applyFont="1" applyFill="1" applyAlignment="1">
      <alignment vertical="center" wrapText="1"/>
    </xf>
    <xf numFmtId="0" fontId="123" fillId="27" borderId="0" xfId="0" applyFont="1" applyFill="1" applyAlignment="1">
      <alignment horizontal="center" vertical="center"/>
    </xf>
    <xf numFmtId="49" fontId="124" fillId="27" borderId="0" xfId="0" applyNumberFormat="1" applyFont="1" applyFill="1" applyAlignment="1">
      <alignment vertical="center"/>
    </xf>
    <xf numFmtId="174" fontId="149" fillId="27" borderId="0" xfId="0" applyNumberFormat="1" applyFont="1" applyFill="1" applyAlignment="1">
      <alignment vertical="center"/>
    </xf>
    <xf numFmtId="0" fontId="106" fillId="27" borderId="0" xfId="0" applyFont="1" applyFill="1" applyAlignment="1">
      <alignment vertical="center"/>
    </xf>
    <xf numFmtId="0" fontId="125" fillId="27" borderId="0" xfId="0" applyFont="1" applyFill="1" applyAlignment="1">
      <alignment vertical="center"/>
    </xf>
    <xf numFmtId="0" fontId="33" fillId="28" borderId="0" xfId="0" applyFont="1" applyFill="1" applyAlignment="1">
      <alignment horizontal="center" vertical="center" shrinkToFit="1"/>
    </xf>
    <xf numFmtId="0" fontId="150" fillId="28" borderId="0" xfId="0" applyFont="1" applyFill="1" applyAlignment="1">
      <alignment horizontal="left" vertical="center"/>
    </xf>
    <xf numFmtId="0" fontId="108" fillId="28" borderId="0" xfId="0" applyFont="1" applyFill="1"/>
    <xf numFmtId="171" fontId="69" fillId="24" borderId="0" xfId="0" applyNumberFormat="1" applyFont="1" applyFill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171" fontId="89" fillId="28" borderId="0" xfId="0" applyNumberFormat="1" applyFont="1" applyFill="1" applyAlignment="1" applyProtection="1">
      <alignment horizontal="left" vertical="center" wrapText="1"/>
      <protection hidden="1"/>
    </xf>
    <xf numFmtId="0" fontId="108" fillId="28" borderId="0" xfId="0" applyFont="1" applyFill="1" applyAlignment="1" applyProtection="1">
      <alignment horizontal="left" vertical="center" wrapText="1"/>
      <protection hidden="1"/>
    </xf>
    <xf numFmtId="171" fontId="33" fillId="24" borderId="0" xfId="0" applyNumberFormat="1" applyFont="1" applyFill="1" applyAlignment="1" applyProtection="1">
      <alignment horizontal="left" vertical="center" wrapText="1"/>
      <protection hidden="1"/>
    </xf>
    <xf numFmtId="171" fontId="136" fillId="27" borderId="0" xfId="0" applyNumberFormat="1" applyFont="1" applyFill="1" applyAlignment="1">
      <alignment vertical="center"/>
    </xf>
    <xf numFmtId="172" fontId="88" fillId="28" borderId="56" xfId="0" applyNumberFormat="1" applyFont="1" applyFill="1" applyBorder="1" applyAlignment="1">
      <alignment horizontal="center" vertical="center"/>
    </xf>
    <xf numFmtId="0" fontId="71" fillId="28" borderId="0" xfId="0" applyFont="1" applyFill="1"/>
    <xf numFmtId="0" fontId="153" fillId="28" borderId="0" xfId="0" applyFont="1" applyFill="1"/>
    <xf numFmtId="0" fontId="87" fillId="32" borderId="53" xfId="0" applyFont="1" applyFill="1" applyBorder="1" applyAlignment="1">
      <alignment horizontal="center" vertical="center"/>
    </xf>
    <xf numFmtId="0" fontId="87" fillId="32" borderId="53" xfId="0" applyFont="1" applyFill="1" applyBorder="1" applyAlignment="1">
      <alignment vertical="center"/>
    </xf>
    <xf numFmtId="0" fontId="87" fillId="32" borderId="54" xfId="0" applyFont="1" applyFill="1" applyBorder="1" applyAlignment="1">
      <alignment vertical="center"/>
    </xf>
    <xf numFmtId="0" fontId="87" fillId="32" borderId="55" xfId="0" applyFont="1" applyFill="1" applyBorder="1" applyAlignment="1">
      <alignment vertical="center"/>
    </xf>
    <xf numFmtId="0" fontId="87" fillId="32" borderId="55" xfId="0" applyFont="1" applyFill="1" applyBorder="1" applyAlignment="1">
      <alignment horizontal="right" vertical="center"/>
    </xf>
    <xf numFmtId="170" fontId="87" fillId="32" borderId="55" xfId="0" applyNumberFormat="1" applyFont="1" applyFill="1" applyBorder="1" applyAlignment="1">
      <alignment vertical="center"/>
    </xf>
    <xf numFmtId="0" fontId="84" fillId="28" borderId="0" xfId="0" applyFont="1" applyFill="1" applyAlignment="1">
      <alignment vertical="center"/>
    </xf>
    <xf numFmtId="0" fontId="64" fillId="28" borderId="0" xfId="0" applyFont="1" applyFill="1"/>
    <xf numFmtId="0" fontId="93" fillId="28" borderId="0" xfId="0" applyFont="1" applyFill="1" applyAlignment="1">
      <alignment horizontal="right"/>
    </xf>
    <xf numFmtId="0" fontId="109" fillId="28" borderId="0" xfId="0" applyFont="1" applyFill="1" applyAlignment="1">
      <alignment horizontal="center"/>
    </xf>
    <xf numFmtId="0" fontId="154" fillId="24" borderId="0" xfId="0" applyFont="1" applyFill="1" applyAlignment="1">
      <alignment horizontal="left" vertical="center"/>
    </xf>
    <xf numFmtId="0" fontId="79" fillId="0" borderId="16" xfId="0" applyFont="1" applyBorder="1" applyAlignment="1">
      <alignment horizontal="center" vertical="center" wrapText="1"/>
    </xf>
    <xf numFmtId="0" fontId="79" fillId="0" borderId="17" xfId="0" applyFont="1" applyBorder="1" applyAlignment="1">
      <alignment horizontal="center" vertical="center" wrapText="1"/>
    </xf>
    <xf numFmtId="0" fontId="141" fillId="28" borderId="0" xfId="0" applyFont="1" applyFill="1" applyAlignment="1">
      <alignment horizontal="center" vertical="center"/>
    </xf>
    <xf numFmtId="0" fontId="136" fillId="27" borderId="0" xfId="0" applyFont="1" applyFill="1" applyAlignment="1">
      <alignment vertical="center"/>
    </xf>
    <xf numFmtId="0" fontId="79" fillId="32" borderId="22" xfId="0" applyFont="1" applyFill="1" applyBorder="1" applyAlignment="1" applyProtection="1">
      <alignment horizontal="center" vertical="center" wrapText="1"/>
      <protection locked="0" hidden="1"/>
    </xf>
    <xf numFmtId="170" fontId="139" fillId="28" borderId="0" xfId="0" applyNumberFormat="1" applyFont="1" applyFill="1" applyAlignment="1">
      <alignment horizontal="left" vertical="center"/>
    </xf>
    <xf numFmtId="0" fontId="87" fillId="25" borderId="22" xfId="0" applyFont="1" applyFill="1" applyBorder="1" applyAlignment="1">
      <alignment horizontal="center" vertical="center" wrapText="1"/>
    </xf>
    <xf numFmtId="0" fontId="3" fillId="28" borderId="0" xfId="0" applyFont="1" applyFill="1"/>
    <xf numFmtId="0" fontId="28" fillId="24" borderId="0" xfId="0" applyFont="1" applyFill="1" applyAlignment="1">
      <alignment horizontal="right" vertical="center" wrapText="1"/>
    </xf>
    <xf numFmtId="0" fontId="50" fillId="24" borderId="0" xfId="0" applyFont="1" applyFill="1" applyAlignment="1">
      <alignment horizontal="left" vertical="center"/>
    </xf>
    <xf numFmtId="0" fontId="72" fillId="30" borderId="0" xfId="0" applyFont="1" applyFill="1" applyAlignment="1">
      <alignment vertical="top"/>
    </xf>
    <xf numFmtId="0" fontId="157" fillId="0" borderId="0" xfId="0" applyFont="1" applyAlignment="1">
      <alignment vertical="center"/>
    </xf>
    <xf numFmtId="0" fontId="117" fillId="28" borderId="60" xfId="0" applyFont="1" applyFill="1" applyBorder="1" applyAlignment="1">
      <alignment vertical="center"/>
    </xf>
    <xf numFmtId="0" fontId="158" fillId="0" borderId="32" xfId="0" applyFont="1" applyBorder="1" applyAlignment="1">
      <alignment horizontal="center" vertical="center" wrapText="1" shrinkToFit="1"/>
    </xf>
    <xf numFmtId="0" fontId="79" fillId="0" borderId="32" xfId="0" applyFont="1" applyBorder="1" applyAlignment="1">
      <alignment horizontal="center" vertical="center" textRotation="90" wrapText="1"/>
    </xf>
    <xf numFmtId="0" fontId="117" fillId="0" borderId="48" xfId="0" applyFont="1" applyBorder="1" applyAlignment="1">
      <alignment vertical="center"/>
    </xf>
    <xf numFmtId="49" fontId="83" fillId="0" borderId="49" xfId="0" applyNumberFormat="1" applyFont="1" applyBorder="1" applyAlignment="1">
      <alignment horizontal="center" vertical="center" wrapText="1"/>
    </xf>
    <xf numFmtId="0" fontId="67" fillId="0" borderId="49" xfId="0" applyFont="1" applyBorder="1" applyAlignment="1">
      <alignment horizontal="center" vertical="center" wrapText="1"/>
    </xf>
    <xf numFmtId="2" fontId="67" fillId="31" borderId="49" xfId="0" applyNumberFormat="1" applyFont="1" applyFill="1" applyBorder="1" applyAlignment="1">
      <alignment horizontal="center" vertical="center" wrapText="1"/>
    </xf>
    <xf numFmtId="0" fontId="134" fillId="27" borderId="61" xfId="0" applyFont="1" applyFill="1" applyBorder="1" applyAlignment="1">
      <alignment vertical="center"/>
    </xf>
    <xf numFmtId="176" fontId="136" fillId="27" borderId="61" xfId="0" applyNumberFormat="1" applyFont="1" applyFill="1" applyBorder="1" applyAlignment="1">
      <alignment vertical="center"/>
    </xf>
    <xf numFmtId="0" fontId="159" fillId="27" borderId="61" xfId="0" applyFont="1" applyFill="1" applyBorder="1" applyAlignment="1">
      <alignment vertical="center"/>
    </xf>
    <xf numFmtId="0" fontId="160" fillId="27" borderId="61" xfId="0" applyFont="1" applyFill="1" applyBorder="1" applyAlignment="1">
      <alignment vertical="center"/>
    </xf>
    <xf numFmtId="49" fontId="161" fillId="35" borderId="20" xfId="0" applyNumberFormat="1" applyFont="1" applyFill="1" applyBorder="1" applyAlignment="1">
      <alignment vertical="center"/>
    </xf>
    <xf numFmtId="176" fontId="142" fillId="35" borderId="20" xfId="0" applyNumberFormat="1" applyFont="1" applyFill="1" applyBorder="1" applyAlignment="1">
      <alignment vertical="center"/>
    </xf>
    <xf numFmtId="0" fontId="162" fillId="35" borderId="20" xfId="0" applyFont="1" applyFill="1" applyBorder="1" applyAlignment="1">
      <alignment vertical="center"/>
    </xf>
    <xf numFmtId="0" fontId="161" fillId="35" borderId="20" xfId="0" applyFont="1" applyFill="1" applyBorder="1" applyAlignment="1">
      <alignment vertical="center"/>
    </xf>
    <xf numFmtId="0" fontId="140" fillId="35" borderId="20" xfId="0" applyFont="1" applyFill="1" applyBorder="1" applyAlignment="1">
      <alignment vertical="center"/>
    </xf>
    <xf numFmtId="176" fontId="163" fillId="35" borderId="20" xfId="0" applyNumberFormat="1" applyFont="1" applyFill="1" applyBorder="1" applyAlignment="1">
      <alignment vertical="center"/>
    </xf>
    <xf numFmtId="176" fontId="161" fillId="35" borderId="20" xfId="0" applyNumberFormat="1" applyFont="1" applyFill="1" applyBorder="1" applyAlignment="1">
      <alignment vertical="center"/>
    </xf>
    <xf numFmtId="176" fontId="163" fillId="35" borderId="0" xfId="0" applyNumberFormat="1" applyFont="1" applyFill="1" applyAlignment="1">
      <alignment vertical="center"/>
    </xf>
    <xf numFmtId="0" fontId="164" fillId="35" borderId="20" xfId="0" applyFont="1" applyFill="1" applyBorder="1" applyAlignment="1">
      <alignment vertical="center"/>
    </xf>
    <xf numFmtId="0" fontId="90" fillId="28" borderId="0" xfId="0" applyFont="1" applyFill="1" applyAlignment="1">
      <alignment horizontal="center" vertical="center"/>
    </xf>
    <xf numFmtId="0" fontId="79" fillId="29" borderId="32" xfId="0" applyFont="1" applyFill="1" applyBorder="1" applyAlignment="1">
      <alignment horizontal="center" vertical="center" wrapText="1"/>
    </xf>
    <xf numFmtId="4" fontId="67" fillId="31" borderId="17" xfId="0" applyNumberFormat="1" applyFont="1" applyFill="1" applyBorder="1" applyAlignment="1">
      <alignment horizontal="center" vertical="center" wrapText="1"/>
    </xf>
    <xf numFmtId="0" fontId="108" fillId="28" borderId="0" xfId="0" applyFont="1" applyFill="1" applyAlignment="1">
      <alignment horizontal="left" indent="1"/>
    </xf>
    <xf numFmtId="0" fontId="155" fillId="28" borderId="0" xfId="0" applyFont="1" applyFill="1" applyAlignment="1">
      <alignment horizontal="left" indent="1"/>
    </xf>
    <xf numFmtId="0" fontId="88" fillId="28" borderId="0" xfId="0" applyFont="1" applyFill="1" applyAlignment="1">
      <alignment horizontal="left" indent="1"/>
    </xf>
    <xf numFmtId="0" fontId="131" fillId="24" borderId="0" xfId="0" applyFont="1" applyFill="1" applyAlignment="1">
      <alignment horizontal="left" vertical="center" indent="1"/>
    </xf>
    <xf numFmtId="0" fontId="94" fillId="0" borderId="49" xfId="0" applyFont="1" applyBorder="1" applyAlignment="1">
      <alignment horizontal="center" vertical="center"/>
    </xf>
    <xf numFmtId="0" fontId="139" fillId="0" borderId="17" xfId="0" applyFont="1" applyBorder="1" applyAlignment="1">
      <alignment horizontal="center" vertical="center" wrapText="1"/>
    </xf>
    <xf numFmtId="0" fontId="157" fillId="0" borderId="0" xfId="0" applyFont="1"/>
    <xf numFmtId="0" fontId="167" fillId="28" borderId="0" xfId="0" applyFont="1" applyFill="1" applyAlignment="1">
      <alignment horizontal="left"/>
    </xf>
    <xf numFmtId="0" fontId="168" fillId="24" borderId="0" xfId="0" applyFont="1" applyFill="1" applyAlignment="1" applyProtection="1">
      <alignment horizontal="left" vertical="center" wrapText="1"/>
      <protection hidden="1"/>
    </xf>
    <xf numFmtId="172" fontId="169" fillId="28" borderId="56" xfId="0" applyNumberFormat="1" applyFont="1" applyFill="1" applyBorder="1" applyAlignment="1">
      <alignment horizontal="center" vertical="center"/>
    </xf>
    <xf numFmtId="0" fontId="156" fillId="28" borderId="0" xfId="0" applyFont="1" applyFill="1" applyAlignment="1" applyProtection="1">
      <alignment horizontal="center" vertical="center" readingOrder="1"/>
      <protection locked="0"/>
    </xf>
    <xf numFmtId="0" fontId="79" fillId="28" borderId="26" xfId="0" applyFont="1" applyFill="1" applyBorder="1" applyAlignment="1">
      <alignment horizontal="center" vertical="center" wrapText="1"/>
    </xf>
    <xf numFmtId="0" fontId="79" fillId="28" borderId="28" xfId="0" applyFont="1" applyFill="1" applyBorder="1" applyAlignment="1">
      <alignment horizontal="center" vertical="center" wrapText="1"/>
    </xf>
    <xf numFmtId="0" fontId="79" fillId="24" borderId="0" xfId="0" applyFont="1" applyFill="1" applyAlignment="1">
      <alignment horizontal="left" vertical="center" indent="1"/>
    </xf>
    <xf numFmtId="0" fontId="91" fillId="24" borderId="0" xfId="0" applyFont="1" applyFill="1" applyAlignment="1">
      <alignment horizontal="left" vertical="center" indent="1"/>
    </xf>
    <xf numFmtId="0" fontId="120" fillId="27" borderId="0" xfId="0" applyFont="1" applyFill="1" applyAlignment="1">
      <alignment horizontal="left" vertical="center" indent="1"/>
    </xf>
    <xf numFmtId="4" fontId="66" fillId="28" borderId="0" xfId="0" applyNumberFormat="1" applyFont="1" applyFill="1"/>
    <xf numFmtId="4" fontId="33" fillId="24" borderId="0" xfId="0" applyNumberFormat="1" applyFont="1" applyFill="1" applyAlignment="1" applyProtection="1">
      <alignment horizontal="left" vertical="center" wrapText="1"/>
      <protection hidden="1"/>
    </xf>
    <xf numFmtId="4" fontId="125" fillId="27" borderId="0" xfId="0" applyNumberFormat="1" applyFont="1" applyFill="1" applyAlignment="1">
      <alignment vertical="center"/>
    </xf>
    <xf numFmtId="0" fontId="62" fillId="28" borderId="0" xfId="0" applyFont="1" applyFill="1" applyAlignment="1">
      <alignment vertical="center" wrapText="1"/>
    </xf>
    <xf numFmtId="0" fontId="103" fillId="28" borderId="0" xfId="0" applyFont="1" applyFill="1" applyAlignment="1">
      <alignment horizontal="left" vertical="center"/>
    </xf>
    <xf numFmtId="0" fontId="32" fillId="24" borderId="0" xfId="0" applyFont="1" applyFill="1" applyAlignment="1">
      <alignment horizontal="left" vertical="center" indent="1"/>
    </xf>
    <xf numFmtId="0" fontId="77" fillId="28" borderId="0" xfId="0" applyFont="1" applyFill="1" applyAlignment="1">
      <alignment horizontal="left" vertical="center" indent="1"/>
    </xf>
    <xf numFmtId="0" fontId="24" fillId="28" borderId="0" xfId="0" applyFont="1" applyFill="1" applyAlignment="1">
      <alignment horizontal="left" vertical="top" indent="1"/>
    </xf>
    <xf numFmtId="0" fontId="27" fillId="0" borderId="0" xfId="0" applyFont="1"/>
    <xf numFmtId="0" fontId="117" fillId="0" borderId="64" xfId="0" applyFont="1" applyBorder="1" applyAlignment="1">
      <alignment vertical="center"/>
    </xf>
    <xf numFmtId="0" fontId="117" fillId="0" borderId="66" xfId="0" applyFont="1" applyBorder="1" applyAlignment="1">
      <alignment vertical="center"/>
    </xf>
    <xf numFmtId="0" fontId="117" fillId="28" borderId="64" xfId="0" applyFont="1" applyFill="1" applyBorder="1" applyAlignment="1">
      <alignment vertical="center"/>
    </xf>
    <xf numFmtId="0" fontId="117" fillId="28" borderId="66" xfId="0" applyFont="1" applyFill="1" applyBorder="1" applyAlignment="1">
      <alignment vertical="center"/>
    </xf>
    <xf numFmtId="177" fontId="170" fillId="0" borderId="20" xfId="0" applyNumberFormat="1" applyFont="1" applyBorder="1" applyAlignment="1">
      <alignment horizontal="center" vertical="center" wrapText="1"/>
    </xf>
    <xf numFmtId="176" fontId="136" fillId="27" borderId="0" xfId="0" applyNumberFormat="1" applyFont="1" applyFill="1" applyAlignment="1">
      <alignment vertical="center" wrapText="1"/>
    </xf>
    <xf numFmtId="49" fontId="83" fillId="32" borderId="63" xfId="0" applyNumberFormat="1" applyFont="1" applyFill="1" applyBorder="1" applyAlignment="1" applyProtection="1">
      <alignment horizontal="center" vertical="center" wrapText="1"/>
      <protection locked="0"/>
    </xf>
    <xf numFmtId="2" fontId="67" fillId="31" borderId="63" xfId="0" applyNumberFormat="1" applyFont="1" applyFill="1" applyBorder="1" applyAlignment="1">
      <alignment horizontal="center" vertical="center" wrapText="1"/>
    </xf>
    <xf numFmtId="0" fontId="88" fillId="0" borderId="49" xfId="0" applyFont="1" applyBorder="1" applyAlignment="1">
      <alignment horizontal="left" vertical="center"/>
    </xf>
    <xf numFmtId="0" fontId="147" fillId="0" borderId="66" xfId="0" applyFont="1" applyBorder="1" applyAlignment="1">
      <alignment vertical="center"/>
    </xf>
    <xf numFmtId="0" fontId="147" fillId="28" borderId="66" xfId="0" applyFont="1" applyFill="1" applyBorder="1" applyAlignment="1">
      <alignment vertical="center"/>
    </xf>
    <xf numFmtId="169" fontId="88" fillId="28" borderId="0" xfId="0" applyNumberFormat="1" applyFont="1" applyFill="1" applyAlignment="1">
      <alignment horizontal="center" vertical="center" shrinkToFit="1"/>
    </xf>
    <xf numFmtId="0" fontId="33" fillId="28" borderId="0" xfId="0" applyFont="1" applyFill="1" applyAlignment="1">
      <alignment horizontal="left" vertical="center" shrinkToFit="1"/>
    </xf>
    <xf numFmtId="0" fontId="147" fillId="28" borderId="65" xfId="0" applyFont="1" applyFill="1" applyBorder="1" applyAlignment="1">
      <alignment vertical="center"/>
    </xf>
    <xf numFmtId="0" fontId="53" fillId="28" borderId="0" xfId="0" applyFont="1" applyFill="1" applyAlignment="1">
      <alignment horizontal="left" vertical="center"/>
    </xf>
    <xf numFmtId="0" fontId="41" fillId="28" borderId="0" xfId="0" applyFont="1" applyFill="1" applyAlignment="1">
      <alignment horizontal="left" vertical="center"/>
    </xf>
    <xf numFmtId="1" fontId="79" fillId="29" borderId="32" xfId="0" applyNumberFormat="1" applyFont="1" applyFill="1" applyBorder="1" applyAlignment="1">
      <alignment horizontal="center" vertical="center" wrapText="1"/>
    </xf>
    <xf numFmtId="0" fontId="89" fillId="28" borderId="0" xfId="0" applyFont="1" applyFill="1" applyAlignment="1">
      <alignment horizontal="center" vertical="center"/>
    </xf>
    <xf numFmtId="4" fontId="104" fillId="28" borderId="0" xfId="0" applyNumberFormat="1" applyFont="1" applyFill="1" applyAlignment="1" applyProtection="1">
      <alignment vertical="center"/>
      <protection hidden="1"/>
    </xf>
    <xf numFmtId="4" fontId="0" fillId="28" borderId="0" xfId="0" applyNumberFormat="1" applyFill="1"/>
    <xf numFmtId="0" fontId="111" fillId="28" borderId="0" xfId="0" applyFont="1" applyFill="1"/>
    <xf numFmtId="4" fontId="109" fillId="28" borderId="0" xfId="0" applyNumberFormat="1" applyFont="1" applyFill="1" applyAlignment="1">
      <alignment horizontal="center"/>
    </xf>
    <xf numFmtId="4" fontId="93" fillId="28" borderId="0" xfId="0" applyNumberFormat="1" applyFont="1" applyFill="1"/>
    <xf numFmtId="0" fontId="26" fillId="0" borderId="0" xfId="0" applyFont="1"/>
    <xf numFmtId="0" fontId="79" fillId="33" borderId="27" xfId="0" applyFont="1" applyFill="1" applyBorder="1" applyAlignment="1">
      <alignment horizontal="center" vertical="center" wrapText="1"/>
    </xf>
    <xf numFmtId="0" fontId="83" fillId="24" borderId="28" xfId="0" applyFont="1" applyFill="1" applyBorder="1" applyAlignment="1">
      <alignment vertical="center"/>
    </xf>
    <xf numFmtId="0" fontId="83" fillId="24" borderId="27" xfId="0" applyFont="1" applyFill="1" applyBorder="1" applyAlignment="1">
      <alignment vertical="center"/>
    </xf>
    <xf numFmtId="0" fontId="83" fillId="24" borderId="26" xfId="0" applyFont="1" applyFill="1" applyBorder="1" applyAlignment="1">
      <alignment vertical="center"/>
    </xf>
    <xf numFmtId="0" fontId="83" fillId="28" borderId="0" xfId="0" applyFont="1" applyFill="1" applyAlignment="1">
      <alignment horizontal="left" indent="1"/>
    </xf>
    <xf numFmtId="0" fontId="83" fillId="0" borderId="17" xfId="0" applyFont="1" applyBorder="1" applyAlignment="1">
      <alignment horizontal="left" vertical="center" wrapText="1" indent="1"/>
    </xf>
    <xf numFmtId="0" fontId="26" fillId="28" borderId="0" xfId="0" applyFont="1" applyFill="1" applyAlignment="1">
      <alignment horizontal="left" indent="1"/>
    </xf>
    <xf numFmtId="0" fontId="26" fillId="28" borderId="0" xfId="0" applyFont="1" applyFill="1"/>
    <xf numFmtId="0" fontId="91" fillId="41" borderId="12" xfId="0" applyFont="1" applyFill="1" applyBorder="1" applyAlignment="1">
      <alignment horizontal="center" vertical="center" wrapText="1"/>
    </xf>
    <xf numFmtId="0" fontId="128" fillId="41" borderId="12" xfId="0" applyFont="1" applyFill="1" applyBorder="1" applyAlignment="1">
      <alignment horizontal="left" vertical="center"/>
    </xf>
    <xf numFmtId="0" fontId="129" fillId="41" borderId="12" xfId="0" applyFont="1" applyFill="1" applyBorder="1" applyAlignment="1">
      <alignment horizontal="left" vertical="center"/>
    </xf>
    <xf numFmtId="0" fontId="126" fillId="41" borderId="12" xfId="0" applyFont="1" applyFill="1" applyBorder="1" applyAlignment="1">
      <alignment horizontal="center" vertical="center" wrapText="1"/>
    </xf>
    <xf numFmtId="0" fontId="62" fillId="41" borderId="12" xfId="0" applyFont="1" applyFill="1" applyBorder="1" applyAlignment="1">
      <alignment horizontal="center" vertical="center" wrapText="1"/>
    </xf>
    <xf numFmtId="0" fontId="103" fillId="41" borderId="12" xfId="0" applyFont="1" applyFill="1" applyBorder="1" applyAlignment="1">
      <alignment horizontal="center" vertical="center" textRotation="90" wrapText="1"/>
    </xf>
    <xf numFmtId="0" fontId="91" fillId="41" borderId="12" xfId="0" applyFont="1" applyFill="1" applyBorder="1" applyAlignment="1">
      <alignment horizontal="center" vertical="center" textRotation="90" wrapText="1"/>
    </xf>
    <xf numFmtId="0" fontId="126" fillId="41" borderId="12" xfId="0" applyFont="1" applyFill="1" applyBorder="1" applyAlignment="1">
      <alignment horizontal="center" vertical="center" textRotation="90" wrapText="1"/>
    </xf>
    <xf numFmtId="2" fontId="91" fillId="41" borderId="12" xfId="0" applyNumberFormat="1" applyFont="1" applyFill="1" applyBorder="1" applyAlignment="1">
      <alignment horizontal="center" vertical="center" wrapText="1"/>
    </xf>
    <xf numFmtId="49" fontId="62" fillId="41" borderId="12" xfId="0" applyNumberFormat="1" applyFont="1" applyFill="1" applyBorder="1" applyAlignment="1">
      <alignment horizontal="center" vertical="center" wrapText="1"/>
    </xf>
    <xf numFmtId="49" fontId="91" fillId="41" borderId="12" xfId="0" applyNumberFormat="1" applyFont="1" applyFill="1" applyBorder="1" applyAlignment="1">
      <alignment horizontal="center" vertical="center" wrapText="1"/>
    </xf>
    <xf numFmtId="1" fontId="91" fillId="41" borderId="12" xfId="0" applyNumberFormat="1" applyFont="1" applyFill="1" applyBorder="1" applyAlignment="1">
      <alignment horizontal="center" vertical="center" wrapText="1"/>
    </xf>
    <xf numFmtId="0" fontId="91" fillId="41" borderId="13" xfId="0" applyFont="1" applyFill="1" applyBorder="1" applyAlignment="1">
      <alignment horizontal="center" vertical="center" wrapText="1"/>
    </xf>
    <xf numFmtId="4" fontId="91" fillId="41" borderId="12" xfId="0" applyNumberFormat="1" applyFont="1" applyFill="1" applyBorder="1" applyAlignment="1">
      <alignment horizontal="center" vertical="center" wrapText="1"/>
    </xf>
    <xf numFmtId="1" fontId="103" fillId="41" borderId="12" xfId="0" applyNumberFormat="1" applyFont="1" applyFill="1" applyBorder="1" applyAlignment="1">
      <alignment horizontal="center" vertical="center" wrapText="1"/>
    </xf>
    <xf numFmtId="0" fontId="128" fillId="41" borderId="12" xfId="0" applyFont="1" applyFill="1" applyBorder="1" applyAlignment="1">
      <alignment horizontal="left" vertical="center" indent="1"/>
    </xf>
    <xf numFmtId="0" fontId="166" fillId="41" borderId="13" xfId="0" applyFont="1" applyFill="1" applyBorder="1" applyAlignment="1">
      <alignment horizontal="center" vertical="center" wrapText="1"/>
    </xf>
    <xf numFmtId="0" fontId="83" fillId="28" borderId="0" xfId="0" applyFont="1" applyFill="1"/>
    <xf numFmtId="0" fontId="88" fillId="28" borderId="0" xfId="0" applyFont="1" applyFill="1"/>
    <xf numFmtId="1" fontId="87" fillId="0" borderId="32" xfId="0" applyNumberFormat="1" applyFont="1" applyBorder="1" applyAlignment="1">
      <alignment horizontal="center" vertical="center" wrapText="1"/>
    </xf>
    <xf numFmtId="0" fontId="22" fillId="28" borderId="0" xfId="0" applyFont="1" applyFill="1"/>
    <xf numFmtId="0" fontId="171" fillId="24" borderId="0" xfId="0" applyFont="1" applyFill="1" applyAlignment="1">
      <alignment horizontal="left" vertical="center" indent="1"/>
    </xf>
    <xf numFmtId="0" fontId="88" fillId="31" borderId="49" xfId="0" applyFont="1" applyFill="1" applyBorder="1" applyAlignment="1">
      <alignment horizontal="left" vertical="center"/>
    </xf>
    <xf numFmtId="0" fontId="88" fillId="0" borderId="49" xfId="0" applyFont="1" applyBorder="1" applyAlignment="1">
      <alignment horizontal="left" vertical="center" wrapText="1"/>
    </xf>
    <xf numFmtId="0" fontId="32" fillId="24" borderId="0" xfId="0" applyFont="1" applyFill="1" applyAlignment="1">
      <alignment horizontal="left" vertical="center"/>
    </xf>
    <xf numFmtId="0" fontId="30" fillId="24" borderId="0" xfId="0" applyFont="1" applyFill="1" applyAlignment="1">
      <alignment horizontal="left" vertical="top"/>
    </xf>
    <xf numFmtId="0" fontId="31" fillId="24" borderId="0" xfId="0" applyFont="1" applyFill="1" applyAlignment="1">
      <alignment horizontal="left"/>
    </xf>
    <xf numFmtId="0" fontId="69" fillId="24" borderId="0" xfId="0" applyFont="1" applyFill="1"/>
    <xf numFmtId="0" fontId="69" fillId="24" borderId="0" xfId="0" applyFont="1" applyFill="1" applyAlignment="1">
      <alignment wrapText="1"/>
    </xf>
    <xf numFmtId="0" fontId="62" fillId="24" borderId="0" xfId="0" applyFont="1" applyFill="1" applyAlignment="1">
      <alignment horizontal="left" vertical="center"/>
    </xf>
    <xf numFmtId="0" fontId="77" fillId="0" borderId="0" xfId="0" applyFont="1" applyAlignment="1">
      <alignment vertical="center"/>
    </xf>
    <xf numFmtId="0" fontId="103" fillId="24" borderId="0" xfId="0" applyFont="1" applyFill="1" applyAlignment="1">
      <alignment horizontal="left" vertical="top"/>
    </xf>
    <xf numFmtId="0" fontId="88" fillId="31" borderId="63" xfId="0" applyFont="1" applyFill="1" applyBorder="1" applyAlignment="1">
      <alignment horizontal="left" vertical="center" wrapText="1"/>
    </xf>
    <xf numFmtId="49" fontId="83" fillId="0" borderId="63" xfId="0" applyNumberFormat="1" applyFont="1" applyBorder="1" applyAlignment="1">
      <alignment horizontal="center" vertical="center" wrapText="1"/>
    </xf>
    <xf numFmtId="0" fontId="67" fillId="0" borderId="63" xfId="0" applyFont="1" applyBorder="1" applyAlignment="1">
      <alignment horizontal="center" vertical="center" wrapText="1"/>
    </xf>
    <xf numFmtId="177" fontId="170" fillId="0" borderId="65" xfId="0" applyNumberFormat="1" applyFont="1" applyBorder="1" applyAlignment="1">
      <alignment horizontal="center" vertical="center" wrapText="1"/>
    </xf>
    <xf numFmtId="0" fontId="88" fillId="0" borderId="63" xfId="0" applyFont="1" applyBorder="1" applyAlignment="1">
      <alignment horizontal="center" vertical="center" wrapText="1"/>
    </xf>
    <xf numFmtId="0" fontId="88" fillId="0" borderId="63" xfId="0" applyFont="1" applyBorder="1" applyAlignment="1">
      <alignment horizontal="left" vertical="center" wrapText="1"/>
    </xf>
    <xf numFmtId="177" fontId="28" fillId="0" borderId="65" xfId="0" applyNumberFormat="1" applyFont="1" applyBorder="1" applyAlignment="1">
      <alignment horizontal="center" vertical="center" wrapText="1"/>
    </xf>
    <xf numFmtId="1" fontId="0" fillId="0" borderId="0" xfId="0" applyNumberFormat="1"/>
    <xf numFmtId="171" fontId="79" fillId="0" borderId="32" xfId="0" applyNumberFormat="1" applyFont="1" applyBorder="1" applyAlignment="1">
      <alignment horizontal="center" vertical="center" wrapText="1"/>
    </xf>
    <xf numFmtId="171" fontId="91" fillId="41" borderId="12" xfId="0" applyNumberFormat="1" applyFont="1" applyFill="1" applyBorder="1" applyAlignment="1">
      <alignment horizontal="center" vertical="center" wrapText="1"/>
    </xf>
    <xf numFmtId="171" fontId="67" fillId="31" borderId="63" xfId="0" applyNumberFormat="1" applyFont="1" applyFill="1" applyBorder="1" applyAlignment="1">
      <alignment horizontal="center" vertical="center" wrapText="1"/>
    </xf>
    <xf numFmtId="171" fontId="0" fillId="28" borderId="0" xfId="0" applyNumberFormat="1" applyFill="1"/>
    <xf numFmtId="0" fontId="33" fillId="28" borderId="0" xfId="0" applyFont="1" applyFill="1" applyAlignment="1">
      <alignment horizontal="center" vertical="center" wrapText="1"/>
    </xf>
    <xf numFmtId="0" fontId="174" fillId="28" borderId="0" xfId="0" applyFont="1" applyFill="1" applyAlignment="1" applyProtection="1">
      <alignment horizontal="left" vertical="center" readingOrder="1"/>
      <protection locked="0"/>
    </xf>
    <xf numFmtId="0" fontId="144" fillId="43" borderId="0" xfId="0" applyFont="1" applyFill="1" applyAlignment="1">
      <alignment horizontal="left" vertical="center" indent="1"/>
    </xf>
    <xf numFmtId="0" fontId="79" fillId="43" borderId="0" xfId="0" applyFont="1" applyFill="1" applyAlignment="1">
      <alignment horizontal="center" vertical="center" wrapText="1"/>
    </xf>
    <xf numFmtId="0" fontId="144" fillId="43" borderId="0" xfId="0" applyFont="1" applyFill="1" applyAlignment="1">
      <alignment horizontal="left" vertical="center"/>
    </xf>
    <xf numFmtId="0" fontId="79" fillId="43" borderId="0" xfId="0" applyFont="1" applyFill="1" applyAlignment="1">
      <alignment horizontal="left" vertical="center" wrapText="1"/>
    </xf>
    <xf numFmtId="0" fontId="89" fillId="43" borderId="0" xfId="0" applyFont="1" applyFill="1" applyAlignment="1" applyProtection="1">
      <alignment horizontal="left" vertical="center" wrapText="1"/>
      <protection hidden="1"/>
    </xf>
    <xf numFmtId="0" fontId="90" fillId="43" borderId="0" xfId="0" applyFont="1" applyFill="1" applyAlignment="1" applyProtection="1">
      <alignment horizontal="left" vertical="center" wrapText="1"/>
      <protection hidden="1"/>
    </xf>
    <xf numFmtId="2" fontId="89" fillId="43" borderId="0" xfId="0" applyNumberFormat="1" applyFont="1" applyFill="1" applyAlignment="1" applyProtection="1">
      <alignment horizontal="left" vertical="center" wrapText="1"/>
      <protection hidden="1"/>
    </xf>
    <xf numFmtId="0" fontId="131" fillId="29" borderId="0" xfId="0" applyFont="1" applyFill="1" applyAlignment="1">
      <alignment horizontal="left" vertical="center" indent="1"/>
    </xf>
    <xf numFmtId="0" fontId="0" fillId="29" borderId="0" xfId="0" applyFill="1"/>
    <xf numFmtId="0" fontId="131" fillId="29" borderId="0" xfId="0" applyFont="1" applyFill="1" applyAlignment="1">
      <alignment horizontal="left" vertical="center"/>
    </xf>
    <xf numFmtId="0" fontId="0" fillId="29" borderId="0" xfId="0" applyFill="1" applyAlignment="1">
      <alignment wrapText="1"/>
    </xf>
    <xf numFmtId="0" fontId="146" fillId="29" borderId="0" xfId="0" applyFont="1" applyFill="1"/>
    <xf numFmtId="174" fontId="27" fillId="29" borderId="0" xfId="0" applyNumberFormat="1" applyFont="1" applyFill="1"/>
    <xf numFmtId="0" fontId="88" fillId="31" borderId="49" xfId="0" applyFont="1" applyFill="1" applyBorder="1" applyAlignment="1">
      <alignment horizontal="left" vertical="center" wrapText="1"/>
    </xf>
    <xf numFmtId="164" fontId="94" fillId="0" borderId="49" xfId="28" applyNumberFormat="1" applyFont="1" applyFill="1" applyBorder="1" applyAlignment="1" applyProtection="1">
      <alignment horizontal="center" vertical="center"/>
    </xf>
    <xf numFmtId="1" fontId="56" fillId="24" borderId="69" xfId="0" applyNumberFormat="1" applyFont="1" applyFill="1" applyBorder="1" applyAlignment="1">
      <alignment horizontal="center" vertical="center"/>
    </xf>
    <xf numFmtId="0" fontId="33" fillId="24" borderId="69" xfId="0" applyFont="1" applyFill="1" applyBorder="1" applyAlignment="1">
      <alignment vertical="center" wrapText="1"/>
    </xf>
    <xf numFmtId="1" fontId="58" fillId="24" borderId="69" xfId="0" applyNumberFormat="1" applyFont="1" applyFill="1" applyBorder="1" applyAlignment="1">
      <alignment horizontal="center" vertical="center"/>
    </xf>
    <xf numFmtId="1" fontId="79" fillId="0" borderId="32" xfId="0" applyNumberFormat="1" applyFont="1" applyBorder="1" applyAlignment="1">
      <alignment horizontal="center" vertical="center" wrapText="1"/>
    </xf>
    <xf numFmtId="0" fontId="83" fillId="0" borderId="66" xfId="0" applyFont="1" applyBorder="1" applyAlignment="1">
      <alignment horizontal="left" vertical="center" shrinkToFit="1"/>
    </xf>
    <xf numFmtId="0" fontId="94" fillId="0" borderId="63" xfId="0" applyFont="1" applyBorder="1" applyAlignment="1">
      <alignment horizontal="center" vertical="center" wrapText="1"/>
    </xf>
    <xf numFmtId="0" fontId="108" fillId="0" borderId="63" xfId="0" applyFont="1" applyBorder="1" applyAlignment="1" applyProtection="1">
      <alignment horizontal="left" vertical="center" wrapText="1"/>
      <protection hidden="1"/>
    </xf>
    <xf numFmtId="49" fontId="79" fillId="0" borderId="63" xfId="0" applyNumberFormat="1" applyFont="1" applyBorder="1" applyAlignment="1">
      <alignment horizontal="center" vertical="center" wrapText="1"/>
    </xf>
    <xf numFmtId="49" fontId="88" fillId="32" borderId="63" xfId="0" applyNumberFormat="1" applyFont="1" applyFill="1" applyBorder="1" applyAlignment="1" applyProtection="1">
      <alignment horizontal="center" vertical="center" wrapText="1"/>
      <protection locked="0"/>
    </xf>
    <xf numFmtId="0" fontId="83" fillId="0" borderId="48" xfId="0" applyFont="1" applyBorder="1" applyAlignment="1">
      <alignment horizontal="left" vertical="center" shrinkToFit="1"/>
    </xf>
    <xf numFmtId="0" fontId="83" fillId="0" borderId="49" xfId="0" applyFont="1" applyBorder="1" applyAlignment="1">
      <alignment horizontal="left" vertical="center" shrinkToFit="1"/>
    </xf>
    <xf numFmtId="0" fontId="83" fillId="31" borderId="48" xfId="0" applyFont="1" applyFill="1" applyBorder="1" applyAlignment="1">
      <alignment horizontal="left" vertical="center" shrinkToFit="1"/>
    </xf>
    <xf numFmtId="0" fontId="83" fillId="31" borderId="49" xfId="0" applyFont="1" applyFill="1" applyBorder="1" applyAlignment="1">
      <alignment horizontal="left" vertical="center" shrinkToFit="1"/>
    </xf>
    <xf numFmtId="0" fontId="101" fillId="27" borderId="0" xfId="0" applyFont="1" applyFill="1" applyAlignment="1">
      <alignment horizontal="left" vertical="center" indent="1"/>
    </xf>
    <xf numFmtId="0" fontId="134" fillId="27" borderId="0" xfId="0" applyFont="1" applyFill="1" applyAlignment="1">
      <alignment horizontal="left" vertical="center" indent="1"/>
    </xf>
    <xf numFmtId="0" fontId="83" fillId="0" borderId="48" xfId="0" applyFont="1" applyBorder="1" applyAlignment="1">
      <alignment horizontal="left" vertical="center" indent="1" shrinkToFit="1"/>
    </xf>
    <xf numFmtId="0" fontId="83" fillId="31" borderId="48" xfId="0" applyFont="1" applyFill="1" applyBorder="1" applyAlignment="1">
      <alignment horizontal="left" vertical="center" indent="1" shrinkToFit="1"/>
    </xf>
    <xf numFmtId="169" fontId="88" fillId="28" borderId="0" xfId="0" applyNumberFormat="1" applyFont="1" applyFill="1" applyAlignment="1">
      <alignment horizontal="left" vertical="center" wrapText="1" indent="1"/>
    </xf>
    <xf numFmtId="0" fontId="131" fillId="28" borderId="0" xfId="0" applyFont="1" applyFill="1" applyAlignment="1">
      <alignment horizontal="left" vertical="center" indent="1"/>
    </xf>
    <xf numFmtId="171" fontId="33" fillId="28" borderId="0" xfId="0" applyNumberFormat="1" applyFont="1" applyFill="1" applyAlignment="1" applyProtection="1">
      <alignment horizontal="left" vertical="center" wrapText="1"/>
      <protection hidden="1"/>
    </xf>
    <xf numFmtId="171" fontId="149" fillId="27" borderId="0" xfId="0" applyNumberFormat="1" applyFont="1" applyFill="1" applyAlignment="1">
      <alignment vertical="center"/>
    </xf>
    <xf numFmtId="4" fontId="67" fillId="32" borderId="55" xfId="0" applyNumberFormat="1" applyFont="1" applyFill="1" applyBorder="1" applyAlignment="1">
      <alignment horizontal="center" vertical="center"/>
    </xf>
    <xf numFmtId="0" fontId="67" fillId="32" borderId="55" xfId="0" applyFont="1" applyFill="1" applyBorder="1" applyAlignment="1">
      <alignment horizontal="left" vertical="center" indent="1"/>
    </xf>
    <xf numFmtId="0" fontId="67" fillId="28" borderId="0" xfId="0" applyFont="1" applyFill="1" applyAlignment="1">
      <alignment horizontal="left" indent="1"/>
    </xf>
    <xf numFmtId="0" fontId="93" fillId="28" borderId="0" xfId="0" applyFont="1" applyFill="1" applyAlignment="1">
      <alignment horizontal="left" indent="1"/>
    </xf>
    <xf numFmtId="177" fontId="170" fillId="0" borderId="13" xfId="0" applyNumberFormat="1" applyFont="1" applyBorder="1" applyAlignment="1">
      <alignment horizontal="center" vertical="center" wrapText="1"/>
    </xf>
    <xf numFmtId="49" fontId="88" fillId="0" borderId="63" xfId="0" applyNumberFormat="1" applyFont="1" applyBorder="1" applyAlignment="1" applyProtection="1">
      <alignment horizontal="center" vertical="center" wrapText="1"/>
      <protection locked="0"/>
    </xf>
    <xf numFmtId="49" fontId="83" fillId="27" borderId="56" xfId="0" applyNumberFormat="1" applyFont="1" applyFill="1" applyBorder="1" applyAlignment="1">
      <alignment vertical="center"/>
    </xf>
    <xf numFmtId="176" fontId="87" fillId="27" borderId="0" xfId="0" applyNumberFormat="1" applyFont="1" applyFill="1" applyAlignment="1">
      <alignment vertical="center"/>
    </xf>
    <xf numFmtId="0" fontId="175" fillId="28" borderId="0" xfId="0" applyFont="1" applyFill="1" applyAlignment="1">
      <alignment horizontal="left" vertical="center"/>
    </xf>
    <xf numFmtId="49" fontId="176" fillId="27" borderId="0" xfId="0" applyNumberFormat="1" applyFont="1" applyFill="1" applyAlignment="1">
      <alignment vertical="center"/>
    </xf>
    <xf numFmtId="0" fontId="175" fillId="28" borderId="0" xfId="0" applyFont="1" applyFill="1"/>
    <xf numFmtId="0" fontId="83" fillId="0" borderId="66" xfId="0" applyFont="1" applyBorder="1" applyAlignment="1">
      <alignment horizontal="left" vertical="center" wrapText="1"/>
    </xf>
    <xf numFmtId="0" fontId="83" fillId="0" borderId="63" xfId="0" applyFont="1" applyBorder="1" applyAlignment="1">
      <alignment horizontal="left" vertical="center" wrapText="1"/>
    </xf>
    <xf numFmtId="0" fontId="83" fillId="0" borderId="66" xfId="0" applyFont="1" applyBorder="1" applyAlignment="1">
      <alignment horizontal="left" vertical="center" wrapText="1" shrinkToFit="1"/>
    </xf>
    <xf numFmtId="0" fontId="83" fillId="0" borderId="63" xfId="0" applyFont="1" applyBorder="1" applyAlignment="1">
      <alignment horizontal="left" vertical="center" wrapText="1" shrinkToFit="1"/>
    </xf>
    <xf numFmtId="0" fontId="101" fillId="27" borderId="0" xfId="0" applyFont="1" applyFill="1" applyAlignment="1">
      <alignment vertical="center" wrapText="1"/>
    </xf>
    <xf numFmtId="0" fontId="121" fillId="27" borderId="0" xfId="0" applyFont="1" applyFill="1" applyAlignment="1">
      <alignment vertical="center" wrapText="1"/>
    </xf>
    <xf numFmtId="0" fontId="26" fillId="28" borderId="0" xfId="0" applyFont="1" applyFill="1" applyAlignment="1">
      <alignment horizontal="left"/>
    </xf>
    <xf numFmtId="0" fontId="134" fillId="27" borderId="0" xfId="0" applyFont="1" applyFill="1" applyAlignment="1">
      <alignment vertical="center" wrapText="1"/>
    </xf>
    <xf numFmtId="172" fontId="177" fillId="28" borderId="56" xfId="0" applyNumberFormat="1" applyFont="1" applyFill="1" applyBorder="1" applyAlignment="1">
      <alignment horizontal="center" vertical="center"/>
    </xf>
    <xf numFmtId="0" fontId="83" fillId="0" borderId="48" xfId="0" applyFont="1" applyBorder="1" applyAlignment="1">
      <alignment horizontal="left" vertical="center" wrapText="1" shrinkToFit="1"/>
    </xf>
    <xf numFmtId="0" fontId="83" fillId="0" borderId="49" xfId="0" applyFont="1" applyBorder="1" applyAlignment="1">
      <alignment horizontal="left" vertical="center" wrapText="1" shrinkToFit="1"/>
    </xf>
    <xf numFmtId="1" fontId="178" fillId="0" borderId="0" xfId="0" applyNumberFormat="1" applyFont="1" applyAlignment="1" applyProtection="1">
      <alignment vertical="center"/>
      <protection hidden="1"/>
    </xf>
    <xf numFmtId="0" fontId="179" fillId="24" borderId="0" xfId="0" applyFont="1" applyFill="1" applyAlignment="1" applyProtection="1">
      <alignment horizontal="center" vertical="center" wrapText="1"/>
      <protection hidden="1"/>
    </xf>
    <xf numFmtId="0" fontId="180" fillId="0" borderId="0" xfId="0" applyFont="1"/>
    <xf numFmtId="0" fontId="177" fillId="0" borderId="32" xfId="0" applyFont="1" applyBorder="1" applyAlignment="1">
      <alignment horizontal="center" vertical="center" wrapText="1"/>
    </xf>
    <xf numFmtId="1" fontId="128" fillId="41" borderId="12" xfId="0" applyNumberFormat="1" applyFont="1" applyFill="1" applyBorder="1" applyAlignment="1">
      <alignment horizontal="center" vertical="center" wrapText="1"/>
    </xf>
    <xf numFmtId="0" fontId="181" fillId="32" borderId="0" xfId="0" applyFont="1" applyFill="1" applyAlignment="1" applyProtection="1">
      <alignment horizontal="left" vertical="center" wrapText="1"/>
      <protection hidden="1"/>
    </xf>
    <xf numFmtId="0" fontId="178" fillId="28" borderId="0" xfId="0" applyFont="1" applyFill="1" applyAlignment="1" applyProtection="1">
      <alignment horizontal="left" vertical="center" wrapText="1"/>
      <protection hidden="1"/>
    </xf>
    <xf numFmtId="172" fontId="181" fillId="28" borderId="56" xfId="0" applyNumberFormat="1" applyFont="1" applyFill="1" applyBorder="1" applyAlignment="1">
      <alignment horizontal="center" vertical="center"/>
    </xf>
    <xf numFmtId="0" fontId="180" fillId="28" borderId="0" xfId="0" applyFont="1" applyFill="1"/>
    <xf numFmtId="0" fontId="178" fillId="24" borderId="0" xfId="0" applyFont="1" applyFill="1" applyAlignment="1" applyProtection="1">
      <alignment horizontal="left" vertical="center" wrapText="1"/>
      <protection hidden="1"/>
    </xf>
    <xf numFmtId="176" fontId="182" fillId="27" borderId="0" xfId="0" applyNumberFormat="1" applyFont="1" applyFill="1" applyAlignment="1">
      <alignment vertical="center"/>
    </xf>
    <xf numFmtId="0" fontId="180" fillId="32" borderId="0" xfId="0" applyFont="1" applyFill="1"/>
    <xf numFmtId="176" fontId="177" fillId="27" borderId="0" xfId="0" applyNumberFormat="1" applyFont="1" applyFill="1" applyAlignment="1">
      <alignment horizontal="right" vertical="center"/>
    </xf>
    <xf numFmtId="49" fontId="88" fillId="0" borderId="49" xfId="0" applyNumberFormat="1" applyFont="1" applyBorder="1" applyAlignment="1" applyProtection="1">
      <alignment horizontal="center" vertical="center" wrapText="1"/>
      <protection locked="0"/>
    </xf>
    <xf numFmtId="0" fontId="117" fillId="28" borderId="52" xfId="0" applyFont="1" applyFill="1" applyBorder="1" applyAlignment="1">
      <alignment vertical="center"/>
    </xf>
    <xf numFmtId="0" fontId="117" fillId="28" borderId="48" xfId="0" applyFont="1" applyFill="1" applyBorder="1" applyAlignment="1">
      <alignment vertical="center"/>
    </xf>
    <xf numFmtId="49" fontId="79" fillId="0" borderId="49" xfId="0" applyNumberFormat="1" applyFont="1" applyBorder="1" applyAlignment="1">
      <alignment horizontal="center" vertical="center" wrapText="1"/>
    </xf>
    <xf numFmtId="0" fontId="28" fillId="24" borderId="13" xfId="0" applyFont="1" applyFill="1" applyBorder="1" applyAlignment="1">
      <alignment horizontal="center" vertical="center" wrapText="1"/>
    </xf>
    <xf numFmtId="0" fontId="33" fillId="24" borderId="13" xfId="0" applyFont="1" applyFill="1" applyBorder="1" applyAlignment="1">
      <alignment horizontal="left" vertical="center" shrinkToFit="1"/>
    </xf>
    <xf numFmtId="0" fontId="131" fillId="24" borderId="13" xfId="0" applyFont="1" applyFill="1" applyBorder="1" applyAlignment="1">
      <alignment horizontal="left" vertical="center"/>
    </xf>
    <xf numFmtId="0" fontId="28" fillId="24" borderId="13" xfId="0" applyFont="1" applyFill="1" applyBorder="1" applyAlignment="1">
      <alignment horizontal="left" vertical="center" wrapText="1"/>
    </xf>
    <xf numFmtId="0" fontId="33" fillId="24" borderId="13" xfId="0" applyFont="1" applyFill="1" applyBorder="1" applyAlignment="1" applyProtection="1">
      <alignment horizontal="left" vertical="center" wrapText="1"/>
      <protection hidden="1"/>
    </xf>
    <xf numFmtId="0" fontId="69" fillId="24" borderId="13" xfId="0" applyFont="1" applyFill="1" applyBorder="1" applyAlignment="1" applyProtection="1">
      <alignment horizontal="left" vertical="center" wrapText="1"/>
      <protection hidden="1"/>
    </xf>
    <xf numFmtId="174" fontId="33" fillId="24" borderId="13" xfId="0" applyNumberFormat="1" applyFont="1" applyFill="1" applyBorder="1" applyAlignment="1" applyProtection="1">
      <alignment horizontal="left" vertical="center" wrapText="1"/>
      <protection hidden="1"/>
    </xf>
    <xf numFmtId="0" fontId="83" fillId="0" borderId="48" xfId="0" applyFont="1" applyBorder="1" applyAlignment="1">
      <alignment horizontal="left" vertical="center" wrapText="1" indent="1" shrinkToFit="1"/>
    </xf>
    <xf numFmtId="0" fontId="83" fillId="0" borderId="63" xfId="0" applyFont="1" applyBorder="1" applyAlignment="1">
      <alignment horizontal="left" vertical="center" wrapText="1" indent="1"/>
    </xf>
    <xf numFmtId="0" fontId="87" fillId="0" borderId="63" xfId="0" applyFont="1" applyBorder="1" applyAlignment="1">
      <alignment horizontal="left" vertical="center" wrapText="1"/>
    </xf>
    <xf numFmtId="4" fontId="67" fillId="31" borderId="63" xfId="0" applyNumberFormat="1" applyFont="1" applyFill="1" applyBorder="1" applyAlignment="1">
      <alignment horizontal="center" vertical="center" wrapText="1"/>
    </xf>
    <xf numFmtId="0" fontId="83" fillId="0" borderId="63" xfId="0" applyFont="1" applyBorder="1" applyAlignment="1">
      <alignment horizontal="center" vertical="center" wrapText="1"/>
    </xf>
    <xf numFmtId="0" fontId="108" fillId="24" borderId="0" xfId="0" applyFont="1" applyFill="1"/>
    <xf numFmtId="0" fontId="108" fillId="24" borderId="0" xfId="0" applyFont="1" applyFill="1" applyAlignment="1">
      <alignment wrapText="1"/>
    </xf>
    <xf numFmtId="0" fontId="103" fillId="24" borderId="0" xfId="0" applyFont="1" applyFill="1" applyAlignment="1">
      <alignment vertical="center"/>
    </xf>
    <xf numFmtId="0" fontId="103" fillId="24" borderId="0" xfId="0" applyFont="1" applyFill="1" applyAlignment="1">
      <alignment vertical="center" wrapText="1"/>
    </xf>
    <xf numFmtId="0" fontId="183" fillId="24" borderId="0" xfId="0" applyFont="1" applyFill="1"/>
    <xf numFmtId="0" fontId="126" fillId="24" borderId="0" xfId="0" applyFont="1" applyFill="1" applyAlignment="1">
      <alignment vertical="center"/>
    </xf>
    <xf numFmtId="0" fontId="126" fillId="24" borderId="0" xfId="0" applyFont="1" applyFill="1" applyAlignment="1">
      <alignment horizontal="left" vertical="center"/>
    </xf>
    <xf numFmtId="0" fontId="3" fillId="24" borderId="0" xfId="0" applyFont="1" applyFill="1" applyProtection="1">
      <protection hidden="1"/>
    </xf>
    <xf numFmtId="0" fontId="3" fillId="28" borderId="0" xfId="0" applyFont="1" applyFill="1" applyAlignment="1" applyProtection="1">
      <alignment vertical="top" wrapText="1"/>
      <protection hidden="1"/>
    </xf>
    <xf numFmtId="0" fontId="3" fillId="28" borderId="0" xfId="0" applyFont="1" applyFill="1" applyProtection="1">
      <protection hidden="1"/>
    </xf>
    <xf numFmtId="0" fontId="0" fillId="24" borderId="0" xfId="0" applyFill="1" applyAlignment="1" applyProtection="1">
      <alignment vertical="center"/>
      <protection hidden="1"/>
    </xf>
    <xf numFmtId="0" fontId="108" fillId="24" borderId="0" xfId="0" applyFont="1" applyFill="1" applyAlignment="1">
      <alignment vertical="center"/>
    </xf>
    <xf numFmtId="0" fontId="108" fillId="24" borderId="0" xfId="0" applyFont="1" applyFill="1" applyAlignment="1">
      <alignment vertical="center" wrapText="1"/>
    </xf>
    <xf numFmtId="0" fontId="0" fillId="28" borderId="0" xfId="0" applyFill="1" applyAlignment="1" applyProtection="1">
      <alignment vertical="center"/>
      <protection hidden="1"/>
    </xf>
    <xf numFmtId="0" fontId="0" fillId="0" borderId="0" xfId="0" applyAlignment="1">
      <alignment vertical="center"/>
    </xf>
    <xf numFmtId="0" fontId="87" fillId="24" borderId="0" xfId="0" applyFont="1" applyFill="1" applyAlignment="1">
      <alignment vertical="center"/>
    </xf>
    <xf numFmtId="0" fontId="90" fillId="24" borderId="0" xfId="0" applyFont="1" applyFill="1" applyAlignment="1">
      <alignment vertical="center"/>
    </xf>
    <xf numFmtId="0" fontId="155" fillId="24" borderId="0" xfId="0" applyFont="1" applyFill="1" applyAlignment="1">
      <alignment vertical="center"/>
    </xf>
    <xf numFmtId="0" fontId="88" fillId="24" borderId="0" xfId="0" applyFont="1" applyFill="1" applyAlignment="1">
      <alignment vertical="center"/>
    </xf>
    <xf numFmtId="0" fontId="88" fillId="24" borderId="0" xfId="0" applyFont="1" applyFill="1" applyAlignment="1">
      <alignment vertical="center" wrapText="1"/>
    </xf>
    <xf numFmtId="0" fontId="140" fillId="28" borderId="0" xfId="0" applyFont="1" applyFill="1" applyAlignment="1" applyProtection="1">
      <alignment vertical="center"/>
      <protection hidden="1"/>
    </xf>
    <xf numFmtId="0" fontId="140" fillId="28" borderId="0" xfId="0" applyFont="1" applyFill="1" applyAlignment="1" applyProtection="1">
      <alignment vertical="center" wrapText="1"/>
      <protection hidden="1"/>
    </xf>
    <xf numFmtId="0" fontId="140" fillId="24" borderId="0" xfId="0" applyFont="1" applyFill="1" applyAlignment="1" applyProtection="1">
      <alignment vertical="center"/>
      <protection hidden="1"/>
    </xf>
    <xf numFmtId="0" fontId="74" fillId="38" borderId="0" xfId="0" applyFont="1" applyFill="1" applyAlignment="1" applyProtection="1">
      <alignment vertical="top" wrapText="1"/>
      <protection hidden="1"/>
    </xf>
    <xf numFmtId="0" fontId="74" fillId="43" borderId="0" xfId="0" applyFont="1" applyFill="1" applyAlignment="1" applyProtection="1">
      <alignment vertical="top" wrapText="1"/>
      <protection hidden="1"/>
    </xf>
    <xf numFmtId="167" fontId="185" fillId="24" borderId="0" xfId="0" applyNumberFormat="1" applyFont="1" applyFill="1" applyAlignment="1" applyProtection="1">
      <alignment horizontal="right" vertical="center"/>
      <protection hidden="1"/>
    </xf>
    <xf numFmtId="0" fontId="186" fillId="24" borderId="0" xfId="0" applyFont="1" applyFill="1" applyAlignment="1" applyProtection="1">
      <alignment vertical="center"/>
      <protection hidden="1"/>
    </xf>
    <xf numFmtId="0" fontId="101" fillId="27" borderId="61" xfId="0" applyFont="1" applyFill="1" applyBorder="1" applyAlignment="1">
      <alignment vertical="center"/>
    </xf>
    <xf numFmtId="1" fontId="79" fillId="32" borderId="65" xfId="0" applyNumberFormat="1" applyFont="1" applyFill="1" applyBorder="1" applyAlignment="1" applyProtection="1">
      <alignment horizontal="center" vertical="center" wrapText="1"/>
      <protection locked="0" hidden="1"/>
    </xf>
    <xf numFmtId="0" fontId="187" fillId="0" borderId="63" xfId="0" applyFont="1" applyBorder="1" applyAlignment="1">
      <alignment horizontal="center" vertical="center" wrapText="1"/>
    </xf>
    <xf numFmtId="0" fontId="188" fillId="0" borderId="63" xfId="0" applyFont="1" applyBorder="1" applyAlignment="1">
      <alignment horizontal="center" vertical="center" wrapText="1"/>
    </xf>
    <xf numFmtId="0" fontId="83" fillId="0" borderId="65" xfId="0" applyFont="1" applyBorder="1" applyAlignment="1">
      <alignment horizontal="center" vertical="center" wrapText="1"/>
    </xf>
    <xf numFmtId="0" fontId="66" fillId="28" borderId="0" xfId="0" applyFont="1" applyFill="1" applyAlignment="1">
      <alignment vertical="center"/>
    </xf>
    <xf numFmtId="0" fontId="0" fillId="29" borderId="0" xfId="0" applyFill="1" applyAlignment="1">
      <alignment vertical="center"/>
    </xf>
    <xf numFmtId="0" fontId="156" fillId="44" borderId="0" xfId="0" applyFont="1" applyFill="1" applyAlignment="1" applyProtection="1">
      <alignment horizontal="center" vertical="center" readingOrder="1"/>
      <protection locked="0"/>
    </xf>
    <xf numFmtId="0" fontId="83" fillId="31" borderId="63" xfId="0" applyFont="1" applyFill="1" applyBorder="1" applyAlignment="1">
      <alignment horizontal="left" vertical="center" wrapText="1" indent="1"/>
    </xf>
    <xf numFmtId="0" fontId="87" fillId="31" borderId="63" xfId="0" applyFont="1" applyFill="1" applyBorder="1" applyAlignment="1">
      <alignment horizontal="left" vertical="center" wrapText="1"/>
    </xf>
    <xf numFmtId="0" fontId="87" fillId="0" borderId="49" xfId="0" applyFont="1" applyBorder="1" applyAlignment="1">
      <alignment horizontal="left" vertical="center" wrapText="1"/>
    </xf>
    <xf numFmtId="0" fontId="90" fillId="28" borderId="0" xfId="0" applyFont="1" applyFill="1" applyAlignment="1">
      <alignment wrapText="1"/>
    </xf>
    <xf numFmtId="0" fontId="87" fillId="31" borderId="49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49" fontId="85" fillId="31" borderId="63" xfId="0" applyNumberFormat="1" applyFont="1" applyFill="1" applyBorder="1" applyAlignment="1">
      <alignment horizontal="center" vertical="center" wrapText="1"/>
    </xf>
    <xf numFmtId="49" fontId="187" fillId="31" borderId="63" xfId="0" applyNumberFormat="1" applyFont="1" applyFill="1" applyBorder="1" applyAlignment="1">
      <alignment horizontal="center" vertical="center" wrapText="1"/>
    </xf>
    <xf numFmtId="0" fontId="134" fillId="27" borderId="0" xfId="0" applyFont="1" applyFill="1" applyAlignment="1">
      <alignment horizontal="left" vertical="center"/>
    </xf>
    <xf numFmtId="49" fontId="122" fillId="27" borderId="65" xfId="0" applyNumberFormat="1" applyFont="1" applyFill="1" applyBorder="1" applyAlignment="1">
      <alignment vertical="center"/>
    </xf>
    <xf numFmtId="176" fontId="145" fillId="27" borderId="0" xfId="0" applyNumberFormat="1" applyFont="1" applyFill="1" applyAlignment="1">
      <alignment vertical="center"/>
    </xf>
    <xf numFmtId="0" fontId="189" fillId="28" borderId="0" xfId="0" applyFont="1" applyFill="1"/>
    <xf numFmtId="49" fontId="145" fillId="27" borderId="0" xfId="0" applyNumberFormat="1" applyFont="1" applyFill="1" applyAlignment="1">
      <alignment vertical="center"/>
    </xf>
    <xf numFmtId="0" fontId="46" fillId="24" borderId="13" xfId="0" applyFont="1" applyFill="1" applyBorder="1" applyAlignment="1" applyProtection="1">
      <alignment horizontal="left" vertical="center" wrapText="1"/>
      <protection hidden="1"/>
    </xf>
    <xf numFmtId="0" fontId="38" fillId="24" borderId="0" xfId="0" applyFont="1" applyFill="1" applyAlignment="1">
      <alignment vertical="center" wrapText="1"/>
    </xf>
    <xf numFmtId="0" fontId="38" fillId="24" borderId="0" xfId="0" applyFont="1" applyFill="1" applyAlignment="1">
      <alignment horizontal="center" vertical="center" wrapText="1"/>
    </xf>
    <xf numFmtId="0" fontId="184" fillId="41" borderId="12" xfId="0" applyFont="1" applyFill="1" applyBorder="1" applyAlignment="1">
      <alignment horizontal="center" vertical="center" textRotation="90" wrapText="1"/>
    </xf>
    <xf numFmtId="0" fontId="46" fillId="28" borderId="0" xfId="0" applyFont="1" applyFill="1" applyAlignment="1" applyProtection="1">
      <alignment horizontal="left" vertical="center" wrapText="1"/>
      <protection hidden="1"/>
    </xf>
    <xf numFmtId="49" fontId="190" fillId="27" borderId="0" xfId="0" applyNumberFormat="1" applyFont="1" applyFill="1" applyAlignment="1">
      <alignment vertical="center"/>
    </xf>
    <xf numFmtId="0" fontId="189" fillId="0" borderId="0" xfId="0" applyFont="1"/>
    <xf numFmtId="0" fontId="39" fillId="24" borderId="0" xfId="0" applyFont="1" applyFill="1" applyAlignment="1">
      <alignment horizontal="center" vertical="center" wrapText="1"/>
    </xf>
    <xf numFmtId="0" fontId="39" fillId="24" borderId="0" xfId="0" applyFont="1" applyFill="1" applyAlignment="1">
      <alignment vertical="center"/>
    </xf>
    <xf numFmtId="0" fontId="191" fillId="0" borderId="32" xfId="0" applyFont="1" applyBorder="1" applyAlignment="1">
      <alignment horizontal="center" vertical="center" wrapText="1" shrinkToFit="1"/>
    </xf>
    <xf numFmtId="0" fontId="156" fillId="28" borderId="0" xfId="0" applyFont="1" applyFill="1" applyAlignment="1">
      <alignment horizontal="center" vertical="center"/>
    </xf>
    <xf numFmtId="0" fontId="83" fillId="31" borderId="66" xfId="0" applyFont="1" applyFill="1" applyBorder="1" applyAlignment="1">
      <alignment horizontal="left" vertical="center" shrinkToFit="1"/>
    </xf>
    <xf numFmtId="0" fontId="83" fillId="31" borderId="66" xfId="0" applyFont="1" applyFill="1" applyBorder="1" applyAlignment="1">
      <alignment horizontal="left" vertical="center" wrapText="1" shrinkToFit="1"/>
    </xf>
    <xf numFmtId="0" fontId="83" fillId="31" borderId="63" xfId="0" applyFont="1" applyFill="1" applyBorder="1" applyAlignment="1">
      <alignment horizontal="left" vertical="center" wrapText="1" shrinkToFit="1"/>
    </xf>
    <xf numFmtId="0" fontId="83" fillId="31" borderId="48" xfId="0" applyFont="1" applyFill="1" applyBorder="1" applyAlignment="1">
      <alignment horizontal="left" vertical="center" wrapText="1" indent="1" shrinkToFit="1"/>
    </xf>
    <xf numFmtId="0" fontId="83" fillId="31" borderId="48" xfId="0" applyFont="1" applyFill="1" applyBorder="1" applyAlignment="1">
      <alignment horizontal="left" vertical="center" wrapText="1" shrinkToFit="1"/>
    </xf>
    <xf numFmtId="0" fontId="83" fillId="31" borderId="49" xfId="0" applyFont="1" applyFill="1" applyBorder="1" applyAlignment="1">
      <alignment horizontal="left" vertical="center" wrapText="1" shrinkToFit="1"/>
    </xf>
    <xf numFmtId="0" fontId="0" fillId="43" borderId="0" xfId="0" applyFill="1"/>
    <xf numFmtId="0" fontId="0" fillId="43" borderId="0" xfId="0" applyFill="1" applyAlignment="1">
      <alignment horizontal="left"/>
    </xf>
    <xf numFmtId="0" fontId="131" fillId="43" borderId="0" xfId="0" applyFont="1" applyFill="1" applyAlignment="1">
      <alignment horizontal="left" vertical="center" indent="1"/>
    </xf>
    <xf numFmtId="0" fontId="0" fillId="43" borderId="0" xfId="0" applyFill="1" applyAlignment="1">
      <alignment wrapText="1"/>
    </xf>
    <xf numFmtId="0" fontId="146" fillId="43" borderId="0" xfId="0" applyFont="1" applyFill="1"/>
    <xf numFmtId="0" fontId="189" fillId="43" borderId="0" xfId="0" applyFont="1" applyFill="1"/>
    <xf numFmtId="174" fontId="27" fillId="43" borderId="0" xfId="0" applyNumberFormat="1" applyFont="1" applyFill="1"/>
    <xf numFmtId="0" fontId="192" fillId="24" borderId="0" xfId="0" applyFont="1" applyFill="1" applyAlignment="1">
      <alignment horizontal="left" vertical="center"/>
    </xf>
    <xf numFmtId="0" fontId="162" fillId="28" borderId="0" xfId="0" applyFont="1" applyFill="1" applyAlignment="1">
      <alignment vertical="center"/>
    </xf>
    <xf numFmtId="0" fontId="142" fillId="28" borderId="0" xfId="0" applyFont="1" applyFill="1" applyAlignment="1" applyProtection="1">
      <alignment horizontal="center" vertical="center" readingOrder="1"/>
      <protection locked="0"/>
    </xf>
    <xf numFmtId="0" fontId="193" fillId="28" borderId="0" xfId="0" applyFont="1" applyFill="1" applyAlignment="1" applyProtection="1">
      <alignment vertical="center"/>
      <protection hidden="1"/>
    </xf>
    <xf numFmtId="0" fontId="193" fillId="28" borderId="0" xfId="0" applyFont="1" applyFill="1" applyAlignment="1" applyProtection="1">
      <alignment vertical="top"/>
      <protection hidden="1"/>
    </xf>
    <xf numFmtId="0" fontId="72" fillId="45" borderId="0" xfId="0" applyFont="1" applyFill="1" applyAlignment="1">
      <alignment vertical="top"/>
    </xf>
    <xf numFmtId="0" fontId="34" fillId="28" borderId="0" xfId="0" applyFont="1" applyFill="1" applyAlignment="1">
      <alignment horizontal="center"/>
    </xf>
    <xf numFmtId="0" fontId="127" fillId="38" borderId="0" xfId="0" applyFont="1" applyFill="1" applyAlignment="1" applyProtection="1">
      <alignment horizontal="center" vertical="center"/>
      <protection hidden="1"/>
    </xf>
    <xf numFmtId="0" fontId="28" fillId="33" borderId="36" xfId="0" applyFont="1" applyFill="1" applyBorder="1" applyAlignment="1" applyProtection="1">
      <alignment horizontal="center" vertical="center" wrapText="1"/>
      <protection locked="0" hidden="1"/>
    </xf>
    <xf numFmtId="0" fontId="28" fillId="33" borderId="29" xfId="0" applyFont="1" applyFill="1" applyBorder="1" applyAlignment="1" applyProtection="1">
      <alignment horizontal="center" vertical="center" wrapText="1"/>
      <protection locked="0" hidden="1"/>
    </xf>
    <xf numFmtId="0" fontId="28" fillId="33" borderId="14" xfId="0" applyFont="1" applyFill="1" applyBorder="1" applyAlignment="1" applyProtection="1">
      <alignment horizontal="center" vertical="center" wrapText="1"/>
      <protection locked="0" hidden="1"/>
    </xf>
    <xf numFmtId="0" fontId="28" fillId="33" borderId="37" xfId="0" applyFont="1" applyFill="1" applyBorder="1" applyAlignment="1" applyProtection="1">
      <alignment horizontal="center" vertical="center" wrapText="1"/>
      <protection locked="0" hidden="1"/>
    </xf>
    <xf numFmtId="0" fontId="28" fillId="33" borderId="0" xfId="0" applyFont="1" applyFill="1" applyAlignment="1" applyProtection="1">
      <alignment horizontal="center" vertical="center" wrapText="1"/>
      <protection locked="0" hidden="1"/>
    </xf>
    <xf numFmtId="0" fontId="28" fillId="33" borderId="30" xfId="0" applyFont="1" applyFill="1" applyBorder="1" applyAlignment="1" applyProtection="1">
      <alignment horizontal="center" vertical="center" wrapText="1"/>
      <protection locked="0" hidden="1"/>
    </xf>
    <xf numFmtId="0" fontId="28" fillId="33" borderId="38" xfId="0" applyFont="1" applyFill="1" applyBorder="1" applyAlignment="1" applyProtection="1">
      <alignment horizontal="center" vertical="center" wrapText="1"/>
      <protection locked="0" hidden="1"/>
    </xf>
    <xf numFmtId="0" fontId="28" fillId="33" borderId="39" xfId="0" applyFont="1" applyFill="1" applyBorder="1" applyAlignment="1" applyProtection="1">
      <alignment horizontal="center" vertical="center" wrapText="1"/>
      <protection locked="0" hidden="1"/>
    </xf>
    <xf numFmtId="0" fontId="28" fillId="33" borderId="40" xfId="0" applyFont="1" applyFill="1" applyBorder="1" applyAlignment="1" applyProtection="1">
      <alignment horizontal="center" vertical="center" wrapText="1"/>
      <protection locked="0" hidden="1"/>
    </xf>
    <xf numFmtId="0" fontId="35" fillId="0" borderId="26" xfId="0" applyFont="1" applyBorder="1" applyAlignment="1" applyProtection="1">
      <alignment horizontal="center" vertical="center"/>
      <protection hidden="1"/>
    </xf>
    <xf numFmtId="0" fontId="35" fillId="0" borderId="27" xfId="0" applyFont="1" applyBorder="1" applyAlignment="1" applyProtection="1">
      <alignment horizontal="center" vertical="center"/>
      <protection hidden="1"/>
    </xf>
    <xf numFmtId="0" fontId="35" fillId="0" borderId="28" xfId="0" applyFont="1" applyBorder="1" applyAlignment="1" applyProtection="1">
      <alignment horizontal="center" vertical="center"/>
      <protection hidden="1"/>
    </xf>
    <xf numFmtId="0" fontId="74" fillId="24" borderId="0" xfId="0" applyFont="1" applyFill="1" applyAlignment="1" applyProtection="1">
      <alignment horizontal="center" vertical="top" wrapText="1"/>
      <protection hidden="1"/>
    </xf>
    <xf numFmtId="0" fontId="75" fillId="24" borderId="0" xfId="0" applyFont="1" applyFill="1" applyAlignment="1" applyProtection="1">
      <alignment horizontal="center" vertical="top" wrapText="1"/>
      <protection hidden="1"/>
    </xf>
    <xf numFmtId="0" fontId="76" fillId="24" borderId="0" xfId="0" applyFont="1" applyFill="1" applyAlignment="1" applyProtection="1">
      <alignment horizontal="center" vertical="center"/>
      <protection hidden="1"/>
    </xf>
    <xf numFmtId="0" fontId="76" fillId="24" borderId="33" xfId="0" applyFont="1" applyFill="1" applyBorder="1" applyAlignment="1" applyProtection="1">
      <alignment horizontal="center" vertical="center"/>
      <protection hidden="1"/>
    </xf>
    <xf numFmtId="0" fontId="28" fillId="33" borderId="23" xfId="0" applyFont="1" applyFill="1" applyBorder="1" applyAlignment="1" applyProtection="1">
      <alignment horizontal="center" vertical="center" wrapText="1"/>
      <protection locked="0" hidden="1"/>
    </xf>
    <xf numFmtId="0" fontId="28" fillId="33" borderId="45" xfId="0" applyFont="1" applyFill="1" applyBorder="1" applyAlignment="1" applyProtection="1">
      <alignment horizontal="center" vertical="center" wrapText="1"/>
      <protection locked="0" hidden="1"/>
    </xf>
    <xf numFmtId="0" fontId="28" fillId="33" borderId="24" xfId="0" applyFont="1" applyFill="1" applyBorder="1" applyAlignment="1" applyProtection="1">
      <alignment horizontal="center" vertical="center" wrapText="1"/>
      <protection locked="0" hidden="1"/>
    </xf>
    <xf numFmtId="0" fontId="28" fillId="33" borderId="46" xfId="0" applyFont="1" applyFill="1" applyBorder="1" applyAlignment="1" applyProtection="1">
      <alignment horizontal="center" vertical="center" wrapText="1"/>
      <protection locked="0" hidden="1"/>
    </xf>
    <xf numFmtId="0" fontId="28" fillId="33" borderId="34" xfId="0" applyFont="1" applyFill="1" applyBorder="1" applyAlignment="1" applyProtection="1">
      <alignment horizontal="center" vertical="center" wrapText="1"/>
      <protection locked="0" hidden="1"/>
    </xf>
    <xf numFmtId="0" fontId="28" fillId="33" borderId="33" xfId="0" applyFont="1" applyFill="1" applyBorder="1" applyAlignment="1" applyProtection="1">
      <alignment horizontal="center" vertical="center" wrapText="1"/>
      <protection locked="0" hidden="1"/>
    </xf>
    <xf numFmtId="0" fontId="28" fillId="33" borderId="47" xfId="0" applyFont="1" applyFill="1" applyBorder="1" applyAlignment="1" applyProtection="1">
      <alignment horizontal="center" vertical="center" wrapText="1"/>
      <protection locked="0" hidden="1"/>
    </xf>
    <xf numFmtId="0" fontId="44" fillId="24" borderId="0" xfId="0" applyFont="1" applyFill="1" applyAlignment="1" applyProtection="1">
      <alignment horizontal="center"/>
      <protection hidden="1"/>
    </xf>
    <xf numFmtId="0" fontId="26" fillId="24" borderId="21" xfId="0" applyFont="1" applyFill="1" applyBorder="1" applyAlignment="1" applyProtection="1">
      <alignment horizontal="center" vertical="center"/>
      <protection hidden="1"/>
    </xf>
    <xf numFmtId="0" fontId="26" fillId="24" borderId="0" xfId="0" applyFont="1" applyFill="1" applyAlignment="1" applyProtection="1">
      <alignment horizontal="center" vertical="center"/>
      <protection hidden="1"/>
    </xf>
    <xf numFmtId="0" fontId="26" fillId="24" borderId="13" xfId="0" applyFont="1" applyFill="1" applyBorder="1" applyAlignment="1" applyProtection="1">
      <alignment horizontal="center" vertical="center"/>
      <protection hidden="1"/>
    </xf>
    <xf numFmtId="0" fontId="112" fillId="24" borderId="21" xfId="28" applyFont="1" applyFill="1" applyBorder="1" applyAlignment="1" applyProtection="1">
      <alignment horizontal="left" vertical="center" wrapText="1"/>
      <protection hidden="1"/>
    </xf>
    <xf numFmtId="0" fontId="112" fillId="24" borderId="31" xfId="28" applyFont="1" applyFill="1" applyBorder="1" applyAlignment="1" applyProtection="1">
      <alignment horizontal="left" vertical="center" wrapText="1"/>
      <protection hidden="1"/>
    </xf>
    <xf numFmtId="0" fontId="112" fillId="24" borderId="0" xfId="28" applyFont="1" applyFill="1" applyAlignment="1" applyProtection="1">
      <alignment horizontal="left" vertical="center" wrapText="1"/>
      <protection hidden="1"/>
    </xf>
    <xf numFmtId="0" fontId="112" fillId="24" borderId="30" xfId="28" applyFont="1" applyFill="1" applyBorder="1" applyAlignment="1" applyProtection="1">
      <alignment horizontal="left" vertical="center" wrapText="1"/>
      <protection hidden="1"/>
    </xf>
    <xf numFmtId="0" fontId="112" fillId="24" borderId="13" xfId="28" applyFont="1" applyFill="1" applyBorder="1" applyAlignment="1" applyProtection="1">
      <alignment horizontal="left" vertical="center" wrapText="1"/>
      <protection hidden="1"/>
    </xf>
    <xf numFmtId="0" fontId="112" fillId="24" borderId="25" xfId="28" applyFont="1" applyFill="1" applyBorder="1" applyAlignment="1" applyProtection="1">
      <alignment horizontal="left" vertical="center" wrapText="1"/>
      <protection hidden="1"/>
    </xf>
    <xf numFmtId="173" fontId="26" fillId="24" borderId="23" xfId="0" applyNumberFormat="1" applyFont="1" applyFill="1" applyBorder="1" applyAlignment="1" applyProtection="1">
      <alignment horizontal="center" vertical="center" wrapText="1"/>
      <protection hidden="1"/>
    </xf>
    <xf numFmtId="173" fontId="26" fillId="24" borderId="29" xfId="0" applyNumberFormat="1" applyFont="1" applyFill="1" applyBorder="1" applyAlignment="1" applyProtection="1">
      <alignment horizontal="center" vertical="center" wrapText="1"/>
      <protection hidden="1"/>
    </xf>
    <xf numFmtId="173" fontId="26" fillId="24" borderId="14" xfId="0" applyNumberFormat="1" applyFont="1" applyFill="1" applyBorder="1" applyAlignment="1" applyProtection="1">
      <alignment horizontal="center" vertical="center" wrapText="1"/>
      <protection hidden="1"/>
    </xf>
    <xf numFmtId="173" fontId="26" fillId="24" borderId="24" xfId="0" applyNumberFormat="1" applyFont="1" applyFill="1" applyBorder="1" applyAlignment="1" applyProtection="1">
      <alignment horizontal="center" vertical="center" wrapText="1"/>
      <protection hidden="1"/>
    </xf>
    <xf numFmtId="173" fontId="26" fillId="24" borderId="0" xfId="0" applyNumberFormat="1" applyFont="1" applyFill="1" applyAlignment="1" applyProtection="1">
      <alignment horizontal="center" vertical="center" wrapText="1"/>
      <protection hidden="1"/>
    </xf>
    <xf numFmtId="173" fontId="26" fillId="24" borderId="30" xfId="0" applyNumberFormat="1" applyFont="1" applyFill="1" applyBorder="1" applyAlignment="1" applyProtection="1">
      <alignment horizontal="center" vertical="center" wrapText="1"/>
      <protection hidden="1"/>
    </xf>
    <xf numFmtId="173" fontId="26" fillId="24" borderId="34" xfId="0" applyNumberFormat="1" applyFont="1" applyFill="1" applyBorder="1" applyAlignment="1" applyProtection="1">
      <alignment horizontal="center" vertical="center" wrapText="1"/>
      <protection hidden="1"/>
    </xf>
    <xf numFmtId="173" fontId="26" fillId="24" borderId="33" xfId="0" applyNumberFormat="1" applyFont="1" applyFill="1" applyBorder="1" applyAlignment="1" applyProtection="1">
      <alignment horizontal="center" vertical="center" wrapText="1"/>
      <protection hidden="1"/>
    </xf>
    <xf numFmtId="173" fontId="26" fillId="24" borderId="35" xfId="0" applyNumberFormat="1" applyFont="1" applyFill="1" applyBorder="1" applyAlignment="1" applyProtection="1">
      <alignment horizontal="center" vertical="center" wrapText="1"/>
      <protection hidden="1"/>
    </xf>
    <xf numFmtId="0" fontId="45" fillId="28" borderId="0" xfId="0" applyFont="1" applyFill="1" applyAlignment="1" applyProtection="1">
      <alignment horizontal="center" vertical="center"/>
      <protection hidden="1"/>
    </xf>
    <xf numFmtId="0" fontId="28" fillId="33" borderId="43" xfId="0" applyFont="1" applyFill="1" applyBorder="1" applyAlignment="1" applyProtection="1">
      <alignment horizontal="center" vertical="center" wrapText="1"/>
      <protection locked="0" hidden="1"/>
    </xf>
    <xf numFmtId="0" fontId="28" fillId="33" borderId="41" xfId="0" applyFont="1" applyFill="1" applyBorder="1" applyAlignment="1" applyProtection="1">
      <alignment horizontal="center" vertical="center" wrapText="1"/>
      <protection locked="0" hidden="1"/>
    </xf>
    <xf numFmtId="0" fontId="28" fillId="33" borderId="42" xfId="0" applyFont="1" applyFill="1" applyBorder="1" applyAlignment="1" applyProtection="1">
      <alignment horizontal="center" vertical="center" wrapText="1"/>
      <protection locked="0" hidden="1"/>
    </xf>
    <xf numFmtId="0" fontId="28" fillId="33" borderId="44" xfId="0" applyFont="1" applyFill="1" applyBorder="1" applyAlignment="1" applyProtection="1">
      <alignment horizontal="center" vertical="center" wrapText="1"/>
      <protection locked="0" hidden="1"/>
    </xf>
    <xf numFmtId="0" fontId="28" fillId="33" borderId="35" xfId="0" applyFont="1" applyFill="1" applyBorder="1" applyAlignment="1" applyProtection="1">
      <alignment horizontal="center" vertical="center" wrapText="1"/>
      <protection locked="0" hidden="1"/>
    </xf>
    <xf numFmtId="0" fontId="0" fillId="28" borderId="0" xfId="0" applyFill="1" applyAlignment="1">
      <alignment horizontal="center" vertical="center"/>
    </xf>
    <xf numFmtId="0" fontId="112" fillId="0" borderId="21" xfId="28" applyFont="1" applyBorder="1" applyAlignment="1" applyProtection="1">
      <alignment horizontal="left" vertical="center"/>
    </xf>
    <xf numFmtId="0" fontId="112" fillId="0" borderId="31" xfId="28" applyFont="1" applyBorder="1" applyAlignment="1" applyProtection="1">
      <alignment horizontal="left" vertical="center"/>
    </xf>
    <xf numFmtId="0" fontId="112" fillId="0" borderId="13" xfId="28" applyFont="1" applyBorder="1" applyAlignment="1" applyProtection="1">
      <alignment horizontal="left" vertical="center"/>
    </xf>
    <xf numFmtId="0" fontId="112" fillId="0" borderId="25" xfId="28" applyFont="1" applyBorder="1" applyAlignment="1" applyProtection="1">
      <alignment horizontal="left" vertical="center"/>
    </xf>
    <xf numFmtId="173" fontId="26" fillId="39" borderId="23" xfId="0" applyNumberFormat="1" applyFont="1" applyFill="1" applyBorder="1" applyAlignment="1" applyProtection="1">
      <alignment horizontal="center" vertical="center" wrapText="1"/>
      <protection hidden="1"/>
    </xf>
    <xf numFmtId="173" fontId="26" fillId="39" borderId="29" xfId="0" applyNumberFormat="1" applyFont="1" applyFill="1" applyBorder="1" applyAlignment="1" applyProtection="1">
      <alignment horizontal="center" vertical="center" wrapText="1"/>
      <protection hidden="1"/>
    </xf>
    <xf numFmtId="173" fontId="26" fillId="39" borderId="14" xfId="0" applyNumberFormat="1" applyFont="1" applyFill="1" applyBorder="1" applyAlignment="1" applyProtection="1">
      <alignment horizontal="center" vertical="center" wrapText="1"/>
      <protection hidden="1"/>
    </xf>
    <xf numFmtId="173" fontId="26" fillId="39" borderId="34" xfId="0" applyNumberFormat="1" applyFont="1" applyFill="1" applyBorder="1" applyAlignment="1" applyProtection="1">
      <alignment horizontal="center" vertical="center" wrapText="1"/>
      <protection hidden="1"/>
    </xf>
    <xf numFmtId="173" fontId="26" fillId="39" borderId="33" xfId="0" applyNumberFormat="1" applyFont="1" applyFill="1" applyBorder="1" applyAlignment="1" applyProtection="1">
      <alignment horizontal="center" vertical="center" wrapText="1"/>
      <protection hidden="1"/>
    </xf>
    <xf numFmtId="173" fontId="26" fillId="39" borderId="35" xfId="0" applyNumberFormat="1" applyFont="1" applyFill="1" applyBorder="1" applyAlignment="1" applyProtection="1">
      <alignment horizontal="center" vertical="center" wrapText="1"/>
      <protection hidden="1"/>
    </xf>
    <xf numFmtId="0" fontId="26" fillId="33" borderId="29" xfId="0" applyFont="1" applyFill="1" applyBorder="1" applyAlignment="1" applyProtection="1">
      <alignment horizontal="center" vertical="center"/>
      <protection hidden="1"/>
    </xf>
    <xf numFmtId="0" fontId="26" fillId="33" borderId="0" xfId="0" applyFont="1" applyFill="1" applyAlignment="1" applyProtection="1">
      <alignment horizontal="center" vertical="center"/>
      <protection hidden="1"/>
    </xf>
    <xf numFmtId="0" fontId="25" fillId="33" borderId="29" xfId="0" applyFont="1" applyFill="1" applyBorder="1" applyAlignment="1" applyProtection="1">
      <alignment horizontal="right" vertical="center" wrapText="1"/>
      <protection hidden="1"/>
    </xf>
    <xf numFmtId="0" fontId="25" fillId="33" borderId="14" xfId="0" applyFont="1" applyFill="1" applyBorder="1" applyAlignment="1" applyProtection="1">
      <alignment horizontal="right" vertical="center" wrapText="1"/>
      <protection hidden="1"/>
    </xf>
    <xf numFmtId="0" fontId="25" fillId="33" borderId="0" xfId="0" applyFont="1" applyFill="1" applyAlignment="1" applyProtection="1">
      <alignment horizontal="right" vertical="center" wrapText="1"/>
      <protection hidden="1"/>
    </xf>
    <xf numFmtId="0" fontId="25" fillId="33" borderId="30" xfId="0" applyFont="1" applyFill="1" applyBorder="1" applyAlignment="1" applyProtection="1">
      <alignment horizontal="right" vertical="center" wrapText="1"/>
      <protection hidden="1"/>
    </xf>
    <xf numFmtId="0" fontId="112" fillId="0" borderId="33" xfId="28" applyFont="1" applyBorder="1" applyAlignment="1" applyProtection="1">
      <alignment horizontal="left" vertical="center"/>
    </xf>
    <xf numFmtId="0" fontId="112" fillId="0" borderId="35" xfId="28" applyFont="1" applyBorder="1" applyAlignment="1" applyProtection="1">
      <alignment horizontal="left" vertical="center"/>
    </xf>
    <xf numFmtId="173" fontId="26" fillId="39" borderId="24" xfId="0" applyNumberFormat="1" applyFont="1" applyFill="1" applyBorder="1" applyAlignment="1" applyProtection="1">
      <alignment horizontal="center" vertical="center" wrapText="1"/>
      <protection hidden="1"/>
    </xf>
    <xf numFmtId="173" fontId="26" fillId="39" borderId="0" xfId="0" applyNumberFormat="1" applyFont="1" applyFill="1" applyAlignment="1" applyProtection="1">
      <alignment horizontal="center" vertical="center" wrapText="1"/>
      <protection hidden="1"/>
    </xf>
    <xf numFmtId="173" fontId="26" fillId="39" borderId="30" xfId="0" applyNumberFormat="1" applyFont="1" applyFill="1" applyBorder="1" applyAlignment="1" applyProtection="1">
      <alignment horizontal="center" vertical="center" wrapText="1"/>
      <protection hidden="1"/>
    </xf>
    <xf numFmtId="0" fontId="112" fillId="0" borderId="0" xfId="28" applyFont="1" applyAlignment="1" applyProtection="1">
      <alignment horizontal="left" vertical="center"/>
    </xf>
    <xf numFmtId="0" fontId="112" fillId="0" borderId="30" xfId="28" applyFont="1" applyBorder="1" applyAlignment="1" applyProtection="1">
      <alignment horizontal="left" vertical="center"/>
    </xf>
    <xf numFmtId="0" fontId="47" fillId="24" borderId="0" xfId="0" applyFont="1" applyFill="1" applyAlignment="1" applyProtection="1">
      <alignment horizontal="center" vertical="center" textRotation="180" wrapText="1"/>
      <protection hidden="1"/>
    </xf>
    <xf numFmtId="0" fontId="66" fillId="34" borderId="0" xfId="0" applyFont="1" applyFill="1" applyAlignment="1" applyProtection="1">
      <alignment horizontal="center" vertical="center"/>
      <protection hidden="1"/>
    </xf>
    <xf numFmtId="0" fontId="78" fillId="0" borderId="21" xfId="0" applyFont="1" applyBorder="1" applyAlignment="1">
      <alignment horizontal="left" vertical="center"/>
    </xf>
    <xf numFmtId="0" fontId="78" fillId="0" borderId="31" xfId="0" applyFont="1" applyBorder="1" applyAlignment="1">
      <alignment horizontal="left" vertical="center"/>
    </xf>
    <xf numFmtId="0" fontId="78" fillId="0" borderId="13" xfId="0" applyFont="1" applyBorder="1" applyAlignment="1">
      <alignment horizontal="left" vertical="center"/>
    </xf>
    <xf numFmtId="0" fontId="78" fillId="0" borderId="25" xfId="0" applyFont="1" applyBorder="1" applyAlignment="1">
      <alignment horizontal="left" vertical="center"/>
    </xf>
    <xf numFmtId="0" fontId="26" fillId="24" borderId="23" xfId="0" applyFont="1" applyFill="1" applyBorder="1" applyAlignment="1" applyProtection="1">
      <alignment horizontal="center" vertical="center" wrapText="1"/>
      <protection hidden="1"/>
    </xf>
    <xf numFmtId="0" fontId="26" fillId="24" borderId="29" xfId="0" applyFont="1" applyFill="1" applyBorder="1" applyAlignment="1" applyProtection="1">
      <alignment horizontal="center" vertical="center" wrapText="1"/>
      <protection hidden="1"/>
    </xf>
    <xf numFmtId="0" fontId="26" fillId="24" borderId="14" xfId="0" applyFont="1" applyFill="1" applyBorder="1" applyAlignment="1" applyProtection="1">
      <alignment horizontal="center" vertical="center" wrapText="1"/>
      <protection hidden="1"/>
    </xf>
    <xf numFmtId="0" fontId="26" fillId="24" borderId="24" xfId="0" applyFont="1" applyFill="1" applyBorder="1" applyAlignment="1" applyProtection="1">
      <alignment horizontal="center" vertical="center" wrapText="1"/>
      <protection hidden="1"/>
    </xf>
    <xf numFmtId="0" fontId="26" fillId="24" borderId="0" xfId="0" applyFont="1" applyFill="1" applyAlignment="1" applyProtection="1">
      <alignment horizontal="center" vertical="center" wrapText="1"/>
      <protection hidden="1"/>
    </xf>
    <xf numFmtId="0" fontId="26" fillId="24" borderId="30" xfId="0" applyFont="1" applyFill="1" applyBorder="1" applyAlignment="1" applyProtection="1">
      <alignment horizontal="center" vertical="center" wrapText="1"/>
      <protection hidden="1"/>
    </xf>
    <xf numFmtId="0" fontId="26" fillId="24" borderId="34" xfId="0" applyFont="1" applyFill="1" applyBorder="1" applyAlignment="1" applyProtection="1">
      <alignment horizontal="center" vertical="center" wrapText="1"/>
      <protection hidden="1"/>
    </xf>
    <xf numFmtId="0" fontId="26" fillId="24" borderId="33" xfId="0" applyFont="1" applyFill="1" applyBorder="1" applyAlignment="1" applyProtection="1">
      <alignment horizontal="center" vertical="center" wrapText="1"/>
      <protection hidden="1"/>
    </xf>
    <xf numFmtId="0" fontId="26" fillId="24" borderId="35" xfId="0" applyFont="1" applyFill="1" applyBorder="1" applyAlignment="1" applyProtection="1">
      <alignment horizontal="center" vertical="center" wrapText="1"/>
      <protection hidden="1"/>
    </xf>
    <xf numFmtId="168" fontId="35" fillId="33" borderId="23" xfId="0" applyNumberFormat="1" applyFont="1" applyFill="1" applyBorder="1" applyAlignment="1" applyProtection="1">
      <alignment horizontal="center" vertical="center" wrapText="1"/>
      <protection locked="0" hidden="1"/>
    </xf>
    <xf numFmtId="168" fontId="35" fillId="33" borderId="29" xfId="0" applyNumberFormat="1" applyFont="1" applyFill="1" applyBorder="1" applyAlignment="1" applyProtection="1">
      <alignment horizontal="center" vertical="center" wrapText="1"/>
      <protection locked="0" hidden="1"/>
    </xf>
    <xf numFmtId="168" fontId="35" fillId="33" borderId="14" xfId="0" applyNumberFormat="1" applyFont="1" applyFill="1" applyBorder="1" applyAlignment="1" applyProtection="1">
      <alignment horizontal="center" vertical="center" wrapText="1"/>
      <protection locked="0" hidden="1"/>
    </xf>
    <xf numFmtId="168" fontId="35" fillId="33" borderId="24" xfId="0" applyNumberFormat="1" applyFont="1" applyFill="1" applyBorder="1" applyAlignment="1" applyProtection="1">
      <alignment horizontal="center" vertical="center" wrapText="1"/>
      <protection locked="0" hidden="1"/>
    </xf>
    <xf numFmtId="168" fontId="35" fillId="33" borderId="0" xfId="0" applyNumberFormat="1" applyFont="1" applyFill="1" applyAlignment="1" applyProtection="1">
      <alignment horizontal="center" vertical="center" wrapText="1"/>
      <protection locked="0" hidden="1"/>
    </xf>
    <xf numFmtId="168" fontId="35" fillId="33" borderId="30" xfId="0" applyNumberFormat="1" applyFont="1" applyFill="1" applyBorder="1" applyAlignment="1" applyProtection="1">
      <alignment horizontal="center" vertical="center" wrapText="1"/>
      <protection locked="0" hidden="1"/>
    </xf>
    <xf numFmtId="168" fontId="35" fillId="33" borderId="34" xfId="0" applyNumberFormat="1" applyFont="1" applyFill="1" applyBorder="1" applyAlignment="1" applyProtection="1">
      <alignment horizontal="center" vertical="center" wrapText="1"/>
      <protection locked="0" hidden="1"/>
    </xf>
    <xf numFmtId="168" fontId="35" fillId="33" borderId="33" xfId="0" applyNumberFormat="1" applyFont="1" applyFill="1" applyBorder="1" applyAlignment="1" applyProtection="1">
      <alignment horizontal="center" vertical="center" wrapText="1"/>
      <protection locked="0" hidden="1"/>
    </xf>
    <xf numFmtId="168" fontId="35" fillId="33" borderId="35" xfId="0" applyNumberFormat="1" applyFont="1" applyFill="1" applyBorder="1" applyAlignment="1" applyProtection="1">
      <alignment horizontal="center" vertical="center" wrapText="1"/>
      <protection locked="0" hidden="1"/>
    </xf>
    <xf numFmtId="0" fontId="0" fillId="28" borderId="0" xfId="0" applyFill="1" applyAlignment="1">
      <alignment horizontal="center"/>
    </xf>
    <xf numFmtId="0" fontId="25" fillId="24" borderId="0" xfId="0" applyFont="1" applyFill="1" applyAlignment="1" applyProtection="1">
      <alignment horizontal="right" vertical="center"/>
      <protection hidden="1"/>
    </xf>
    <xf numFmtId="0" fontId="25" fillId="24" borderId="30" xfId="0" applyFont="1" applyFill="1" applyBorder="1" applyAlignment="1" applyProtection="1">
      <alignment horizontal="right" vertical="center"/>
      <protection hidden="1"/>
    </xf>
    <xf numFmtId="0" fontId="35" fillId="33" borderId="23" xfId="0" applyFont="1" applyFill="1" applyBorder="1" applyAlignment="1" applyProtection="1">
      <alignment horizontal="center" vertical="center"/>
      <protection hidden="1"/>
    </xf>
    <xf numFmtId="0" fontId="35" fillId="33" borderId="29" xfId="0" applyFont="1" applyFill="1" applyBorder="1" applyAlignment="1" applyProtection="1">
      <alignment horizontal="center" vertical="center"/>
      <protection hidden="1"/>
    </xf>
    <xf numFmtId="0" fontId="35" fillId="33" borderId="14" xfId="0" applyFont="1" applyFill="1" applyBorder="1" applyAlignment="1" applyProtection="1">
      <alignment horizontal="center" vertical="center"/>
      <protection hidden="1"/>
    </xf>
    <xf numFmtId="0" fontId="35" fillId="33" borderId="24" xfId="0" applyFont="1" applyFill="1" applyBorder="1" applyAlignment="1" applyProtection="1">
      <alignment horizontal="center" vertical="center"/>
      <protection hidden="1"/>
    </xf>
    <xf numFmtId="0" fontId="35" fillId="33" borderId="0" xfId="0" applyFont="1" applyFill="1" applyAlignment="1" applyProtection="1">
      <alignment horizontal="center" vertical="center"/>
      <protection hidden="1"/>
    </xf>
    <xf numFmtId="0" fontId="35" fillId="33" borderId="30" xfId="0" applyFont="1" applyFill="1" applyBorder="1" applyAlignment="1" applyProtection="1">
      <alignment horizontal="center" vertical="center"/>
      <protection hidden="1"/>
    </xf>
    <xf numFmtId="0" fontId="35" fillId="33" borderId="34" xfId="0" applyFont="1" applyFill="1" applyBorder="1" applyAlignment="1" applyProtection="1">
      <alignment horizontal="center" vertical="center"/>
      <protection hidden="1"/>
    </xf>
    <xf numFmtId="0" fontId="35" fillId="33" borderId="33" xfId="0" applyFont="1" applyFill="1" applyBorder="1" applyAlignment="1" applyProtection="1">
      <alignment horizontal="center" vertical="center"/>
      <protection hidden="1"/>
    </xf>
    <xf numFmtId="0" fontId="35" fillId="33" borderId="35" xfId="0" applyFont="1" applyFill="1" applyBorder="1" applyAlignment="1" applyProtection="1">
      <alignment horizontal="center" vertical="center"/>
      <protection hidden="1"/>
    </xf>
    <xf numFmtId="0" fontId="22" fillId="27" borderId="0" xfId="0" applyFont="1" applyFill="1" applyAlignment="1">
      <alignment horizontal="center"/>
    </xf>
    <xf numFmtId="0" fontId="172" fillId="28" borderId="0" xfId="0" applyFont="1" applyFill="1" applyAlignment="1">
      <alignment horizontal="left" vertical="center" wrapText="1"/>
    </xf>
    <xf numFmtId="0" fontId="77" fillId="42" borderId="0" xfId="0" applyFont="1" applyFill="1" applyAlignment="1">
      <alignment horizontal="center"/>
    </xf>
    <xf numFmtId="0" fontId="28" fillId="28" borderId="0" xfId="0" applyFont="1" applyFill="1" applyAlignment="1">
      <alignment horizontal="left" vertical="top" wrapText="1"/>
    </xf>
    <xf numFmtId="0" fontId="51" fillId="28" borderId="0" xfId="0" applyFont="1" applyFill="1" applyAlignment="1" applyProtection="1">
      <alignment horizontal="center" wrapText="1"/>
      <protection hidden="1"/>
    </xf>
    <xf numFmtId="1" fontId="143" fillId="32" borderId="18" xfId="0" applyNumberFormat="1" applyFont="1" applyFill="1" applyBorder="1" applyAlignment="1">
      <alignment horizontal="center" vertical="center" wrapText="1"/>
    </xf>
    <xf numFmtId="1" fontId="143" fillId="32" borderId="20" xfId="0" applyNumberFormat="1" applyFont="1" applyFill="1" applyBorder="1" applyAlignment="1">
      <alignment horizontal="center" vertical="center" wrapText="1"/>
    </xf>
    <xf numFmtId="1" fontId="143" fillId="32" borderId="57" xfId="0" applyNumberFormat="1" applyFont="1" applyFill="1" applyBorder="1" applyAlignment="1">
      <alignment horizontal="center" vertical="center" wrapText="1"/>
    </xf>
    <xf numFmtId="165" fontId="39" fillId="0" borderId="67" xfId="0" applyNumberFormat="1" applyFont="1" applyBorder="1" applyAlignment="1">
      <alignment horizontal="center" vertical="center" wrapText="1"/>
    </xf>
    <xf numFmtId="165" fontId="39" fillId="0" borderId="62" xfId="0" applyNumberFormat="1" applyFont="1" applyBorder="1" applyAlignment="1">
      <alignment horizontal="center" vertical="center" wrapText="1"/>
    </xf>
    <xf numFmtId="165" fontId="39" fillId="0" borderId="68" xfId="0" applyNumberFormat="1" applyFont="1" applyBorder="1" applyAlignment="1">
      <alignment horizontal="center" vertical="center" wrapText="1"/>
    </xf>
    <xf numFmtId="165" fontId="39" fillId="0" borderId="56" xfId="0" applyNumberFormat="1" applyFont="1" applyBorder="1" applyAlignment="1">
      <alignment horizontal="center" vertical="center" wrapText="1"/>
    </xf>
    <xf numFmtId="165" fontId="39" fillId="0" borderId="0" xfId="0" applyNumberFormat="1" applyFont="1" applyAlignment="1">
      <alignment horizontal="center" vertical="center" wrapText="1"/>
    </xf>
    <xf numFmtId="165" fontId="39" fillId="0" borderId="58" xfId="0" applyNumberFormat="1" applyFont="1" applyBorder="1" applyAlignment="1">
      <alignment horizontal="center" vertical="center" wrapText="1"/>
    </xf>
    <xf numFmtId="165" fontId="39" fillId="0" borderId="52" xfId="0" applyNumberFormat="1" applyFont="1" applyBorder="1" applyAlignment="1">
      <alignment horizontal="center" vertical="center" wrapText="1"/>
    </xf>
    <xf numFmtId="165" fontId="39" fillId="0" borderId="13" xfId="0" applyNumberFormat="1" applyFont="1" applyBorder="1" applyAlignment="1">
      <alignment horizontal="center" vertical="center" wrapText="1"/>
    </xf>
    <xf numFmtId="165" fontId="39" fillId="0" borderId="48" xfId="0" applyNumberFormat="1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178" fontId="83" fillId="0" borderId="67" xfId="0" applyNumberFormat="1" applyFont="1" applyBorder="1" applyAlignment="1" applyProtection="1">
      <alignment horizontal="center" vertical="center"/>
      <protection hidden="1"/>
    </xf>
    <xf numFmtId="178" fontId="83" fillId="0" borderId="62" xfId="0" applyNumberFormat="1" applyFont="1" applyBorder="1" applyAlignment="1" applyProtection="1">
      <alignment horizontal="center" vertical="center"/>
      <protection hidden="1"/>
    </xf>
    <xf numFmtId="178" fontId="83" fillId="0" borderId="68" xfId="0" applyNumberFormat="1" applyFont="1" applyBorder="1" applyAlignment="1" applyProtection="1">
      <alignment horizontal="center" vertical="center"/>
      <protection hidden="1"/>
    </xf>
    <xf numFmtId="178" fontId="83" fillId="0" borderId="52" xfId="0" applyNumberFormat="1" applyFont="1" applyBorder="1" applyAlignment="1" applyProtection="1">
      <alignment horizontal="center" vertical="center"/>
      <protection hidden="1"/>
    </xf>
    <xf numFmtId="178" fontId="83" fillId="0" borderId="13" xfId="0" applyNumberFormat="1" applyFont="1" applyBorder="1" applyAlignment="1" applyProtection="1">
      <alignment horizontal="center" vertical="center"/>
      <protection hidden="1"/>
    </xf>
    <xf numFmtId="178" fontId="83" fillId="0" borderId="48" xfId="0" applyNumberFormat="1" applyFont="1" applyBorder="1" applyAlignment="1" applyProtection="1">
      <alignment horizontal="center" vertical="center"/>
      <protection hidden="1"/>
    </xf>
    <xf numFmtId="179" fontId="83" fillId="0" borderId="67" xfId="0" applyNumberFormat="1" applyFont="1" applyBorder="1" applyAlignment="1" applyProtection="1">
      <alignment horizontal="right" vertical="center"/>
      <protection hidden="1"/>
    </xf>
    <xf numFmtId="179" fontId="83" fillId="0" borderId="62" xfId="0" applyNumberFormat="1" applyFont="1" applyBorder="1" applyAlignment="1" applyProtection="1">
      <alignment horizontal="right" vertical="center"/>
      <protection hidden="1"/>
    </xf>
    <xf numFmtId="179" fontId="83" fillId="0" borderId="68" xfId="0" applyNumberFormat="1" applyFont="1" applyBorder="1" applyAlignment="1" applyProtection="1">
      <alignment horizontal="right" vertical="center"/>
      <protection hidden="1"/>
    </xf>
    <xf numFmtId="179" fontId="83" fillId="0" borderId="52" xfId="0" applyNumberFormat="1" applyFont="1" applyBorder="1" applyAlignment="1" applyProtection="1">
      <alignment horizontal="right" vertical="center"/>
      <protection hidden="1"/>
    </xf>
    <xf numFmtId="179" fontId="83" fillId="0" borderId="13" xfId="0" applyNumberFormat="1" applyFont="1" applyBorder="1" applyAlignment="1" applyProtection="1">
      <alignment horizontal="right" vertical="center"/>
      <protection hidden="1"/>
    </xf>
    <xf numFmtId="179" fontId="83" fillId="0" borderId="48" xfId="0" applyNumberFormat="1" applyFont="1" applyBorder="1" applyAlignment="1" applyProtection="1">
      <alignment horizontal="right" vertical="center"/>
      <protection hidden="1"/>
    </xf>
    <xf numFmtId="0" fontId="83" fillId="24" borderId="23" xfId="0" applyFont="1" applyFill="1" applyBorder="1" applyAlignment="1">
      <alignment horizontal="center" vertical="center" wrapText="1"/>
    </xf>
    <xf numFmtId="0" fontId="83" fillId="24" borderId="29" xfId="0" applyFont="1" applyFill="1" applyBorder="1" applyAlignment="1">
      <alignment horizontal="center" vertical="center" wrapText="1"/>
    </xf>
    <xf numFmtId="0" fontId="83" fillId="24" borderId="14" xfId="0" applyFont="1" applyFill="1" applyBorder="1" applyAlignment="1">
      <alignment horizontal="center" vertical="center" wrapText="1"/>
    </xf>
    <xf numFmtId="0" fontId="51" fillId="24" borderId="0" xfId="0" applyFont="1" applyFill="1" applyAlignment="1" applyProtection="1">
      <alignment horizontal="center" vertical="center" wrapText="1"/>
      <protection hidden="1"/>
    </xf>
    <xf numFmtId="0" fontId="83" fillId="24" borderId="0" xfId="0" applyFont="1" applyFill="1" applyAlignment="1">
      <alignment horizontal="right" vertical="center" wrapText="1"/>
    </xf>
    <xf numFmtId="0" fontId="92" fillId="37" borderId="0" xfId="0" applyFont="1" applyFill="1" applyAlignment="1">
      <alignment horizontal="center" vertical="center"/>
    </xf>
    <xf numFmtId="1" fontId="143" fillId="32" borderId="64" xfId="0" applyNumberFormat="1" applyFont="1" applyFill="1" applyBorder="1" applyAlignment="1">
      <alignment horizontal="center" vertical="center" wrapText="1"/>
    </xf>
    <xf numFmtId="1" fontId="143" fillId="32" borderId="65" xfId="0" applyNumberFormat="1" applyFont="1" applyFill="1" applyBorder="1" applyAlignment="1">
      <alignment horizontal="center" vertical="center" wrapText="1"/>
    </xf>
    <xf numFmtId="1" fontId="143" fillId="32" borderId="66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78" fontId="83" fillId="0" borderId="59" xfId="0" applyNumberFormat="1" applyFont="1" applyBorder="1" applyAlignment="1" applyProtection="1">
      <alignment horizontal="center" vertical="center"/>
      <protection hidden="1"/>
    </xf>
    <xf numFmtId="178" fontId="83" fillId="0" borderId="29" xfId="0" applyNumberFormat="1" applyFont="1" applyBorder="1" applyAlignment="1" applyProtection="1">
      <alignment horizontal="center" vertical="center"/>
      <protection hidden="1"/>
    </xf>
    <xf numFmtId="0" fontId="30" fillId="24" borderId="0" xfId="0" applyFont="1" applyFill="1" applyAlignment="1">
      <alignment horizontal="left" vertical="center" wrapText="1"/>
    </xf>
    <xf numFmtId="0" fontId="51" fillId="28" borderId="0" xfId="0" applyFont="1" applyFill="1" applyAlignment="1" applyProtection="1">
      <alignment horizontal="center" vertical="center" wrapText="1"/>
      <protection hidden="1"/>
    </xf>
    <xf numFmtId="0" fontId="165" fillId="28" borderId="0" xfId="0" applyFont="1" applyFill="1" applyAlignment="1" applyProtection="1">
      <alignment horizontal="center" vertical="center" wrapText="1"/>
      <protection hidden="1"/>
    </xf>
    <xf numFmtId="0" fontId="121" fillId="40" borderId="0" xfId="0" applyFont="1" applyFill="1" applyAlignment="1">
      <alignment horizontal="left" vertical="center" indent="1"/>
    </xf>
    <xf numFmtId="0" fontId="96" fillId="24" borderId="0" xfId="0" applyFont="1" applyFill="1" applyAlignment="1">
      <alignment horizontal="left" vertical="center" wrapText="1"/>
    </xf>
    <xf numFmtId="165" fontId="39" fillId="28" borderId="50" xfId="0" applyNumberFormat="1" applyFont="1" applyFill="1" applyBorder="1" applyAlignment="1">
      <alignment horizontal="center" vertical="center" wrapText="1"/>
    </xf>
    <xf numFmtId="165" fontId="39" fillId="28" borderId="21" xfId="0" applyNumberFormat="1" applyFont="1" applyFill="1" applyBorder="1" applyAlignment="1">
      <alignment horizontal="center" vertical="center" wrapText="1"/>
    </xf>
    <xf numFmtId="165" fontId="39" fillId="28" borderId="51" xfId="0" applyNumberFormat="1" applyFont="1" applyFill="1" applyBorder="1" applyAlignment="1">
      <alignment horizontal="center" vertical="center" wrapText="1"/>
    </xf>
    <xf numFmtId="165" fontId="39" fillId="28" borderId="56" xfId="0" applyNumberFormat="1" applyFont="1" applyFill="1" applyBorder="1" applyAlignment="1">
      <alignment horizontal="center" vertical="center" wrapText="1"/>
    </xf>
    <xf numFmtId="165" fontId="39" fillId="28" borderId="0" xfId="0" applyNumberFormat="1" applyFont="1" applyFill="1" applyAlignment="1">
      <alignment horizontal="center" vertical="center" wrapText="1"/>
    </xf>
    <xf numFmtId="165" fontId="39" fillId="28" borderId="58" xfId="0" applyNumberFormat="1" applyFont="1" applyFill="1" applyBorder="1" applyAlignment="1">
      <alignment horizontal="center" vertical="center" wrapText="1"/>
    </xf>
    <xf numFmtId="165" fontId="39" fillId="28" borderId="52" xfId="0" applyNumberFormat="1" applyFont="1" applyFill="1" applyBorder="1" applyAlignment="1">
      <alignment horizontal="center" vertical="center" wrapText="1"/>
    </xf>
    <xf numFmtId="165" fontId="39" fillId="28" borderId="13" xfId="0" applyNumberFormat="1" applyFont="1" applyFill="1" applyBorder="1" applyAlignment="1">
      <alignment horizontal="center" vertical="center" wrapText="1"/>
    </xf>
    <xf numFmtId="165" fontId="39" fillId="28" borderId="48" xfId="0" applyNumberFormat="1" applyFont="1" applyFill="1" applyBorder="1" applyAlignment="1">
      <alignment horizontal="center" vertical="center" wrapText="1"/>
    </xf>
    <xf numFmtId="0" fontId="23" fillId="28" borderId="0" xfId="0" applyFont="1" applyFill="1" applyAlignment="1">
      <alignment horizontal="center" vertical="center" wrapText="1"/>
    </xf>
    <xf numFmtId="178" fontId="83" fillId="28" borderId="59" xfId="0" applyNumberFormat="1" applyFont="1" applyFill="1" applyBorder="1" applyAlignment="1" applyProtection="1">
      <alignment horizontal="center" vertical="center"/>
      <protection hidden="1"/>
    </xf>
    <xf numFmtId="178" fontId="83" fillId="28" borderId="29" xfId="0" applyNumberFormat="1" applyFont="1" applyFill="1" applyBorder="1" applyAlignment="1" applyProtection="1">
      <alignment horizontal="center" vertical="center"/>
      <protection hidden="1"/>
    </xf>
    <xf numFmtId="178" fontId="83" fillId="28" borderId="52" xfId="0" applyNumberFormat="1" applyFont="1" applyFill="1" applyBorder="1" applyAlignment="1" applyProtection="1">
      <alignment horizontal="center" vertical="center"/>
      <protection hidden="1"/>
    </xf>
    <xf numFmtId="178" fontId="83" fillId="28" borderId="13" xfId="0" applyNumberFormat="1" applyFont="1" applyFill="1" applyBorder="1" applyAlignment="1" applyProtection="1">
      <alignment horizontal="center" vertical="center"/>
      <protection hidden="1"/>
    </xf>
    <xf numFmtId="0" fontId="83" fillId="28" borderId="0" xfId="0" applyFont="1" applyFill="1" applyAlignment="1">
      <alignment horizontal="right" vertical="center" wrapText="1"/>
    </xf>
    <xf numFmtId="0" fontId="107" fillId="24" borderId="0" xfId="0" applyFont="1" applyFill="1" applyAlignment="1" applyProtection="1">
      <alignment horizontal="left" vertical="center" wrapText="1"/>
      <protection hidden="1"/>
    </xf>
    <xf numFmtId="0" fontId="113" fillId="36" borderId="0" xfId="0" applyFont="1" applyFill="1" applyAlignment="1" applyProtection="1">
      <alignment horizontal="center" vertical="center"/>
      <protection hidden="1"/>
    </xf>
    <xf numFmtId="1" fontId="21" fillId="32" borderId="29" xfId="0" applyNumberFormat="1" applyFont="1" applyFill="1" applyBorder="1" applyAlignment="1">
      <alignment horizontal="center" vertical="center" wrapText="1"/>
    </xf>
    <xf numFmtId="4" fontId="21" fillId="32" borderId="29" xfId="0" applyNumberFormat="1" applyFont="1" applyFill="1" applyBorder="1" applyAlignment="1">
      <alignment horizontal="center" vertical="center" wrapText="1"/>
    </xf>
    <xf numFmtId="1" fontId="151" fillId="32" borderId="14" xfId="0" applyNumberFormat="1" applyFont="1" applyFill="1" applyBorder="1" applyAlignment="1">
      <alignment horizontal="center" vertical="center" wrapText="1"/>
    </xf>
    <xf numFmtId="4" fontId="102" fillId="28" borderId="0" xfId="0" applyNumberFormat="1" applyFont="1" applyFill="1" applyAlignment="1" applyProtection="1">
      <alignment horizontal="center" vertical="center" wrapText="1"/>
      <protection hidden="1"/>
    </xf>
    <xf numFmtId="0" fontId="102" fillId="28" borderId="0" xfId="0" applyFont="1" applyFill="1" applyAlignment="1" applyProtection="1">
      <alignment horizontal="center" vertical="center" wrapText="1"/>
      <protection hidden="1"/>
    </xf>
    <xf numFmtId="4" fontId="39" fillId="28" borderId="21" xfId="0" applyNumberFormat="1" applyFont="1" applyFill="1" applyBorder="1" applyAlignment="1">
      <alignment horizontal="center" vertical="center" wrapText="1"/>
    </xf>
    <xf numFmtId="4" fontId="39" fillId="28" borderId="0" xfId="0" applyNumberFormat="1" applyFont="1" applyFill="1" applyAlignment="1">
      <alignment horizontal="center" vertical="center" wrapText="1"/>
    </xf>
    <xf numFmtId="4" fontId="39" fillId="28" borderId="13" xfId="0" applyNumberFormat="1" applyFont="1" applyFill="1" applyBorder="1" applyAlignment="1">
      <alignment horizontal="center" vertical="center" wrapText="1"/>
    </xf>
    <xf numFmtId="175" fontId="152" fillId="28" borderId="50" xfId="0" applyNumberFormat="1" applyFont="1" applyFill="1" applyBorder="1" applyAlignment="1" applyProtection="1">
      <alignment horizontal="center" vertical="center"/>
      <protection hidden="1"/>
    </xf>
    <xf numFmtId="175" fontId="152" fillId="28" borderId="51" xfId="0" applyNumberFormat="1" applyFont="1" applyFill="1" applyBorder="1" applyAlignment="1" applyProtection="1">
      <alignment horizontal="center" vertical="center"/>
      <protection hidden="1"/>
    </xf>
    <xf numFmtId="175" fontId="152" fillId="28" borderId="52" xfId="0" applyNumberFormat="1" applyFont="1" applyFill="1" applyBorder="1" applyAlignment="1" applyProtection="1">
      <alignment horizontal="center" vertical="center"/>
      <protection hidden="1"/>
    </xf>
    <xf numFmtId="175" fontId="152" fillId="28" borderId="48" xfId="0" applyNumberFormat="1" applyFont="1" applyFill="1" applyBorder="1" applyAlignment="1" applyProtection="1">
      <alignment horizontal="center" vertical="center"/>
      <protection hidden="1"/>
    </xf>
    <xf numFmtId="0" fontId="91" fillId="24" borderId="0" xfId="0" applyFont="1" applyFill="1" applyAlignment="1" applyProtection="1">
      <alignment horizontal="center" vertical="center"/>
      <protection hidden="1"/>
    </xf>
    <xf numFmtId="0" fontId="63" fillId="28" borderId="0" xfId="0" applyFont="1" applyFill="1" applyAlignment="1" applyProtection="1">
      <alignment horizontal="center" vertical="center"/>
      <protection hidden="1"/>
    </xf>
    <xf numFmtId="4" fontId="63" fillId="28" borderId="0" xfId="0" applyNumberFormat="1" applyFont="1" applyFill="1" applyAlignment="1" applyProtection="1">
      <alignment horizontal="center" vertical="center"/>
      <protection hidden="1"/>
    </xf>
    <xf numFmtId="0" fontId="63" fillId="28" borderId="11" xfId="0" applyFont="1" applyFill="1" applyBorder="1" applyAlignment="1" applyProtection="1">
      <alignment horizontal="center" vertical="center"/>
      <protection hidden="1"/>
    </xf>
    <xf numFmtId="4" fontId="63" fillId="28" borderId="11" xfId="0" applyNumberFormat="1" applyFont="1" applyFill="1" applyBorder="1" applyAlignment="1" applyProtection="1">
      <alignment horizontal="center" vertical="center"/>
      <protection hidden="1"/>
    </xf>
    <xf numFmtId="4" fontId="63" fillId="28" borderId="58" xfId="0" applyNumberFormat="1" applyFont="1" applyFill="1" applyBorder="1" applyAlignment="1" applyProtection="1">
      <alignment horizontal="right" vertical="center"/>
      <protection hidden="1"/>
    </xf>
  </cellXfs>
  <cellStyles count="43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28" builtinId="8"/>
    <cellStyle name="Заголовок 1" xfId="29" builtinId="16" customBuiltin="1"/>
    <cellStyle name="Заголовок 2" xfId="30" builtinId="17" customBuiltin="1"/>
    <cellStyle name="Заголовок 3" xfId="31" builtinId="18" customBuiltin="1"/>
    <cellStyle name="Заголовок 4" xfId="32" builtinId="19" customBuiltin="1"/>
    <cellStyle name="Итог" xfId="33" builtinId="25" customBuiltin="1"/>
    <cellStyle name="Контрольная ячейка" xfId="34" builtinId="23" customBuiltin="1"/>
    <cellStyle name="Название" xfId="35" builtinId="15" customBuiltin="1"/>
    <cellStyle name="Нейтральный" xfId="36" builtinId="28" customBuiltin="1"/>
    <cellStyle name="Обычный" xfId="0" builtinId="0"/>
    <cellStyle name="Плохой" xfId="37" builtinId="27" customBuiltin="1"/>
    <cellStyle name="Пояснение" xfId="38" builtinId="53" customBuiltin="1"/>
    <cellStyle name="Примечание" xfId="39" builtinId="10" customBuiltin="1"/>
    <cellStyle name="Связанная ячейка" xfId="40" builtinId="24" customBuiltin="1"/>
    <cellStyle name="Текст предупреждения" xfId="41" builtinId="11" customBuiltin="1"/>
    <cellStyle name="Хороший" xfId="42" builtinId="26" customBuiltin="1"/>
  </cellStyles>
  <dxfs count="262">
    <dxf>
      <font>
        <b/>
        <i val="0"/>
        <color rgb="FFFFFF00"/>
      </font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6600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theme="9" tint="-0.2499465926084170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FF"/>
      <color rgb="FFFFFFCC"/>
      <color rgb="FFCCFF99"/>
      <color rgb="FFEBFFFF"/>
      <color rgb="FFC5B2FC"/>
      <color rgb="FF009900"/>
      <color rgb="FF00CCFF"/>
      <color rgb="FF9F0FC1"/>
      <color rgb="FF002B8A"/>
      <color rgb="FF2C54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customXml" Target="../ink/ink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" Type="http://schemas.openxmlformats.org/officeDocument/2006/relationships/customXml" Target="../ink/ink2.xml"/><Relationship Id="rId21" Type="http://schemas.openxmlformats.org/officeDocument/2006/relationships/image" Target="../media/image23.jpeg"/><Relationship Id="rId34" Type="http://schemas.openxmlformats.org/officeDocument/2006/relationships/image" Target="../media/image36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2" Type="http://schemas.openxmlformats.org/officeDocument/2006/relationships/image" Target="../media/image6.gif"/><Relationship Id="rId16" Type="http://schemas.openxmlformats.org/officeDocument/2006/relationships/image" Target="../media/image18.jpeg"/><Relationship Id="rId20" Type="http://schemas.openxmlformats.org/officeDocument/2006/relationships/image" Target="../media/image22.jpeg"/><Relationship Id="rId29" Type="http://schemas.openxmlformats.org/officeDocument/2006/relationships/image" Target="../media/image31.jpeg"/><Relationship Id="rId1" Type="http://schemas.openxmlformats.org/officeDocument/2006/relationships/image" Target="../media/image5.gif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31" Type="http://schemas.openxmlformats.org/officeDocument/2006/relationships/image" Target="../media/image33.jpeg"/><Relationship Id="rId4" Type="http://schemas.openxmlformats.org/officeDocument/2006/relationships/image" Target="../media/image4.pn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390525</xdr:colOff>
      <xdr:row>0</xdr:row>
      <xdr:rowOff>238125</xdr:rowOff>
    </xdr:from>
    <xdr:to>
      <xdr:col>23</xdr:col>
      <xdr:colOff>60029</xdr:colOff>
      <xdr:row>11</xdr:row>
      <xdr:rowOff>535883</xdr:rowOff>
    </xdr:to>
    <xdr:pic>
      <xdr:nvPicPr>
        <xdr:cNvPr id="2" name="Рисунок 5" descr="promoline">
          <a:extLst>
            <a:ext uri="{FF2B5EF4-FFF2-40B4-BE49-F238E27FC236}">
              <a16:creationId xmlns:a16="http://schemas.microsoft.com/office/drawing/2014/main" xmlns="" id="{951A1302-AA23-4D1A-BFCE-FB354A7E1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BEBA8EAE-BF5A-486C-A8C5-ECC9F3942E4B}">
              <a14:imgProps xmlns="" xmlns:a14="http://schemas.microsoft.com/office/drawing/2010/main">
                <a14:imgLayer r:embed="rId2">
                  <a14:imgEffect>
                    <a14:backgroundRemoval t="9249" b="96821" l="9689" r="88927">
                      <a14:foregroundMark x1="17301" y1="90173" x2="58824" y2="94220"/>
                      <a14:foregroundMark x1="58824" y1="94220" x2="53979" y2="48266"/>
                      <a14:foregroundMark x1="14187" y1="42486" x2="41522" y2="13295"/>
                      <a14:foregroundMark x1="41522" y1="13295" x2="79931" y2="10694"/>
                      <a14:foregroundMark x1="41869" y1="13873" x2="83737" y2="9538"/>
                      <a14:foregroundMark x1="83737" y1="9538" x2="84083" y2="9827"/>
                      <a14:foregroundMark x1="82353" y1="9249" x2="81661" y2="54913"/>
                      <a14:foregroundMark x1="59516" y1="93931" x2="83391" y2="50867"/>
                      <a14:foregroundMark x1="59516" y1="96821" x2="81661" y2="51734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30500" y="238125"/>
          <a:ext cx="1498304" cy="17931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495300</xdr:colOff>
      <xdr:row>1</xdr:row>
      <xdr:rowOff>66675</xdr:rowOff>
    </xdr:from>
    <xdr:to>
      <xdr:col>20</xdr:col>
      <xdr:colOff>269558</xdr:colOff>
      <xdr:row>11</xdr:row>
      <xdr:rowOff>276225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C01343F0-2CDA-CD34-CDD5-66D400930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6075" y="352425"/>
          <a:ext cx="993458" cy="1419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85725</xdr:colOff>
      <xdr:row>0</xdr:row>
      <xdr:rowOff>0</xdr:rowOff>
    </xdr:from>
    <xdr:to>
      <xdr:col>21</xdr:col>
      <xdr:colOff>364829</xdr:colOff>
      <xdr:row>11</xdr:row>
      <xdr:rowOff>516833</xdr:rowOff>
    </xdr:to>
    <xdr:pic>
      <xdr:nvPicPr>
        <xdr:cNvPr id="6" name="Рисунок 5" descr="promoline">
          <a:extLst>
            <a:ext uri="{FF2B5EF4-FFF2-40B4-BE49-F238E27FC236}">
              <a16:creationId xmlns:a16="http://schemas.microsoft.com/office/drawing/2014/main" xmlns="" id="{E0FEED1E-31F5-4ECB-9E78-55EE7BF11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BEBA8EAE-BF5A-486C-A8C5-ECC9F3942E4B}">
              <a14:imgProps xmlns="" xmlns:a14="http://schemas.microsoft.com/office/drawing/2010/main">
                <a14:imgLayer r:embed="rId2">
                  <a14:imgEffect>
                    <a14:backgroundRemoval t="9249" b="96821" l="9689" r="88927">
                      <a14:foregroundMark x1="17301" y1="90173" x2="58824" y2="94220"/>
                      <a14:foregroundMark x1="58824" y1="94220" x2="53979" y2="48266"/>
                      <a14:foregroundMark x1="14187" y1="42486" x2="41522" y2="13295"/>
                      <a14:foregroundMark x1="41522" y1="13295" x2="79931" y2="10694"/>
                      <a14:foregroundMark x1="41869" y1="13873" x2="83737" y2="9538"/>
                      <a14:foregroundMark x1="83737" y1="9538" x2="84083" y2="9827"/>
                      <a14:foregroundMark x1="82353" y1="9249" x2="81661" y2="54913"/>
                      <a14:foregroundMark x1="59516" y1="93931" x2="83391" y2="50867"/>
                      <a14:foregroundMark x1="59516" y1="96821" x2="81661" y2="51734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97000" y="0"/>
          <a:ext cx="1498304" cy="179318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266700</xdr:colOff>
      <xdr:row>1</xdr:row>
      <xdr:rowOff>19050</xdr:rowOff>
    </xdr:from>
    <xdr:to>
      <xdr:col>19</xdr:col>
      <xdr:colOff>48197</xdr:colOff>
      <xdr:row>11</xdr:row>
      <xdr:rowOff>361950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436B2858-FB8A-42ED-8F18-F593CB117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049500" y="180975"/>
          <a:ext cx="1000697" cy="14573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282080</xdr:colOff>
      <xdr:row>548</xdr:row>
      <xdr:rowOff>0</xdr:rowOff>
    </xdr:from>
    <xdr:to>
      <xdr:col>14</xdr:col>
      <xdr:colOff>282080</xdr:colOff>
      <xdr:row>548</xdr:row>
      <xdr:rowOff>0</xdr:rowOff>
    </xdr:to>
    <mc:AlternateContent xmlns:mc="http://schemas.openxmlformats.org/markup-compatibility/2006">
      <mc:Choice xmlns="" xmlns:xdr14="http://schemas.microsoft.com/office/excel/2010/spreadsheetDrawing" Requires="xdr14">
        <xdr:contentPart xmlns:r="http://schemas.openxmlformats.org/officeDocument/2006/relationships" r:id="rId4">
          <xdr14:nvContentPartPr>
            <xdr14:cNvPr id="2" name="Ink 1">
              <a:extLst>
                <a:ext uri="{FF2B5EF4-FFF2-40B4-BE49-F238E27FC236}">
                  <a16:creationId xmlns:a16="http://schemas.microsoft.com/office/drawing/2014/main" xmlns="" id="{24FBE7D9-BAA9-4183-97C6-0F041E683B4E}"/>
                </a:ext>
              </a:extLst>
            </xdr14:cNvPr>
            <xdr14:cNvContentPartPr/>
          </xdr14:nvContentPartPr>
          <xdr14:nvPr macro=""/>
          <xdr14:xfrm>
            <a:off x="6454280" y="38045580"/>
            <a:ext cx="360" cy="360"/>
          </xdr14:xfrm>
        </xdr:contentPart>
      </mc:Choice>
      <mc:Fallback>
        <xdr:pic>
          <xdr:nvPicPr>
            <xdr:cNvPr id="2" name="Ink 1">
              <a:extLst>
                <a:ext uri="{FF2B5EF4-FFF2-40B4-BE49-F238E27FC236}">
                  <a16:creationId xmlns:xdr14="http://schemas.microsoft.com/office/excel/2010/spreadsheetDrawing" xmlns="" xmlns:a16="http://schemas.microsoft.com/office/drawing/2014/main" id="{08D67DB2-4C95-3A5E-E51F-619D8B0AE851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6445280" y="380369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239139</xdr:colOff>
      <xdr:row>0</xdr:row>
      <xdr:rowOff>9526</xdr:rowOff>
    </xdr:from>
    <xdr:to>
      <xdr:col>15</xdr:col>
      <xdr:colOff>857250</xdr:colOff>
      <xdr:row>12</xdr:row>
      <xdr:rowOff>9525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230989" y="9526"/>
          <a:ext cx="1342011" cy="1457324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17</xdr:col>
      <xdr:colOff>1860549</xdr:colOff>
      <xdr:row>11</xdr:row>
      <xdr:rowOff>4762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487400" y="0"/>
          <a:ext cx="1860549" cy="1395412"/>
        </a:xfrm>
        <a:prstGeom prst="rect">
          <a:avLst/>
        </a:prstGeom>
      </xdr:spPr>
    </xdr:pic>
    <xdr:clientData/>
  </xdr:twoCellAnchor>
  <xdr:twoCellAnchor editAs="oneCell">
    <xdr:from>
      <xdr:col>14</xdr:col>
      <xdr:colOff>282080</xdr:colOff>
      <xdr:row>812</xdr:row>
      <xdr:rowOff>0</xdr:rowOff>
    </xdr:from>
    <xdr:to>
      <xdr:col>14</xdr:col>
      <xdr:colOff>282080</xdr:colOff>
      <xdr:row>812</xdr:row>
      <xdr:rowOff>0</xdr:rowOff>
    </xdr:to>
    <mc:AlternateContent xmlns:mc="http://schemas.openxmlformats.org/markup-compatibility/2006">
      <mc:Choice xmlns="" xmlns:xdr14="http://schemas.microsoft.com/office/excel/2010/spreadsheetDrawing" Requires="xdr14">
        <xdr:contentPart xmlns:r="http://schemas.openxmlformats.org/officeDocument/2006/relationships" r:id="rId3">
          <xdr14:nvContentPartPr>
            <xdr14:cNvPr id="2" name="Ink 1">
              <a:extLst>
                <a:ext uri="{FF2B5EF4-FFF2-40B4-BE49-F238E27FC236}">
                  <a16:creationId xmlns:a16="http://schemas.microsoft.com/office/drawing/2014/main" xmlns="" id="{FA100AD0-A11B-4C4A-AE18-1E2A276A5D28}"/>
                </a:ext>
              </a:extLst>
            </xdr14:cNvPr>
            <xdr14:cNvContentPartPr/>
          </xdr14:nvContentPartPr>
          <xdr14:nvPr macro=""/>
          <xdr14:xfrm>
            <a:off x="6454280" y="38045580"/>
            <a:ext cx="360" cy="360"/>
          </xdr14:xfrm>
        </xdr:contentPart>
      </mc:Choice>
      <mc:Fallback>
        <xdr:pic>
          <xdr:nvPicPr>
            <xdr:cNvPr id="2" name="Ink 1">
              <a:extLst>
                <a:ext uri="{FF2B5EF4-FFF2-40B4-BE49-F238E27FC236}">
                  <a16:creationId xmlns:xdr14="http://schemas.microsoft.com/office/excel/2010/spreadsheetDrawing" xmlns="" xmlns:a16="http://schemas.microsoft.com/office/drawing/2014/main" id="{08D67DB2-4C95-3A5E-E51F-619D8B0AE851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6445280" y="380369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1543050</xdr:colOff>
      <xdr:row>817</xdr:row>
      <xdr:rowOff>85725</xdr:rowOff>
    </xdr:from>
    <xdr:to>
      <xdr:col>8</xdr:col>
      <xdr:colOff>2262600</xdr:colOff>
      <xdr:row>825</xdr:row>
      <xdr:rowOff>27763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1CB6A9E4-0494-08AF-C27C-D5D029053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26914075"/>
          <a:ext cx="4320000" cy="1847038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827</xdr:row>
      <xdr:rowOff>103133</xdr:rowOff>
    </xdr:from>
    <xdr:to>
      <xdr:col>8</xdr:col>
      <xdr:colOff>2262600</xdr:colOff>
      <xdr:row>835</xdr:row>
      <xdr:rowOff>45171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B2C2ED2D-5AE0-E569-383E-0A3A4A681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29274633"/>
          <a:ext cx="4320000" cy="1847038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837</xdr:row>
      <xdr:rowOff>72916</xdr:rowOff>
    </xdr:from>
    <xdr:to>
      <xdr:col>8</xdr:col>
      <xdr:colOff>2262600</xdr:colOff>
      <xdr:row>845</xdr:row>
      <xdr:rowOff>14954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DECE06DC-1BE8-4D2F-1574-973B7A602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31587566"/>
          <a:ext cx="4320000" cy="1847038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847</xdr:row>
      <xdr:rowOff>71274</xdr:rowOff>
    </xdr:from>
    <xdr:to>
      <xdr:col>8</xdr:col>
      <xdr:colOff>2262600</xdr:colOff>
      <xdr:row>855</xdr:row>
      <xdr:rowOff>13312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969AC8E8-F888-7EE2-D0A9-51154A172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33929074"/>
          <a:ext cx="4320000" cy="1847038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857</xdr:row>
      <xdr:rowOff>79157</xdr:rowOff>
    </xdr:from>
    <xdr:to>
      <xdr:col>8</xdr:col>
      <xdr:colOff>2262600</xdr:colOff>
      <xdr:row>865</xdr:row>
      <xdr:rowOff>21195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BDE59740-F3F0-0181-EA2E-BAFA92530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36280107"/>
          <a:ext cx="4320000" cy="1847038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867</xdr:row>
      <xdr:rowOff>67990</xdr:rowOff>
    </xdr:from>
    <xdr:to>
      <xdr:col>8</xdr:col>
      <xdr:colOff>2262600</xdr:colOff>
      <xdr:row>875</xdr:row>
      <xdr:rowOff>10028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E01FC819-CD48-8793-25AE-D7054E201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38612090"/>
          <a:ext cx="4320000" cy="1847038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1127</xdr:row>
      <xdr:rowOff>104775</xdr:rowOff>
    </xdr:from>
    <xdr:to>
      <xdr:col>8</xdr:col>
      <xdr:colOff>2262600</xdr:colOff>
      <xdr:row>1135</xdr:row>
      <xdr:rowOff>46813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86C3BAFB-6B22-2A7B-EE4F-C844436DA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99485050"/>
          <a:ext cx="4320000" cy="1847038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887</xdr:row>
      <xdr:rowOff>161926</xdr:rowOff>
    </xdr:from>
    <xdr:to>
      <xdr:col>8</xdr:col>
      <xdr:colOff>2262600</xdr:colOff>
      <xdr:row>895</xdr:row>
      <xdr:rowOff>104925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A080975B-14FE-5089-694B-FE7F23E2D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43392326"/>
          <a:ext cx="4320000" cy="1847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897</xdr:row>
      <xdr:rowOff>158434</xdr:rowOff>
    </xdr:from>
    <xdr:to>
      <xdr:col>8</xdr:col>
      <xdr:colOff>2262600</xdr:colOff>
      <xdr:row>905</xdr:row>
      <xdr:rowOff>101433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F2A41947-7DEE-5B15-6D74-83EDCA09B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45731984"/>
          <a:ext cx="4320000" cy="1847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907</xdr:row>
      <xdr:rowOff>117634</xdr:rowOff>
    </xdr:from>
    <xdr:to>
      <xdr:col>8</xdr:col>
      <xdr:colOff>2262600</xdr:colOff>
      <xdr:row>915</xdr:row>
      <xdr:rowOff>60633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5E0476C9-F89C-7786-384F-AAF708211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48034334"/>
          <a:ext cx="4320000" cy="1847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917</xdr:row>
      <xdr:rowOff>142875</xdr:rowOff>
    </xdr:from>
    <xdr:to>
      <xdr:col>8</xdr:col>
      <xdr:colOff>2262600</xdr:colOff>
      <xdr:row>925</xdr:row>
      <xdr:rowOff>85874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A58AC884-B287-BD14-7D77-11A38C64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0402725"/>
          <a:ext cx="4320000" cy="1847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927</xdr:row>
      <xdr:rowOff>138697</xdr:rowOff>
    </xdr:from>
    <xdr:to>
      <xdr:col>8</xdr:col>
      <xdr:colOff>2262600</xdr:colOff>
      <xdr:row>935</xdr:row>
      <xdr:rowOff>81696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18CA9496-86F9-4BA6-86F8-72FE041C6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2741697"/>
          <a:ext cx="4320000" cy="1847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937</xdr:row>
      <xdr:rowOff>163142</xdr:rowOff>
    </xdr:from>
    <xdr:to>
      <xdr:col>8</xdr:col>
      <xdr:colOff>2262600</xdr:colOff>
      <xdr:row>945</xdr:row>
      <xdr:rowOff>106141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3907C085-92F4-EE98-8470-C6C96A059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5109292"/>
          <a:ext cx="4320000" cy="1847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947</xdr:row>
      <xdr:rowOff>180976</xdr:rowOff>
    </xdr:from>
    <xdr:to>
      <xdr:col>8</xdr:col>
      <xdr:colOff>2262600</xdr:colOff>
      <xdr:row>955</xdr:row>
      <xdr:rowOff>123975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8B12BB42-9C74-6997-A3CB-B6516A772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470276"/>
          <a:ext cx="4320000" cy="1847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957</xdr:row>
      <xdr:rowOff>104086</xdr:rowOff>
    </xdr:from>
    <xdr:to>
      <xdr:col>8</xdr:col>
      <xdr:colOff>2262600</xdr:colOff>
      <xdr:row>965</xdr:row>
      <xdr:rowOff>47085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47E537C4-1D78-7430-FF9F-19640CE43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9736536"/>
          <a:ext cx="4320000" cy="1847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967</xdr:row>
      <xdr:rowOff>142876</xdr:rowOff>
    </xdr:from>
    <xdr:to>
      <xdr:col>8</xdr:col>
      <xdr:colOff>2262600</xdr:colOff>
      <xdr:row>975</xdr:row>
      <xdr:rowOff>85875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413AAF57-6AF6-90C1-5385-EBDD8620E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2118476"/>
          <a:ext cx="4320000" cy="1847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987</xdr:row>
      <xdr:rowOff>142875</xdr:rowOff>
    </xdr:from>
    <xdr:to>
      <xdr:col>8</xdr:col>
      <xdr:colOff>2262600</xdr:colOff>
      <xdr:row>995</xdr:row>
      <xdr:rowOff>85874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E08964BE-9A02-C16E-0E98-8F1DECE09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6804775"/>
          <a:ext cx="4320000" cy="1847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997</xdr:row>
      <xdr:rowOff>95198</xdr:rowOff>
    </xdr:from>
    <xdr:to>
      <xdr:col>8</xdr:col>
      <xdr:colOff>2262600</xdr:colOff>
      <xdr:row>1005</xdr:row>
      <xdr:rowOff>38197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4C28A645-6DBC-0BCA-360D-80628571B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9100248"/>
          <a:ext cx="4320000" cy="1847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1047</xdr:row>
      <xdr:rowOff>85726</xdr:rowOff>
    </xdr:from>
    <xdr:to>
      <xdr:col>8</xdr:col>
      <xdr:colOff>2262600</xdr:colOff>
      <xdr:row>1055</xdr:row>
      <xdr:rowOff>28725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754C0244-954F-E3D3-3ED9-E130ED73F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80806526"/>
          <a:ext cx="4320000" cy="1847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1057</xdr:row>
      <xdr:rowOff>76201</xdr:rowOff>
    </xdr:from>
    <xdr:to>
      <xdr:col>8</xdr:col>
      <xdr:colOff>2262600</xdr:colOff>
      <xdr:row>1065</xdr:row>
      <xdr:rowOff>19200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1FAA3C73-FF70-9EF6-F918-74402679A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83140151"/>
          <a:ext cx="4320000" cy="1847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1067</xdr:row>
      <xdr:rowOff>76201</xdr:rowOff>
    </xdr:from>
    <xdr:to>
      <xdr:col>8</xdr:col>
      <xdr:colOff>2262600</xdr:colOff>
      <xdr:row>1075</xdr:row>
      <xdr:rowOff>19200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D5237D25-5802-ED43-626C-0749AC438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85483301"/>
          <a:ext cx="4320000" cy="1847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1097</xdr:row>
      <xdr:rowOff>76200</xdr:rowOff>
    </xdr:from>
    <xdr:to>
      <xdr:col>8</xdr:col>
      <xdr:colOff>2262600</xdr:colOff>
      <xdr:row>1105</xdr:row>
      <xdr:rowOff>19199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E9E2D838-694A-6DEE-6C5A-5CDAC7CAC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92512750"/>
          <a:ext cx="4320000" cy="1847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1107</xdr:row>
      <xdr:rowOff>85726</xdr:rowOff>
    </xdr:from>
    <xdr:to>
      <xdr:col>8</xdr:col>
      <xdr:colOff>2262600</xdr:colOff>
      <xdr:row>1115</xdr:row>
      <xdr:rowOff>28725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2B133C6B-C4BE-D3DB-8748-4303A0F6F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94836851"/>
          <a:ext cx="4320000" cy="1847999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1117</xdr:row>
      <xdr:rowOff>66677</xdr:rowOff>
    </xdr:from>
    <xdr:to>
      <xdr:col>8</xdr:col>
      <xdr:colOff>2262600</xdr:colOff>
      <xdr:row>1125</xdr:row>
      <xdr:rowOff>9676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5856EF29-BADD-333D-9F0B-25BEFB483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97132377"/>
          <a:ext cx="4320000" cy="1847999"/>
        </a:xfrm>
        <a:prstGeom prst="rect">
          <a:avLst/>
        </a:prstGeom>
      </xdr:spPr>
    </xdr:pic>
    <xdr:clientData/>
  </xdr:twoCellAnchor>
  <xdr:twoCellAnchor editAs="oneCell">
    <xdr:from>
      <xdr:col>6</xdr:col>
      <xdr:colOff>9526</xdr:colOff>
      <xdr:row>877</xdr:row>
      <xdr:rowOff>95251</xdr:rowOff>
    </xdr:from>
    <xdr:to>
      <xdr:col>8</xdr:col>
      <xdr:colOff>2228850</xdr:colOff>
      <xdr:row>885</xdr:row>
      <xdr:rowOff>7515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E0630340-8754-6E17-4C36-F03283938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1" y="241896901"/>
          <a:ext cx="4248149" cy="1817264"/>
        </a:xfrm>
        <a:prstGeom prst="rect">
          <a:avLst/>
        </a:prstGeom>
      </xdr:spPr>
    </xdr:pic>
    <xdr:clientData/>
  </xdr:twoCellAnchor>
  <xdr:twoCellAnchor editAs="oneCell">
    <xdr:from>
      <xdr:col>5</xdr:col>
      <xdr:colOff>1552575</xdr:colOff>
      <xdr:row>977</xdr:row>
      <xdr:rowOff>66675</xdr:rowOff>
    </xdr:from>
    <xdr:to>
      <xdr:col>8</xdr:col>
      <xdr:colOff>2247900</xdr:colOff>
      <xdr:row>985</xdr:row>
      <xdr:rowOff>1217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E2327E34-476C-FE4D-B644-020892F0F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265299825"/>
          <a:ext cx="4295775" cy="1837637"/>
        </a:xfrm>
        <a:prstGeom prst="rect">
          <a:avLst/>
        </a:prstGeom>
      </xdr:spPr>
    </xdr:pic>
    <xdr:clientData/>
  </xdr:twoCellAnchor>
  <xdr:twoCellAnchor editAs="oneCell">
    <xdr:from>
      <xdr:col>5</xdr:col>
      <xdr:colOff>1562100</xdr:colOff>
      <xdr:row>1007</xdr:row>
      <xdr:rowOff>76200</xdr:rowOff>
    </xdr:from>
    <xdr:to>
      <xdr:col>8</xdr:col>
      <xdr:colOff>2259033</xdr:colOff>
      <xdr:row>1015</xdr:row>
      <xdr:rowOff>9525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DF696DAA-59AA-7450-565B-AA9CA1EDF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272338800"/>
          <a:ext cx="4297383" cy="1838325"/>
        </a:xfrm>
        <a:prstGeom prst="rect">
          <a:avLst/>
        </a:prstGeom>
      </xdr:spPr>
    </xdr:pic>
    <xdr:clientData/>
  </xdr:twoCellAnchor>
  <xdr:twoCellAnchor editAs="oneCell">
    <xdr:from>
      <xdr:col>5</xdr:col>
      <xdr:colOff>1562100</xdr:colOff>
      <xdr:row>1017</xdr:row>
      <xdr:rowOff>85725</xdr:rowOff>
    </xdr:from>
    <xdr:to>
      <xdr:col>8</xdr:col>
      <xdr:colOff>2181225</xdr:colOff>
      <xdr:row>1024</xdr:row>
      <xdr:rowOff>223890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241853BE-6488-6683-AEDE-43D7E9623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274691475"/>
          <a:ext cx="4219575" cy="180504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1027</xdr:row>
      <xdr:rowOff>114300</xdr:rowOff>
    </xdr:from>
    <xdr:to>
      <xdr:col>8</xdr:col>
      <xdr:colOff>2190750</xdr:colOff>
      <xdr:row>1035</xdr:row>
      <xdr:rowOff>14340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B2B4EBA2-953A-8A8F-AABA-7D0D6B5D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277063200"/>
          <a:ext cx="4219575" cy="1805040"/>
        </a:xfrm>
        <a:prstGeom prst="rect">
          <a:avLst/>
        </a:prstGeom>
      </xdr:spPr>
    </xdr:pic>
    <xdr:clientData/>
  </xdr:twoCellAnchor>
  <xdr:twoCellAnchor editAs="oneCell">
    <xdr:from>
      <xdr:col>5</xdr:col>
      <xdr:colOff>1562100</xdr:colOff>
      <xdr:row>1037</xdr:row>
      <xdr:rowOff>66675</xdr:rowOff>
    </xdr:from>
    <xdr:to>
      <xdr:col>8</xdr:col>
      <xdr:colOff>2209800</xdr:colOff>
      <xdr:row>1044</xdr:row>
      <xdr:rowOff>217064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C459210-C286-86C0-5C08-9832FA890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279358725"/>
          <a:ext cx="4248150" cy="1817264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1543050</xdr:colOff>
      <xdr:row>1077</xdr:row>
      <xdr:rowOff>66675</xdr:rowOff>
    </xdr:from>
    <xdr:to>
      <xdr:col>8</xdr:col>
      <xdr:colOff>2238375</xdr:colOff>
      <xdr:row>1085</xdr:row>
      <xdr:rowOff>1217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3081D790-44A7-3A1E-3FEE-AA7B68255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88731325"/>
          <a:ext cx="4295775" cy="1837637"/>
        </a:xfrm>
        <a:prstGeom prst="rect">
          <a:avLst/>
        </a:prstGeom>
      </xdr:spPr>
    </xdr:pic>
    <xdr:clientData/>
  </xdr:twoCellAnchor>
  <xdr:twoCellAnchor editAs="oneCell">
    <xdr:from>
      <xdr:col>5</xdr:col>
      <xdr:colOff>1533525</xdr:colOff>
      <xdr:row>1087</xdr:row>
      <xdr:rowOff>66675</xdr:rowOff>
    </xdr:from>
    <xdr:to>
      <xdr:col>8</xdr:col>
      <xdr:colOff>2228850</xdr:colOff>
      <xdr:row>1095</xdr:row>
      <xdr:rowOff>1217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F0D2FB22-7BC9-304C-6AA2-2106D651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291074475"/>
          <a:ext cx="4295775" cy="1837637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28T23:43:15.20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32,'0'0'0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29T00:49:08.2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32,'0'0'0</inkml:trace>
</inkml: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>
    <tabColor indexed="10"/>
  </sheetPr>
  <dimension ref="A1:BO117"/>
  <sheetViews>
    <sheetView tabSelected="1" view="pageBreakPreview" zoomScale="111" zoomScaleNormal="100" zoomScaleSheetLayoutView="100" workbookViewId="0">
      <selection activeCell="A118" sqref="A118:XFD156"/>
    </sheetView>
  </sheetViews>
  <sheetFormatPr defaultColWidth="8.88671875" defaultRowHeight="9" customHeight="1"/>
  <cols>
    <col min="1" max="2" width="1.44140625" customWidth="1"/>
    <col min="3" max="18" width="1.6640625" customWidth="1"/>
    <col min="19" max="20" width="1.44140625" customWidth="1"/>
    <col min="21" max="21" width="1.88671875" customWidth="1"/>
    <col min="22" max="23" width="1.44140625" customWidth="1"/>
    <col min="24" max="24" width="1.33203125" customWidth="1"/>
    <col min="25" max="37" width="1.44140625" customWidth="1"/>
    <col min="38" max="38" width="12.5546875" customWidth="1"/>
    <col min="39" max="53" width="1.44140625" customWidth="1"/>
    <col min="54" max="54" width="0.44140625" customWidth="1"/>
    <col min="55" max="55" width="1.44140625" customWidth="1"/>
    <col min="56" max="56" width="2.5546875" customWidth="1"/>
    <col min="57" max="57" width="1.44140625" customWidth="1"/>
    <col min="58" max="58" width="0.44140625" customWidth="1"/>
    <col min="59" max="60" width="1.44140625" customWidth="1"/>
    <col min="61" max="67" width="1.6640625" customWidth="1"/>
  </cols>
  <sheetData>
    <row r="1" spans="1:67" ht="9" customHeight="1">
      <c r="A1" s="48"/>
      <c r="B1" s="561" t="s">
        <v>223</v>
      </c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  <c r="Q1" s="561"/>
      <c r="R1" s="34"/>
      <c r="S1" s="34"/>
      <c r="T1" s="34"/>
      <c r="U1" s="575" t="s">
        <v>192</v>
      </c>
      <c r="V1" s="575"/>
      <c r="W1" s="575"/>
      <c r="X1" s="575"/>
      <c r="Y1" s="575"/>
      <c r="Z1" s="575"/>
      <c r="AA1" s="575"/>
      <c r="AB1" s="575"/>
      <c r="AC1" s="575"/>
      <c r="AD1" s="575"/>
      <c r="AE1" s="575"/>
      <c r="AF1" s="575"/>
      <c r="AG1" s="575"/>
      <c r="AH1" s="575"/>
      <c r="AI1" s="575"/>
      <c r="AJ1" s="575"/>
      <c r="AK1" s="575"/>
      <c r="AL1" s="575"/>
      <c r="AM1" s="575"/>
      <c r="AN1" s="575"/>
      <c r="AO1" s="5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86"/>
      <c r="BN1" s="507"/>
      <c r="BO1" s="507"/>
    </row>
    <row r="2" spans="1:67" ht="9" customHeight="1">
      <c r="A2" s="48"/>
      <c r="B2" s="561"/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34"/>
      <c r="S2" s="34"/>
      <c r="T2" s="34"/>
      <c r="U2" s="575"/>
      <c r="V2" s="575"/>
      <c r="W2" s="575"/>
      <c r="X2" s="575"/>
      <c r="Y2" s="575"/>
      <c r="Z2" s="575"/>
      <c r="AA2" s="575"/>
      <c r="AB2" s="575"/>
      <c r="AC2" s="575"/>
      <c r="AD2" s="575"/>
      <c r="AE2" s="575"/>
      <c r="AF2" s="575"/>
      <c r="AG2" s="575"/>
      <c r="AH2" s="575"/>
      <c r="AI2" s="575"/>
      <c r="AJ2" s="575"/>
      <c r="AK2" s="575"/>
      <c r="AL2" s="575"/>
      <c r="AM2" s="575"/>
      <c r="AN2" s="575"/>
      <c r="AO2" s="5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86"/>
      <c r="BN2" s="506"/>
      <c r="BO2" s="506"/>
    </row>
    <row r="3" spans="1:67" ht="9" customHeight="1">
      <c r="A3" s="48"/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34"/>
      <c r="S3" s="34"/>
      <c r="T3" s="34"/>
      <c r="U3" s="575"/>
      <c r="V3" s="575"/>
      <c r="W3" s="575"/>
      <c r="X3" s="575"/>
      <c r="Y3" s="575"/>
      <c r="Z3" s="575"/>
      <c r="AA3" s="575"/>
      <c r="AB3" s="575"/>
      <c r="AC3" s="575"/>
      <c r="AD3" s="575"/>
      <c r="AE3" s="575"/>
      <c r="AF3" s="575"/>
      <c r="AG3" s="575"/>
      <c r="AH3" s="575"/>
      <c r="AI3" s="575"/>
      <c r="AJ3" s="575"/>
      <c r="AK3" s="575"/>
      <c r="AL3" s="575"/>
      <c r="AM3" s="575"/>
      <c r="AN3" s="575"/>
      <c r="AO3" s="5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86"/>
      <c r="BN3" s="506"/>
      <c r="BO3" s="506"/>
    </row>
    <row r="4" spans="1:67" ht="5.25" customHeight="1">
      <c r="A4" s="48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575"/>
      <c r="V4" s="575"/>
      <c r="W4" s="575"/>
      <c r="X4" s="575"/>
      <c r="Y4" s="575"/>
      <c r="Z4" s="575"/>
      <c r="AA4" s="575"/>
      <c r="AB4" s="575"/>
      <c r="AC4" s="575"/>
      <c r="AD4" s="575"/>
      <c r="AE4" s="575"/>
      <c r="AF4" s="575"/>
      <c r="AG4" s="575"/>
      <c r="AH4" s="575"/>
      <c r="AI4" s="575"/>
      <c r="AJ4" s="575"/>
      <c r="AK4" s="575"/>
      <c r="AL4" s="575"/>
      <c r="AM4" s="575"/>
      <c r="AN4" s="575"/>
      <c r="AO4" s="575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9"/>
      <c r="BH4" s="9"/>
      <c r="BI4" s="8"/>
      <c r="BJ4" s="48"/>
      <c r="BK4" s="48"/>
      <c r="BL4" s="48"/>
      <c r="BM4" s="48"/>
      <c r="BN4" s="268"/>
      <c r="BO4" s="268"/>
    </row>
    <row r="5" spans="1:67" ht="9.75" customHeight="1">
      <c r="A5" s="8"/>
      <c r="B5" s="10"/>
      <c r="C5" s="576" t="s">
        <v>10815</v>
      </c>
      <c r="D5" s="576"/>
      <c r="E5" s="576"/>
      <c r="F5" s="576"/>
      <c r="G5" s="576"/>
      <c r="H5" s="576"/>
      <c r="I5" s="576"/>
      <c r="J5" s="576"/>
      <c r="K5" s="576"/>
      <c r="L5" s="576"/>
      <c r="M5" s="576"/>
      <c r="N5" s="576"/>
      <c r="O5" s="576"/>
      <c r="P5" s="576"/>
      <c r="Q5" s="576"/>
      <c r="R5" s="576"/>
      <c r="S5" s="576"/>
      <c r="T5" s="576"/>
      <c r="U5" s="576"/>
      <c r="V5" s="576"/>
      <c r="W5" s="576"/>
      <c r="X5" s="576"/>
      <c r="Y5" s="576"/>
      <c r="Z5" s="576"/>
      <c r="AA5" s="576"/>
      <c r="AB5" s="576"/>
      <c r="AC5" s="576"/>
      <c r="AD5" s="576"/>
      <c r="AE5" s="576"/>
      <c r="AF5" s="576"/>
      <c r="AG5" s="576"/>
      <c r="AH5" s="576"/>
      <c r="AI5" s="576"/>
      <c r="AJ5" s="576"/>
      <c r="AK5" s="576"/>
      <c r="AL5" s="576"/>
      <c r="AM5" s="576"/>
      <c r="AN5" s="576"/>
      <c r="AO5" s="576"/>
      <c r="AP5" s="576"/>
      <c r="AQ5" s="576"/>
      <c r="AR5" s="576"/>
      <c r="AS5" s="576"/>
      <c r="AT5" s="576"/>
      <c r="AU5" s="576"/>
      <c r="AV5" s="576"/>
      <c r="AW5" s="576"/>
      <c r="AX5" s="576"/>
      <c r="AY5" s="576"/>
      <c r="AZ5" s="576"/>
      <c r="BA5" s="576"/>
      <c r="BB5" s="576"/>
      <c r="BC5" s="576"/>
      <c r="BD5" s="576"/>
      <c r="BE5" s="576"/>
      <c r="BF5" s="576"/>
      <c r="BG5" s="576"/>
      <c r="BH5" s="576"/>
      <c r="BI5" s="576"/>
      <c r="BJ5" s="576"/>
      <c r="BK5" s="576"/>
      <c r="BL5" s="576"/>
      <c r="BM5" s="576"/>
      <c r="BN5" s="560"/>
      <c r="BO5" s="560"/>
    </row>
    <row r="6" spans="1:67" ht="9.75" customHeight="1">
      <c r="A6" s="8"/>
      <c r="B6" s="11"/>
      <c r="C6" s="576"/>
      <c r="D6" s="576"/>
      <c r="E6" s="576"/>
      <c r="F6" s="576"/>
      <c r="G6" s="576"/>
      <c r="H6" s="576"/>
      <c r="I6" s="576"/>
      <c r="J6" s="576"/>
      <c r="K6" s="576"/>
      <c r="L6" s="576"/>
      <c r="M6" s="576"/>
      <c r="N6" s="576"/>
      <c r="O6" s="576"/>
      <c r="P6" s="576"/>
      <c r="Q6" s="576"/>
      <c r="R6" s="576"/>
      <c r="S6" s="576"/>
      <c r="T6" s="576"/>
      <c r="U6" s="576"/>
      <c r="V6" s="576"/>
      <c r="W6" s="576"/>
      <c r="X6" s="576"/>
      <c r="Y6" s="576"/>
      <c r="Z6" s="576"/>
      <c r="AA6" s="576"/>
      <c r="AB6" s="576"/>
      <c r="AC6" s="576"/>
      <c r="AD6" s="576"/>
      <c r="AE6" s="576"/>
      <c r="AF6" s="576"/>
      <c r="AG6" s="576"/>
      <c r="AH6" s="576"/>
      <c r="AI6" s="576"/>
      <c r="AJ6" s="576"/>
      <c r="AK6" s="576"/>
      <c r="AL6" s="576"/>
      <c r="AM6" s="576"/>
      <c r="AN6" s="576"/>
      <c r="AO6" s="576"/>
      <c r="AP6" s="576"/>
      <c r="AQ6" s="576"/>
      <c r="AR6" s="576"/>
      <c r="AS6" s="576"/>
      <c r="AT6" s="576"/>
      <c r="AU6" s="576"/>
      <c r="AV6" s="576"/>
      <c r="AW6" s="576"/>
      <c r="AX6" s="576"/>
      <c r="AY6" s="576"/>
      <c r="AZ6" s="576"/>
      <c r="BA6" s="576"/>
      <c r="BB6" s="576"/>
      <c r="BC6" s="576"/>
      <c r="BD6" s="576"/>
      <c r="BE6" s="576"/>
      <c r="BF6" s="576"/>
      <c r="BG6" s="576"/>
      <c r="BH6" s="576"/>
      <c r="BI6" s="576"/>
      <c r="BJ6" s="576"/>
      <c r="BK6" s="576"/>
      <c r="BL6" s="576"/>
      <c r="BM6" s="576"/>
      <c r="BN6" s="60"/>
      <c r="BO6" s="60"/>
    </row>
    <row r="7" spans="1:67" ht="15.75" customHeight="1">
      <c r="A7" s="8"/>
      <c r="B7" s="11"/>
      <c r="C7" s="576"/>
      <c r="D7" s="576"/>
      <c r="E7" s="576"/>
      <c r="F7" s="576"/>
      <c r="G7" s="576"/>
      <c r="H7" s="576"/>
      <c r="I7" s="576"/>
      <c r="J7" s="576"/>
      <c r="K7" s="576"/>
      <c r="L7" s="576"/>
      <c r="M7" s="576"/>
      <c r="N7" s="576"/>
      <c r="O7" s="576"/>
      <c r="P7" s="576"/>
      <c r="Q7" s="576"/>
      <c r="R7" s="576"/>
      <c r="S7" s="576"/>
      <c r="T7" s="576"/>
      <c r="U7" s="576"/>
      <c r="V7" s="576"/>
      <c r="W7" s="576"/>
      <c r="X7" s="576"/>
      <c r="Y7" s="576"/>
      <c r="Z7" s="576"/>
      <c r="AA7" s="576"/>
      <c r="AB7" s="576"/>
      <c r="AC7" s="576"/>
      <c r="AD7" s="576"/>
      <c r="AE7" s="576"/>
      <c r="AF7" s="576"/>
      <c r="AG7" s="576"/>
      <c r="AH7" s="576"/>
      <c r="AI7" s="576"/>
      <c r="AJ7" s="576"/>
      <c r="AK7" s="576"/>
      <c r="AL7" s="576"/>
      <c r="AM7" s="576"/>
      <c r="AN7" s="576"/>
      <c r="AO7" s="576"/>
      <c r="AP7" s="576"/>
      <c r="AQ7" s="576"/>
      <c r="AR7" s="576"/>
      <c r="AS7" s="576"/>
      <c r="AT7" s="576"/>
      <c r="AU7" s="576"/>
      <c r="AV7" s="576"/>
      <c r="AW7" s="576"/>
      <c r="AX7" s="576"/>
      <c r="AY7" s="576"/>
      <c r="AZ7" s="576"/>
      <c r="BA7" s="576"/>
      <c r="BB7" s="576"/>
      <c r="BC7" s="576"/>
      <c r="BD7" s="576"/>
      <c r="BE7" s="576"/>
      <c r="BF7" s="576"/>
      <c r="BG7" s="576"/>
      <c r="BH7" s="576"/>
      <c r="BI7" s="576"/>
      <c r="BJ7" s="576"/>
      <c r="BK7" s="576"/>
      <c r="BL7" s="576"/>
      <c r="BM7" s="576"/>
      <c r="BN7" s="60"/>
      <c r="BO7" s="60"/>
    </row>
    <row r="8" spans="1:67" ht="9.75" customHeight="1">
      <c r="A8" s="8"/>
      <c r="B8" s="11"/>
      <c r="C8" s="576"/>
      <c r="D8" s="576"/>
      <c r="E8" s="576"/>
      <c r="F8" s="576"/>
      <c r="G8" s="576"/>
      <c r="H8" s="576"/>
      <c r="I8" s="576"/>
      <c r="J8" s="576"/>
      <c r="K8" s="576"/>
      <c r="L8" s="576"/>
      <c r="M8" s="576"/>
      <c r="N8" s="576"/>
      <c r="O8" s="576"/>
      <c r="P8" s="576"/>
      <c r="Q8" s="576"/>
      <c r="R8" s="576"/>
      <c r="S8" s="576"/>
      <c r="T8" s="576"/>
      <c r="U8" s="576"/>
      <c r="V8" s="576"/>
      <c r="W8" s="576"/>
      <c r="X8" s="576"/>
      <c r="Y8" s="576"/>
      <c r="Z8" s="576"/>
      <c r="AA8" s="576"/>
      <c r="AB8" s="576"/>
      <c r="AC8" s="576"/>
      <c r="AD8" s="576"/>
      <c r="AE8" s="576"/>
      <c r="AF8" s="576"/>
      <c r="AG8" s="576"/>
      <c r="AH8" s="576"/>
      <c r="AI8" s="576"/>
      <c r="AJ8" s="576"/>
      <c r="AK8" s="576"/>
      <c r="AL8" s="576"/>
      <c r="AM8" s="576"/>
      <c r="AN8" s="576"/>
      <c r="AO8" s="576"/>
      <c r="AP8" s="576"/>
      <c r="AQ8" s="576"/>
      <c r="AR8" s="576"/>
      <c r="AS8" s="576"/>
      <c r="AT8" s="576"/>
      <c r="AU8" s="576"/>
      <c r="AV8" s="576"/>
      <c r="AW8" s="576"/>
      <c r="AX8" s="576"/>
      <c r="AY8" s="576"/>
      <c r="AZ8" s="576"/>
      <c r="BA8" s="576"/>
      <c r="BB8" s="576"/>
      <c r="BC8" s="576"/>
      <c r="BD8" s="576"/>
      <c r="BE8" s="576"/>
      <c r="BF8" s="576"/>
      <c r="BG8" s="576"/>
      <c r="BH8" s="576"/>
      <c r="BI8" s="576"/>
      <c r="BJ8" s="576"/>
      <c r="BK8" s="576"/>
      <c r="BL8" s="576"/>
      <c r="BM8" s="576"/>
      <c r="BN8" s="60"/>
      <c r="BO8" s="60"/>
    </row>
    <row r="9" spans="1:67" ht="4.5" customHeight="1">
      <c r="A9" s="8"/>
      <c r="B9" s="586"/>
      <c r="C9" s="586"/>
      <c r="D9" s="586"/>
      <c r="E9" s="586"/>
      <c r="F9" s="586"/>
      <c r="G9" s="586"/>
      <c r="H9" s="586"/>
      <c r="I9" s="586"/>
      <c r="J9" s="586"/>
      <c r="K9" s="586"/>
      <c r="L9" s="586"/>
      <c r="M9" s="586"/>
      <c r="N9" s="586"/>
      <c r="O9" s="586"/>
      <c r="P9" s="586"/>
      <c r="Q9" s="586"/>
      <c r="R9" s="586"/>
      <c r="S9" s="586"/>
      <c r="T9" s="586"/>
      <c r="U9" s="586"/>
      <c r="V9" s="586"/>
      <c r="W9" s="586"/>
      <c r="X9" s="586"/>
      <c r="Y9" s="586"/>
      <c r="Z9" s="586"/>
      <c r="AA9" s="586"/>
      <c r="AB9" s="586"/>
      <c r="AC9" s="586"/>
      <c r="AD9" s="586"/>
      <c r="AE9" s="586"/>
      <c r="AF9" s="586"/>
      <c r="AG9" s="586"/>
      <c r="AH9" s="586"/>
      <c r="AI9" s="586"/>
      <c r="AJ9" s="586"/>
      <c r="AK9" s="586"/>
      <c r="AL9" s="586"/>
      <c r="AM9" s="586"/>
      <c r="AN9" s="586"/>
      <c r="AO9" s="586"/>
      <c r="AP9" s="586"/>
      <c r="AQ9" s="586"/>
      <c r="AR9" s="586"/>
      <c r="AS9" s="586"/>
      <c r="AT9" s="586"/>
      <c r="AU9" s="586"/>
      <c r="AV9" s="586"/>
      <c r="AW9" s="586"/>
      <c r="AX9" s="586"/>
      <c r="AY9" s="586"/>
      <c r="AZ9" s="586"/>
      <c r="BA9" s="586"/>
      <c r="BB9" s="586"/>
      <c r="BC9" s="586"/>
      <c r="BD9" s="586"/>
      <c r="BE9" s="586"/>
      <c r="BF9" s="12"/>
      <c r="BG9" s="12"/>
      <c r="BH9" s="12"/>
      <c r="BI9" s="8"/>
      <c r="BJ9" s="48"/>
      <c r="BK9" s="48"/>
      <c r="BL9" s="48"/>
      <c r="BM9" s="48"/>
      <c r="BN9" s="60"/>
      <c r="BO9" s="60"/>
    </row>
    <row r="10" spans="1:67" ht="14.25" customHeight="1">
      <c r="A10" s="8"/>
      <c r="B10" s="61"/>
      <c r="C10" s="61"/>
      <c r="D10" s="586" t="s">
        <v>12029</v>
      </c>
      <c r="E10" s="586"/>
      <c r="F10" s="586"/>
      <c r="G10" s="586"/>
      <c r="H10" s="586"/>
      <c r="I10" s="586"/>
      <c r="J10" s="586"/>
      <c r="K10" s="586"/>
      <c r="L10" s="586"/>
      <c r="M10" s="586"/>
      <c r="N10" s="586"/>
      <c r="O10" s="586"/>
      <c r="P10" s="586"/>
      <c r="Q10" s="586"/>
      <c r="R10" s="586"/>
      <c r="S10" s="586"/>
      <c r="T10" s="586"/>
      <c r="U10" s="586"/>
      <c r="V10" s="586"/>
      <c r="W10" s="586"/>
      <c r="X10" s="586"/>
      <c r="Y10" s="586"/>
      <c r="Z10" s="586"/>
      <c r="AA10" s="586"/>
      <c r="AB10" s="586"/>
      <c r="AC10" s="586"/>
      <c r="AD10" s="586"/>
      <c r="AE10" s="586"/>
      <c r="AF10" s="586"/>
      <c r="AG10" s="586"/>
      <c r="AH10" s="586"/>
      <c r="AI10" s="586"/>
      <c r="AJ10" s="586"/>
      <c r="AK10" s="586"/>
      <c r="AL10" s="586"/>
      <c r="AM10" s="586"/>
      <c r="AN10" s="586"/>
      <c r="AO10" s="586"/>
      <c r="AP10" s="586"/>
      <c r="AQ10" s="586"/>
      <c r="AR10" s="586"/>
      <c r="AS10" s="586"/>
      <c r="AT10" s="586"/>
      <c r="AU10" s="586"/>
      <c r="AV10" s="586"/>
      <c r="AW10" s="586"/>
      <c r="AX10" s="586"/>
      <c r="AY10" s="586"/>
      <c r="AZ10" s="586"/>
      <c r="BA10" s="586"/>
      <c r="BB10" s="586"/>
      <c r="BC10" s="586"/>
      <c r="BD10" s="586"/>
      <c r="BE10" s="61"/>
      <c r="BF10" s="12"/>
      <c r="BG10" s="12"/>
      <c r="BH10" s="12"/>
      <c r="BI10" s="8"/>
      <c r="BJ10" s="48"/>
      <c r="BK10" s="48"/>
      <c r="BL10" s="48"/>
      <c r="BM10" s="48"/>
      <c r="BN10" s="60"/>
      <c r="BO10" s="60"/>
    </row>
    <row r="11" spans="1:67" ht="4.5" customHeight="1">
      <c r="A11" s="8"/>
      <c r="B11" s="10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52"/>
      <c r="BG11" s="11"/>
      <c r="BH11" s="11"/>
      <c r="BI11" s="8"/>
      <c r="BJ11" s="48"/>
      <c r="BK11" s="48"/>
      <c r="BL11" s="48"/>
      <c r="BM11" s="48"/>
      <c r="BN11" s="60"/>
      <c r="BO11" s="60"/>
    </row>
    <row r="12" spans="1:67" ht="4.5" customHeight="1">
      <c r="A12" s="8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48"/>
    </row>
    <row r="13" spans="1:67" ht="9" customHeight="1">
      <c r="A13" s="8"/>
      <c r="B13" s="8"/>
      <c r="C13" s="577" t="s">
        <v>1204</v>
      </c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7"/>
      <c r="O13" s="577"/>
      <c r="P13" s="577"/>
      <c r="Q13" s="577"/>
      <c r="R13" s="577"/>
      <c r="S13" s="8"/>
      <c r="T13" s="48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48"/>
    </row>
    <row r="14" spans="1:67" ht="6" customHeight="1" thickBot="1">
      <c r="A14" s="8"/>
      <c r="B14" s="8"/>
      <c r="C14" s="578"/>
      <c r="D14" s="578"/>
      <c r="E14" s="578"/>
      <c r="F14" s="578"/>
      <c r="G14" s="578"/>
      <c r="H14" s="578"/>
      <c r="I14" s="578"/>
      <c r="J14" s="578"/>
      <c r="K14" s="578"/>
      <c r="L14" s="578"/>
      <c r="M14" s="578"/>
      <c r="N14" s="578"/>
      <c r="O14" s="578"/>
      <c r="P14" s="578"/>
      <c r="Q14" s="578"/>
      <c r="R14" s="578"/>
      <c r="S14" s="8"/>
      <c r="T14" s="636" t="s">
        <v>1210</v>
      </c>
      <c r="U14" s="636"/>
      <c r="V14" s="636"/>
      <c r="W14" s="636"/>
      <c r="X14" s="636"/>
      <c r="Y14" s="636"/>
      <c r="Z14" s="636"/>
      <c r="AA14" s="636"/>
      <c r="AB14" s="636"/>
      <c r="AC14" s="636"/>
      <c r="AD14" s="636"/>
      <c r="AE14" s="636"/>
      <c r="AF14" s="636"/>
      <c r="AG14" s="636"/>
      <c r="AH14" s="636"/>
      <c r="AI14" s="636"/>
      <c r="AJ14" s="636"/>
      <c r="AK14" s="636"/>
      <c r="AL14" s="636"/>
      <c r="AM14" s="636"/>
      <c r="AN14" s="636"/>
      <c r="AO14" s="636"/>
      <c r="AP14" s="636"/>
      <c r="AQ14" s="636"/>
      <c r="AR14" s="636"/>
      <c r="AS14" s="636"/>
      <c r="AT14" s="636"/>
      <c r="AU14" s="636"/>
      <c r="AV14" s="636"/>
      <c r="AW14" s="636"/>
      <c r="AX14" s="636"/>
      <c r="AY14" s="636"/>
      <c r="AZ14" s="636"/>
      <c r="BA14" s="636"/>
      <c r="BB14" s="636"/>
      <c r="BC14" s="636"/>
      <c r="BD14" s="636"/>
      <c r="BE14" s="636"/>
      <c r="BF14" s="34"/>
      <c r="BG14" s="34"/>
      <c r="BH14" s="34"/>
      <c r="BI14" s="34"/>
      <c r="BJ14" s="34"/>
      <c r="BK14" s="34"/>
      <c r="BL14" s="34"/>
      <c r="BM14" s="34"/>
      <c r="BN14" s="34"/>
      <c r="BO14" s="48"/>
    </row>
    <row r="15" spans="1:67" ht="9.75" customHeight="1" thickBot="1">
      <c r="A15" s="13"/>
      <c r="B15" s="13"/>
      <c r="C15" s="572" t="s">
        <v>1209</v>
      </c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4"/>
      <c r="S15" s="13"/>
      <c r="T15" s="636"/>
      <c r="U15" s="636"/>
      <c r="V15" s="636"/>
      <c r="W15" s="636"/>
      <c r="X15" s="636"/>
      <c r="Y15" s="636"/>
      <c r="Z15" s="636"/>
      <c r="AA15" s="636"/>
      <c r="AB15" s="636"/>
      <c r="AC15" s="636"/>
      <c r="AD15" s="636"/>
      <c r="AE15" s="636"/>
      <c r="AF15" s="636"/>
      <c r="AG15" s="636"/>
      <c r="AH15" s="636"/>
      <c r="AI15" s="636"/>
      <c r="AJ15" s="636"/>
      <c r="AK15" s="636"/>
      <c r="AL15" s="636"/>
      <c r="AM15" s="636"/>
      <c r="AN15" s="636"/>
      <c r="AO15" s="636"/>
      <c r="AP15" s="636"/>
      <c r="AQ15" s="636"/>
      <c r="AR15" s="636"/>
      <c r="AS15" s="636"/>
      <c r="AT15" s="636"/>
      <c r="AU15" s="636"/>
      <c r="AV15" s="636"/>
      <c r="AW15" s="636"/>
      <c r="AX15" s="636"/>
      <c r="AY15" s="636"/>
      <c r="AZ15" s="636"/>
      <c r="BA15" s="636"/>
      <c r="BB15" s="636"/>
      <c r="BC15" s="636"/>
      <c r="BD15" s="636"/>
      <c r="BE15" s="636"/>
      <c r="BF15" s="34"/>
      <c r="BG15" s="34"/>
      <c r="BH15" s="34"/>
      <c r="BI15" s="34"/>
      <c r="BJ15" s="34"/>
      <c r="BK15" s="34"/>
      <c r="BL15" s="34"/>
      <c r="BM15" s="34"/>
      <c r="BN15" s="34"/>
      <c r="BO15" s="48"/>
    </row>
    <row r="16" spans="1:67" ht="10.5" customHeight="1">
      <c r="A16" s="13"/>
      <c r="B16" s="8"/>
      <c r="C16" s="579"/>
      <c r="D16" s="564"/>
      <c r="E16" s="564"/>
      <c r="F16" s="564"/>
      <c r="G16" s="564"/>
      <c r="H16" s="564"/>
      <c r="I16" s="564"/>
      <c r="J16" s="564"/>
      <c r="K16" s="564"/>
      <c r="L16" s="564"/>
      <c r="M16" s="580"/>
      <c r="N16" s="563"/>
      <c r="O16" s="564"/>
      <c r="P16" s="564"/>
      <c r="Q16" s="564"/>
      <c r="R16" s="565"/>
      <c r="S16" s="8"/>
      <c r="T16" s="48"/>
      <c r="U16" s="605"/>
      <c r="V16" s="605"/>
      <c r="W16" s="605"/>
      <c r="X16" s="605"/>
      <c r="Y16" s="605"/>
      <c r="Z16" s="605"/>
      <c r="AA16" s="605"/>
      <c r="AB16" s="605"/>
      <c r="AC16" s="605"/>
      <c r="AD16" s="605"/>
      <c r="AE16" s="605"/>
      <c r="AF16" s="605"/>
      <c r="AG16" s="605"/>
      <c r="AH16" s="605"/>
      <c r="AI16" s="605"/>
      <c r="AJ16" s="605"/>
      <c r="AK16" s="605"/>
      <c r="AL16" s="605"/>
      <c r="AM16" s="605"/>
      <c r="AN16" s="605"/>
      <c r="AO16" s="605"/>
      <c r="AP16" s="605"/>
      <c r="AQ16" s="605"/>
      <c r="AR16" s="562" t="s">
        <v>10830</v>
      </c>
      <c r="AS16" s="562"/>
      <c r="AT16" s="562"/>
      <c r="AU16" s="562"/>
      <c r="AV16" s="562"/>
      <c r="AW16" s="562"/>
      <c r="AX16" s="562"/>
      <c r="AY16" s="562"/>
      <c r="AZ16" s="562"/>
      <c r="BA16" s="562"/>
      <c r="BB16" s="562"/>
      <c r="BC16" s="562"/>
      <c r="BD16" s="562"/>
      <c r="BE16" s="562"/>
      <c r="BF16" s="71"/>
      <c r="BG16" s="34"/>
      <c r="BH16" s="34"/>
      <c r="BI16" s="34"/>
      <c r="BJ16" s="34"/>
      <c r="BK16" s="34"/>
      <c r="BL16" s="34"/>
      <c r="BM16" s="34"/>
      <c r="BN16" s="34"/>
      <c r="BO16" s="48"/>
    </row>
    <row r="17" spans="1:67" ht="2.25" customHeight="1" thickBot="1">
      <c r="A17" s="8"/>
      <c r="B17" s="8"/>
      <c r="C17" s="581"/>
      <c r="D17" s="567"/>
      <c r="E17" s="567"/>
      <c r="F17" s="567"/>
      <c r="G17" s="567"/>
      <c r="H17" s="567"/>
      <c r="I17" s="567"/>
      <c r="J17" s="567"/>
      <c r="K17" s="567"/>
      <c r="L17" s="567"/>
      <c r="M17" s="582"/>
      <c r="N17" s="566"/>
      <c r="O17" s="567"/>
      <c r="P17" s="567"/>
      <c r="Q17" s="567"/>
      <c r="R17" s="568"/>
      <c r="S17" s="8"/>
      <c r="T17" s="48"/>
      <c r="U17" s="63"/>
      <c r="V17" s="63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53"/>
      <c r="AO17" s="53"/>
      <c r="AP17" s="53"/>
      <c r="AQ17" s="53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6"/>
      <c r="BG17" s="34"/>
      <c r="BH17" s="34"/>
      <c r="BI17" s="34"/>
      <c r="BJ17" s="34"/>
      <c r="BK17" s="34"/>
      <c r="BL17" s="34"/>
      <c r="BM17" s="34"/>
      <c r="BN17" s="34"/>
      <c r="BO17" s="48"/>
    </row>
    <row r="18" spans="1:67" ht="9" customHeight="1">
      <c r="A18" s="8"/>
      <c r="B18" s="8"/>
      <c r="C18" s="581"/>
      <c r="D18" s="567"/>
      <c r="E18" s="567"/>
      <c r="F18" s="567"/>
      <c r="G18" s="567"/>
      <c r="H18" s="567"/>
      <c r="I18" s="567"/>
      <c r="J18" s="567"/>
      <c r="K18" s="567"/>
      <c r="L18" s="567"/>
      <c r="M18" s="582"/>
      <c r="N18" s="569"/>
      <c r="O18" s="570"/>
      <c r="P18" s="570"/>
      <c r="Q18" s="570"/>
      <c r="R18" s="571"/>
      <c r="S18" s="8"/>
      <c r="T18" s="48"/>
      <c r="U18" s="588" t="s">
        <v>218</v>
      </c>
      <c r="V18" s="588"/>
      <c r="W18" s="590" t="s">
        <v>8897</v>
      </c>
      <c r="X18" s="590"/>
      <c r="Y18" s="590"/>
      <c r="Z18" s="590"/>
      <c r="AA18" s="590"/>
      <c r="AB18" s="590"/>
      <c r="AC18" s="590"/>
      <c r="AD18" s="590"/>
      <c r="AE18" s="590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1"/>
      <c r="AR18" s="596">
        <f>'Лилии в упаковке'!K6</f>
        <v>0</v>
      </c>
      <c r="AS18" s="597"/>
      <c r="AT18" s="597"/>
      <c r="AU18" s="597"/>
      <c r="AV18" s="597"/>
      <c r="AW18" s="597"/>
      <c r="AX18" s="597"/>
      <c r="AY18" s="597"/>
      <c r="AZ18" s="597"/>
      <c r="BA18" s="597"/>
      <c r="BB18" s="597"/>
      <c r="BC18" s="597"/>
      <c r="BD18" s="597"/>
      <c r="BE18" s="598"/>
      <c r="BF18" s="66"/>
      <c r="BG18" s="34"/>
      <c r="BH18" s="635" t="s">
        <v>215</v>
      </c>
      <c r="BI18" s="635"/>
      <c r="BJ18" s="34"/>
      <c r="BK18" s="34"/>
      <c r="BL18" s="34"/>
      <c r="BM18" s="34"/>
      <c r="BN18" s="34"/>
      <c r="BO18" s="48"/>
    </row>
    <row r="19" spans="1:67" ht="6.75" customHeight="1">
      <c r="A19" s="8"/>
      <c r="B19" s="8"/>
      <c r="C19" s="581"/>
      <c r="D19" s="567"/>
      <c r="E19" s="567"/>
      <c r="F19" s="567"/>
      <c r="G19" s="567"/>
      <c r="H19" s="567"/>
      <c r="I19" s="567"/>
      <c r="J19" s="567"/>
      <c r="K19" s="567"/>
      <c r="L19" s="567"/>
      <c r="M19" s="582"/>
      <c r="N19" s="606"/>
      <c r="O19" s="607"/>
      <c r="P19" s="607"/>
      <c r="Q19" s="607"/>
      <c r="R19" s="608"/>
      <c r="S19" s="8"/>
      <c r="T19" s="48"/>
      <c r="U19" s="588"/>
      <c r="V19" s="588"/>
      <c r="W19" s="592"/>
      <c r="X19" s="592"/>
      <c r="Y19" s="592"/>
      <c r="Z19" s="592"/>
      <c r="AA19" s="592"/>
      <c r="AB19" s="592"/>
      <c r="AC19" s="592"/>
      <c r="AD19" s="592"/>
      <c r="AE19" s="592"/>
      <c r="AF19" s="592"/>
      <c r="AG19" s="592"/>
      <c r="AH19" s="592"/>
      <c r="AI19" s="592"/>
      <c r="AJ19" s="592"/>
      <c r="AK19" s="592"/>
      <c r="AL19" s="592"/>
      <c r="AM19" s="592"/>
      <c r="AN19" s="592"/>
      <c r="AO19" s="592"/>
      <c r="AP19" s="592"/>
      <c r="AQ19" s="593"/>
      <c r="AR19" s="599"/>
      <c r="AS19" s="600"/>
      <c r="AT19" s="600"/>
      <c r="AU19" s="600"/>
      <c r="AV19" s="600"/>
      <c r="AW19" s="600"/>
      <c r="AX19" s="600"/>
      <c r="AY19" s="600"/>
      <c r="AZ19" s="600"/>
      <c r="BA19" s="600"/>
      <c r="BB19" s="600"/>
      <c r="BC19" s="600"/>
      <c r="BD19" s="600"/>
      <c r="BE19" s="601"/>
      <c r="BF19" s="66"/>
      <c r="BG19" s="34"/>
      <c r="BH19" s="635"/>
      <c r="BI19" s="635"/>
      <c r="BJ19" s="34"/>
      <c r="BK19" s="34"/>
      <c r="BL19" s="34"/>
      <c r="BM19" s="34"/>
      <c r="BN19" s="34"/>
      <c r="BO19" s="48"/>
    </row>
    <row r="20" spans="1:67" ht="2.25" customHeight="1" thickBot="1">
      <c r="A20" s="8"/>
      <c r="B20" s="8"/>
      <c r="C20" s="581"/>
      <c r="D20" s="567"/>
      <c r="E20" s="567"/>
      <c r="F20" s="567"/>
      <c r="G20" s="567"/>
      <c r="H20" s="567"/>
      <c r="I20" s="567"/>
      <c r="J20" s="567"/>
      <c r="K20" s="567"/>
      <c r="L20" s="567"/>
      <c r="M20" s="582"/>
      <c r="N20" s="566"/>
      <c r="O20" s="567"/>
      <c r="P20" s="567"/>
      <c r="Q20" s="567"/>
      <c r="R20" s="568"/>
      <c r="S20" s="8"/>
      <c r="T20" s="48"/>
      <c r="U20" s="589"/>
      <c r="V20" s="589"/>
      <c r="W20" s="594"/>
      <c r="X20" s="594"/>
      <c r="Y20" s="594"/>
      <c r="Z20" s="594"/>
      <c r="AA20" s="594"/>
      <c r="AB20" s="594"/>
      <c r="AC20" s="594"/>
      <c r="AD20" s="594"/>
      <c r="AE20" s="594"/>
      <c r="AF20" s="594"/>
      <c r="AG20" s="594"/>
      <c r="AH20" s="594"/>
      <c r="AI20" s="594"/>
      <c r="AJ20" s="594"/>
      <c r="AK20" s="594"/>
      <c r="AL20" s="594"/>
      <c r="AM20" s="594"/>
      <c r="AN20" s="594"/>
      <c r="AO20" s="594"/>
      <c r="AP20" s="594"/>
      <c r="AQ20" s="595"/>
      <c r="AR20" s="602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4"/>
      <c r="BF20" s="66"/>
      <c r="BG20" s="34"/>
      <c r="BH20" s="635"/>
      <c r="BI20" s="635"/>
      <c r="BJ20" s="48"/>
      <c r="BK20" s="48"/>
      <c r="BL20" s="48"/>
      <c r="BM20" s="48"/>
      <c r="BN20" s="48"/>
      <c r="BO20" s="48"/>
    </row>
    <row r="21" spans="1:67" ht="8.25" customHeight="1">
      <c r="A21" s="8"/>
      <c r="B21" s="8"/>
      <c r="C21" s="581"/>
      <c r="D21" s="567"/>
      <c r="E21" s="567"/>
      <c r="F21" s="567"/>
      <c r="G21" s="567"/>
      <c r="H21" s="567"/>
      <c r="I21" s="567"/>
      <c r="J21" s="567"/>
      <c r="K21" s="567"/>
      <c r="L21" s="567"/>
      <c r="M21" s="582"/>
      <c r="N21" s="566"/>
      <c r="O21" s="567"/>
      <c r="P21" s="567"/>
      <c r="Q21" s="567"/>
      <c r="R21" s="568"/>
      <c r="S21" s="8"/>
      <c r="T21" s="48"/>
      <c r="U21" s="587" t="s">
        <v>219</v>
      </c>
      <c r="V21" s="587"/>
      <c r="W21" s="590" t="s">
        <v>8682</v>
      </c>
      <c r="X21" s="590"/>
      <c r="Y21" s="590"/>
      <c r="Z21" s="590"/>
      <c r="AA21" s="590"/>
      <c r="AB21" s="590"/>
      <c r="AC21" s="590"/>
      <c r="AD21" s="590"/>
      <c r="AE21" s="590"/>
      <c r="AF21" s="590"/>
      <c r="AG21" s="590"/>
      <c r="AH21" s="590"/>
      <c r="AI21" s="590"/>
      <c r="AJ21" s="590"/>
      <c r="AK21" s="590"/>
      <c r="AL21" s="590"/>
      <c r="AM21" s="590"/>
      <c r="AN21" s="590"/>
      <c r="AO21" s="590"/>
      <c r="AP21" s="590"/>
      <c r="AQ21" s="591"/>
      <c r="AR21" s="596">
        <f>'Луковичные в упаковке'!L6</f>
        <v>0</v>
      </c>
      <c r="AS21" s="597"/>
      <c r="AT21" s="597"/>
      <c r="AU21" s="597"/>
      <c r="AV21" s="597"/>
      <c r="AW21" s="597"/>
      <c r="AX21" s="597"/>
      <c r="AY21" s="597"/>
      <c r="AZ21" s="597"/>
      <c r="BA21" s="597"/>
      <c r="BB21" s="597"/>
      <c r="BC21" s="597"/>
      <c r="BD21" s="597"/>
      <c r="BE21" s="598"/>
      <c r="BF21" s="66"/>
      <c r="BG21" s="34"/>
      <c r="BH21" s="635"/>
      <c r="BI21" s="635"/>
      <c r="BJ21" s="48"/>
      <c r="BK21" s="48"/>
      <c r="BL21" s="48"/>
      <c r="BM21" s="48"/>
      <c r="BN21" s="48"/>
      <c r="BO21" s="48"/>
    </row>
    <row r="22" spans="1:67" ht="6.75" customHeight="1">
      <c r="A22" s="8"/>
      <c r="B22" s="8"/>
      <c r="C22" s="581"/>
      <c r="D22" s="567"/>
      <c r="E22" s="567"/>
      <c r="F22" s="567"/>
      <c r="G22" s="567"/>
      <c r="H22" s="567"/>
      <c r="I22" s="567"/>
      <c r="J22" s="567"/>
      <c r="K22" s="567"/>
      <c r="L22" s="567"/>
      <c r="M22" s="582"/>
      <c r="N22" s="566"/>
      <c r="O22" s="567"/>
      <c r="P22" s="567"/>
      <c r="Q22" s="567"/>
      <c r="R22" s="568"/>
      <c r="S22" s="8"/>
      <c r="T22" s="48"/>
      <c r="U22" s="588"/>
      <c r="V22" s="588"/>
      <c r="W22" s="592"/>
      <c r="X22" s="592"/>
      <c r="Y22" s="592"/>
      <c r="Z22" s="592"/>
      <c r="AA22" s="592"/>
      <c r="AB22" s="592"/>
      <c r="AC22" s="592"/>
      <c r="AD22" s="592"/>
      <c r="AE22" s="592"/>
      <c r="AF22" s="592"/>
      <c r="AG22" s="592"/>
      <c r="AH22" s="592"/>
      <c r="AI22" s="592"/>
      <c r="AJ22" s="592"/>
      <c r="AK22" s="592"/>
      <c r="AL22" s="592"/>
      <c r="AM22" s="592"/>
      <c r="AN22" s="592"/>
      <c r="AO22" s="592"/>
      <c r="AP22" s="592"/>
      <c r="AQ22" s="593"/>
      <c r="AR22" s="599"/>
      <c r="AS22" s="600"/>
      <c r="AT22" s="600"/>
      <c r="AU22" s="600"/>
      <c r="AV22" s="600"/>
      <c r="AW22" s="600"/>
      <c r="AX22" s="600"/>
      <c r="AY22" s="600"/>
      <c r="AZ22" s="600"/>
      <c r="BA22" s="600"/>
      <c r="BB22" s="600"/>
      <c r="BC22" s="600"/>
      <c r="BD22" s="600"/>
      <c r="BE22" s="601"/>
      <c r="BF22" s="66"/>
      <c r="BG22" s="34"/>
      <c r="BH22" s="635"/>
      <c r="BI22" s="635"/>
      <c r="BJ22" s="48"/>
      <c r="BK22" s="48"/>
      <c r="BL22" s="48"/>
      <c r="BM22" s="48"/>
      <c r="BN22" s="48"/>
      <c r="BO22" s="48"/>
    </row>
    <row r="23" spans="1:67" ht="3.75" customHeight="1" thickBot="1">
      <c r="A23" s="8"/>
      <c r="B23" s="8"/>
      <c r="C23" s="583"/>
      <c r="D23" s="584"/>
      <c r="E23" s="584"/>
      <c r="F23" s="584"/>
      <c r="G23" s="584"/>
      <c r="H23" s="584"/>
      <c r="I23" s="584"/>
      <c r="J23" s="584"/>
      <c r="K23" s="584"/>
      <c r="L23" s="584"/>
      <c r="M23" s="585"/>
      <c r="N23" s="609"/>
      <c r="O23" s="584"/>
      <c r="P23" s="584"/>
      <c r="Q23" s="584"/>
      <c r="R23" s="610"/>
      <c r="S23" s="8"/>
      <c r="T23" s="48"/>
      <c r="U23" s="589"/>
      <c r="V23" s="589"/>
      <c r="W23" s="594"/>
      <c r="X23" s="594"/>
      <c r="Y23" s="594"/>
      <c r="Z23" s="594"/>
      <c r="AA23" s="594"/>
      <c r="AB23" s="594"/>
      <c r="AC23" s="594"/>
      <c r="AD23" s="594"/>
      <c r="AE23" s="594"/>
      <c r="AF23" s="594"/>
      <c r="AG23" s="594"/>
      <c r="AH23" s="594"/>
      <c r="AI23" s="594"/>
      <c r="AJ23" s="594"/>
      <c r="AK23" s="594"/>
      <c r="AL23" s="594"/>
      <c r="AM23" s="594"/>
      <c r="AN23" s="594"/>
      <c r="AO23" s="594"/>
      <c r="AP23" s="594"/>
      <c r="AQ23" s="595"/>
      <c r="AR23" s="602"/>
      <c r="AS23" s="603"/>
      <c r="AT23" s="603"/>
      <c r="AU23" s="603"/>
      <c r="AV23" s="603"/>
      <c r="AW23" s="603"/>
      <c r="AX23" s="603"/>
      <c r="AY23" s="603"/>
      <c r="AZ23" s="603"/>
      <c r="BA23" s="603"/>
      <c r="BB23" s="603"/>
      <c r="BC23" s="603"/>
      <c r="BD23" s="603"/>
      <c r="BE23" s="604"/>
      <c r="BF23" s="66"/>
      <c r="BG23" s="34"/>
      <c r="BH23" s="635"/>
      <c r="BI23" s="635"/>
      <c r="BJ23" s="48"/>
      <c r="BK23" s="48"/>
      <c r="BL23" s="48"/>
      <c r="BM23" s="48"/>
      <c r="BN23" s="48"/>
      <c r="BO23" s="48"/>
    </row>
    <row r="24" spans="1:67" ht="8.25" customHeight="1" thickBot="1">
      <c r="A24" s="8"/>
      <c r="B24" s="8"/>
      <c r="C24" s="572" t="s">
        <v>216</v>
      </c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4"/>
      <c r="S24" s="8"/>
      <c r="T24" s="48"/>
      <c r="U24" s="587" t="s">
        <v>220</v>
      </c>
      <c r="V24" s="587"/>
      <c r="W24" s="612" t="s">
        <v>1797</v>
      </c>
      <c r="X24" s="612"/>
      <c r="Y24" s="612"/>
      <c r="Z24" s="612"/>
      <c r="AA24" s="612"/>
      <c r="AB24" s="612"/>
      <c r="AC24" s="612"/>
      <c r="AD24" s="612"/>
      <c r="AE24" s="612"/>
      <c r="AF24" s="612"/>
      <c r="AG24" s="612"/>
      <c r="AH24" s="612"/>
      <c r="AI24" s="612"/>
      <c r="AJ24" s="612"/>
      <c r="AK24" s="612"/>
      <c r="AL24" s="612"/>
      <c r="AM24" s="612"/>
      <c r="AN24" s="612"/>
      <c r="AO24" s="612"/>
      <c r="AP24" s="612"/>
      <c r="AQ24" s="613"/>
      <c r="AR24" s="596">
        <f>'Многолетники в упаковке'!L6</f>
        <v>0</v>
      </c>
      <c r="AS24" s="597"/>
      <c r="AT24" s="597"/>
      <c r="AU24" s="597"/>
      <c r="AV24" s="597"/>
      <c r="AW24" s="597"/>
      <c r="AX24" s="597"/>
      <c r="AY24" s="597"/>
      <c r="AZ24" s="597"/>
      <c r="BA24" s="597"/>
      <c r="BB24" s="597"/>
      <c r="BC24" s="597"/>
      <c r="BD24" s="597"/>
      <c r="BE24" s="598"/>
      <c r="BF24" s="66"/>
      <c r="BG24" s="34"/>
      <c r="BH24" s="635"/>
      <c r="BI24" s="635"/>
      <c r="BJ24" s="48"/>
      <c r="BK24" s="48"/>
      <c r="BL24" s="48"/>
      <c r="BM24" s="48"/>
      <c r="BN24" s="48"/>
      <c r="BO24" s="48"/>
    </row>
    <row r="25" spans="1:67" ht="3.75" customHeight="1">
      <c r="A25" s="8"/>
      <c r="B25" s="8"/>
      <c r="C25" s="662"/>
      <c r="D25" s="663"/>
      <c r="E25" s="663"/>
      <c r="F25" s="663"/>
      <c r="G25" s="663"/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4"/>
      <c r="S25" s="8"/>
      <c r="T25" s="48"/>
      <c r="U25" s="588"/>
      <c r="V25" s="588"/>
      <c r="W25" s="633"/>
      <c r="X25" s="633"/>
      <c r="Y25" s="633"/>
      <c r="Z25" s="633"/>
      <c r="AA25" s="633"/>
      <c r="AB25" s="633"/>
      <c r="AC25" s="633"/>
      <c r="AD25" s="633"/>
      <c r="AE25" s="633"/>
      <c r="AF25" s="633"/>
      <c r="AG25" s="633"/>
      <c r="AH25" s="633"/>
      <c r="AI25" s="633"/>
      <c r="AJ25" s="633"/>
      <c r="AK25" s="633"/>
      <c r="AL25" s="633"/>
      <c r="AM25" s="633"/>
      <c r="AN25" s="633"/>
      <c r="AO25" s="633"/>
      <c r="AP25" s="633"/>
      <c r="AQ25" s="634"/>
      <c r="AR25" s="599"/>
      <c r="AS25" s="600"/>
      <c r="AT25" s="600"/>
      <c r="AU25" s="600"/>
      <c r="AV25" s="600"/>
      <c r="AW25" s="600"/>
      <c r="AX25" s="600"/>
      <c r="AY25" s="600"/>
      <c r="AZ25" s="600"/>
      <c r="BA25" s="600"/>
      <c r="BB25" s="600"/>
      <c r="BC25" s="600"/>
      <c r="BD25" s="600"/>
      <c r="BE25" s="601"/>
      <c r="BF25" s="66"/>
      <c r="BG25" s="34"/>
      <c r="BH25" s="635"/>
      <c r="BI25" s="635"/>
      <c r="BJ25" s="48"/>
      <c r="BK25" s="48"/>
      <c r="BL25" s="48"/>
      <c r="BM25" s="48"/>
      <c r="BN25" s="48"/>
      <c r="BO25" s="48"/>
    </row>
    <row r="26" spans="1:67" ht="6" customHeight="1" thickBot="1">
      <c r="A26" s="8"/>
      <c r="B26" s="8"/>
      <c r="C26" s="665"/>
      <c r="D26" s="666"/>
      <c r="E26" s="666"/>
      <c r="F26" s="666"/>
      <c r="G26" s="666"/>
      <c r="H26" s="666"/>
      <c r="I26" s="666"/>
      <c r="J26" s="666"/>
      <c r="K26" s="666"/>
      <c r="L26" s="666"/>
      <c r="M26" s="666"/>
      <c r="N26" s="666"/>
      <c r="O26" s="666"/>
      <c r="P26" s="666"/>
      <c r="Q26" s="666"/>
      <c r="R26" s="667"/>
      <c r="S26" s="8"/>
      <c r="T26" s="8"/>
      <c r="U26" s="589"/>
      <c r="V26" s="589"/>
      <c r="W26" s="614"/>
      <c r="X26" s="614"/>
      <c r="Y26" s="614"/>
      <c r="Z26" s="614"/>
      <c r="AA26" s="614"/>
      <c r="AB26" s="614"/>
      <c r="AC26" s="614"/>
      <c r="AD26" s="614"/>
      <c r="AE26" s="614"/>
      <c r="AF26" s="614"/>
      <c r="AG26" s="614"/>
      <c r="AH26" s="614"/>
      <c r="AI26" s="614"/>
      <c r="AJ26" s="614"/>
      <c r="AK26" s="614"/>
      <c r="AL26" s="614"/>
      <c r="AM26" s="614"/>
      <c r="AN26" s="614"/>
      <c r="AO26" s="614"/>
      <c r="AP26" s="614"/>
      <c r="AQ26" s="615"/>
      <c r="AR26" s="602"/>
      <c r="AS26" s="603"/>
      <c r="AT26" s="603"/>
      <c r="AU26" s="603"/>
      <c r="AV26" s="603"/>
      <c r="AW26" s="603"/>
      <c r="AX26" s="603"/>
      <c r="AY26" s="603"/>
      <c r="AZ26" s="603"/>
      <c r="BA26" s="603"/>
      <c r="BB26" s="603"/>
      <c r="BC26" s="603"/>
      <c r="BD26" s="603"/>
      <c r="BE26" s="604"/>
      <c r="BF26" s="66"/>
      <c r="BG26" s="34"/>
      <c r="BH26" s="635"/>
      <c r="BI26" s="635"/>
      <c r="BJ26" s="48"/>
      <c r="BK26" s="48"/>
      <c r="BL26" s="48"/>
      <c r="BM26" s="48"/>
      <c r="BN26" s="48"/>
      <c r="BO26" s="48"/>
    </row>
    <row r="27" spans="1:67" ht="8.25" customHeight="1">
      <c r="A27" s="8"/>
      <c r="B27" s="8"/>
      <c r="C27" s="665"/>
      <c r="D27" s="666"/>
      <c r="E27" s="666"/>
      <c r="F27" s="666"/>
      <c r="G27" s="66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7"/>
      <c r="S27" s="8"/>
      <c r="T27" s="8"/>
      <c r="U27" s="587" t="s">
        <v>839</v>
      </c>
      <c r="V27" s="587"/>
      <c r="W27" s="612" t="s">
        <v>8683</v>
      </c>
      <c r="X27" s="612"/>
      <c r="Y27" s="612"/>
      <c r="Z27" s="612"/>
      <c r="AA27" s="612"/>
      <c r="AB27" s="612"/>
      <c r="AC27" s="612"/>
      <c r="AD27" s="612"/>
      <c r="AE27" s="612"/>
      <c r="AF27" s="612"/>
      <c r="AG27" s="612"/>
      <c r="AH27" s="612"/>
      <c r="AI27" s="612"/>
      <c r="AJ27" s="612"/>
      <c r="AK27" s="612"/>
      <c r="AL27" s="612"/>
      <c r="AM27" s="612"/>
      <c r="AN27" s="612"/>
      <c r="AO27" s="612"/>
      <c r="AP27" s="612"/>
      <c r="AQ27" s="613"/>
      <c r="AR27" s="596">
        <f>'ШОУБОКСЫ, ВИТРИНЫ'!L6</f>
        <v>0</v>
      </c>
      <c r="AS27" s="597"/>
      <c r="AT27" s="597"/>
      <c r="AU27" s="597"/>
      <c r="AV27" s="597"/>
      <c r="AW27" s="597"/>
      <c r="AX27" s="597"/>
      <c r="AY27" s="597"/>
      <c r="AZ27" s="597"/>
      <c r="BA27" s="597"/>
      <c r="BB27" s="597"/>
      <c r="BC27" s="597"/>
      <c r="BD27" s="597"/>
      <c r="BE27" s="598"/>
      <c r="BF27" s="66"/>
      <c r="BG27" s="34"/>
      <c r="BH27" s="635"/>
      <c r="BI27" s="635"/>
      <c r="BJ27" s="48"/>
      <c r="BK27" s="48"/>
      <c r="BL27" s="48"/>
      <c r="BM27" s="48"/>
      <c r="BN27" s="48"/>
      <c r="BO27" s="48"/>
    </row>
    <row r="28" spans="1:67" ht="11.25" customHeight="1" thickBot="1">
      <c r="A28" s="8"/>
      <c r="B28" s="8"/>
      <c r="C28" s="665"/>
      <c r="D28" s="666"/>
      <c r="E28" s="666"/>
      <c r="F28" s="666"/>
      <c r="G28" s="666"/>
      <c r="H28" s="666"/>
      <c r="I28" s="666"/>
      <c r="J28" s="666"/>
      <c r="K28" s="666"/>
      <c r="L28" s="666"/>
      <c r="M28" s="666"/>
      <c r="N28" s="666"/>
      <c r="O28" s="666"/>
      <c r="P28" s="666"/>
      <c r="Q28" s="666"/>
      <c r="R28" s="667"/>
      <c r="S28" s="8"/>
      <c r="T28" s="8"/>
      <c r="U28" s="589"/>
      <c r="V28" s="589"/>
      <c r="W28" s="628"/>
      <c r="X28" s="628"/>
      <c r="Y28" s="628"/>
      <c r="Z28" s="628"/>
      <c r="AA28" s="628"/>
      <c r="AB28" s="628"/>
      <c r="AC28" s="628"/>
      <c r="AD28" s="628"/>
      <c r="AE28" s="628"/>
      <c r="AF28" s="628"/>
      <c r="AG28" s="628"/>
      <c r="AH28" s="628"/>
      <c r="AI28" s="628"/>
      <c r="AJ28" s="628"/>
      <c r="AK28" s="628"/>
      <c r="AL28" s="628"/>
      <c r="AM28" s="628"/>
      <c r="AN28" s="628"/>
      <c r="AO28" s="628"/>
      <c r="AP28" s="628"/>
      <c r="AQ28" s="629"/>
      <c r="AR28" s="602"/>
      <c r="AS28" s="603"/>
      <c r="AT28" s="603"/>
      <c r="AU28" s="603"/>
      <c r="AV28" s="603"/>
      <c r="AW28" s="603"/>
      <c r="AX28" s="603"/>
      <c r="AY28" s="603"/>
      <c r="AZ28" s="603"/>
      <c r="BA28" s="603"/>
      <c r="BB28" s="603"/>
      <c r="BC28" s="603"/>
      <c r="BD28" s="603"/>
      <c r="BE28" s="604"/>
      <c r="BF28" s="66"/>
      <c r="BG28" s="34"/>
      <c r="BH28" s="635"/>
      <c r="BI28" s="635"/>
      <c r="BJ28" s="48"/>
      <c r="BK28" s="48"/>
      <c r="BL28" s="48"/>
      <c r="BM28" s="48"/>
      <c r="BN28" s="48"/>
      <c r="BO28" s="48"/>
    </row>
    <row r="29" spans="1:67" ht="6" customHeight="1">
      <c r="A29" s="8"/>
      <c r="B29" s="8"/>
      <c r="C29" s="665"/>
      <c r="D29" s="666"/>
      <c r="E29" s="666"/>
      <c r="F29" s="666"/>
      <c r="G29" s="666"/>
      <c r="H29" s="666"/>
      <c r="I29" s="666"/>
      <c r="J29" s="666"/>
      <c r="K29" s="666"/>
      <c r="L29" s="666"/>
      <c r="M29" s="666"/>
      <c r="N29" s="666"/>
      <c r="O29" s="666"/>
      <c r="P29" s="666"/>
      <c r="Q29" s="666"/>
      <c r="R29" s="667"/>
      <c r="S29" s="8"/>
      <c r="T29" s="8"/>
      <c r="U29" s="622"/>
      <c r="V29" s="622"/>
      <c r="W29" s="624" t="s">
        <v>1456</v>
      </c>
      <c r="X29" s="624"/>
      <c r="Y29" s="624"/>
      <c r="Z29" s="624"/>
      <c r="AA29" s="624"/>
      <c r="AB29" s="624"/>
      <c r="AC29" s="624"/>
      <c r="AD29" s="624"/>
      <c r="AE29" s="624"/>
      <c r="AF29" s="624"/>
      <c r="AG29" s="624"/>
      <c r="AH29" s="624"/>
      <c r="AI29" s="624"/>
      <c r="AJ29" s="624"/>
      <c r="AK29" s="624"/>
      <c r="AL29" s="624"/>
      <c r="AM29" s="624"/>
      <c r="AN29" s="624"/>
      <c r="AO29" s="624"/>
      <c r="AP29" s="624"/>
      <c r="AQ29" s="625"/>
      <c r="AR29" s="596">
        <f>AR18+AR21+AR24+AR27</f>
        <v>0</v>
      </c>
      <c r="AS29" s="597"/>
      <c r="AT29" s="597"/>
      <c r="AU29" s="597"/>
      <c r="AV29" s="597"/>
      <c r="AW29" s="597"/>
      <c r="AX29" s="597"/>
      <c r="AY29" s="597"/>
      <c r="AZ29" s="597"/>
      <c r="BA29" s="597"/>
      <c r="BB29" s="597"/>
      <c r="BC29" s="597"/>
      <c r="BD29" s="597"/>
      <c r="BE29" s="598"/>
      <c r="BF29" s="66"/>
      <c r="BG29" s="34"/>
      <c r="BH29" s="635"/>
      <c r="BI29" s="635"/>
      <c r="BJ29" s="48"/>
      <c r="BK29" s="48"/>
      <c r="BL29" s="48"/>
      <c r="BM29" s="48"/>
      <c r="BN29" s="48"/>
      <c r="BO29" s="48"/>
    </row>
    <row r="30" spans="1:67" ht="6" customHeight="1">
      <c r="A30" s="8"/>
      <c r="B30" s="8"/>
      <c r="C30" s="665"/>
      <c r="D30" s="666"/>
      <c r="E30" s="666"/>
      <c r="F30" s="666"/>
      <c r="G30" s="666"/>
      <c r="H30" s="666"/>
      <c r="I30" s="666"/>
      <c r="J30" s="666"/>
      <c r="K30" s="666"/>
      <c r="L30" s="666"/>
      <c r="M30" s="666"/>
      <c r="N30" s="666"/>
      <c r="O30" s="666"/>
      <c r="P30" s="666"/>
      <c r="Q30" s="666"/>
      <c r="R30" s="667"/>
      <c r="S30" s="8"/>
      <c r="T30" s="8"/>
      <c r="U30" s="623"/>
      <c r="V30" s="623"/>
      <c r="W30" s="626"/>
      <c r="X30" s="626"/>
      <c r="Y30" s="626"/>
      <c r="Z30" s="626"/>
      <c r="AA30" s="626"/>
      <c r="AB30" s="626"/>
      <c r="AC30" s="626"/>
      <c r="AD30" s="626"/>
      <c r="AE30" s="626"/>
      <c r="AF30" s="626"/>
      <c r="AG30" s="626"/>
      <c r="AH30" s="626"/>
      <c r="AI30" s="626"/>
      <c r="AJ30" s="626"/>
      <c r="AK30" s="626"/>
      <c r="AL30" s="626"/>
      <c r="AM30" s="626"/>
      <c r="AN30" s="626"/>
      <c r="AO30" s="626"/>
      <c r="AP30" s="626"/>
      <c r="AQ30" s="627"/>
      <c r="AR30" s="599"/>
      <c r="AS30" s="600"/>
      <c r="AT30" s="600"/>
      <c r="AU30" s="600"/>
      <c r="AV30" s="600"/>
      <c r="AW30" s="600"/>
      <c r="AX30" s="600"/>
      <c r="AY30" s="600"/>
      <c r="AZ30" s="600"/>
      <c r="BA30" s="600"/>
      <c r="BB30" s="600"/>
      <c r="BC30" s="600"/>
      <c r="BD30" s="600"/>
      <c r="BE30" s="601"/>
      <c r="BF30" s="66"/>
      <c r="BG30" s="34"/>
      <c r="BH30" s="635"/>
      <c r="BI30" s="635"/>
      <c r="BJ30" s="48"/>
      <c r="BK30" s="48"/>
      <c r="BL30" s="48"/>
      <c r="BM30" s="48"/>
      <c r="BN30" s="48"/>
      <c r="BO30" s="48"/>
    </row>
    <row r="31" spans="1:67" ht="6" customHeight="1" thickBot="1">
      <c r="A31" s="8"/>
      <c r="B31" s="8"/>
      <c r="C31" s="668"/>
      <c r="D31" s="669"/>
      <c r="E31" s="669"/>
      <c r="F31" s="669"/>
      <c r="G31" s="669"/>
      <c r="H31" s="669"/>
      <c r="I31" s="669"/>
      <c r="J31" s="669"/>
      <c r="K31" s="669"/>
      <c r="L31" s="669"/>
      <c r="M31" s="669"/>
      <c r="N31" s="669"/>
      <c r="O31" s="669"/>
      <c r="P31" s="669"/>
      <c r="Q31" s="669"/>
      <c r="R31" s="670"/>
      <c r="S31" s="8"/>
      <c r="T31" s="8"/>
      <c r="U31" s="623"/>
      <c r="V31" s="623"/>
      <c r="W31" s="626"/>
      <c r="X31" s="626"/>
      <c r="Y31" s="626"/>
      <c r="Z31" s="626"/>
      <c r="AA31" s="626"/>
      <c r="AB31" s="626"/>
      <c r="AC31" s="626"/>
      <c r="AD31" s="626"/>
      <c r="AE31" s="626"/>
      <c r="AF31" s="626"/>
      <c r="AG31" s="626"/>
      <c r="AH31" s="626"/>
      <c r="AI31" s="626"/>
      <c r="AJ31" s="626"/>
      <c r="AK31" s="626"/>
      <c r="AL31" s="626"/>
      <c r="AM31" s="626"/>
      <c r="AN31" s="626"/>
      <c r="AO31" s="626"/>
      <c r="AP31" s="626"/>
      <c r="AQ31" s="627"/>
      <c r="AR31" s="602"/>
      <c r="AS31" s="603"/>
      <c r="AT31" s="603"/>
      <c r="AU31" s="603"/>
      <c r="AV31" s="603"/>
      <c r="AW31" s="603"/>
      <c r="AX31" s="603"/>
      <c r="AY31" s="603"/>
      <c r="AZ31" s="603"/>
      <c r="BA31" s="603"/>
      <c r="BB31" s="603"/>
      <c r="BC31" s="603"/>
      <c r="BD31" s="603"/>
      <c r="BE31" s="604"/>
      <c r="BF31" s="66"/>
      <c r="BG31" s="34"/>
      <c r="BH31" s="635"/>
      <c r="BI31" s="635"/>
      <c r="BJ31" s="48"/>
      <c r="BK31" s="48"/>
      <c r="BL31" s="48"/>
      <c r="BM31" s="48"/>
      <c r="BN31" s="48"/>
      <c r="BO31" s="48"/>
    </row>
    <row r="32" spans="1:67" ht="8.25" customHeight="1" thickBot="1">
      <c r="A32" s="8"/>
      <c r="B32" s="8"/>
      <c r="C32" s="572" t="s">
        <v>217</v>
      </c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4"/>
      <c r="S32" s="8"/>
      <c r="T32" s="8"/>
      <c r="U32" s="660"/>
      <c r="V32" s="660"/>
      <c r="W32" s="660"/>
      <c r="X32" s="660"/>
      <c r="Y32" s="660"/>
      <c r="Z32" s="660"/>
      <c r="AA32" s="660"/>
      <c r="AB32" s="660"/>
      <c r="AC32" s="660"/>
      <c r="AD32" s="660"/>
      <c r="AE32" s="660"/>
      <c r="AF32" s="660"/>
      <c r="AG32" s="660"/>
      <c r="AH32" s="660"/>
      <c r="AI32" s="660"/>
      <c r="AJ32" s="660"/>
      <c r="AK32" s="660"/>
      <c r="AL32" s="660"/>
      <c r="AM32" s="660"/>
      <c r="AN32" s="660"/>
      <c r="AO32" s="660"/>
      <c r="AP32" s="660"/>
      <c r="AQ32" s="661"/>
      <c r="AR32" s="641"/>
      <c r="AS32" s="642"/>
      <c r="AT32" s="642"/>
      <c r="AU32" s="642"/>
      <c r="AV32" s="642"/>
      <c r="AW32" s="642"/>
      <c r="AX32" s="642"/>
      <c r="AY32" s="642"/>
      <c r="AZ32" s="642"/>
      <c r="BA32" s="643"/>
      <c r="BB32" s="650"/>
      <c r="BC32" s="651"/>
      <c r="BD32" s="651"/>
      <c r="BE32" s="652"/>
      <c r="BF32" s="66"/>
      <c r="BG32" s="34"/>
      <c r="BH32" s="635"/>
      <c r="BI32" s="635"/>
      <c r="BJ32" s="48"/>
      <c r="BK32" s="48"/>
      <c r="BL32" s="48"/>
      <c r="BM32" s="48"/>
      <c r="BN32" s="48"/>
      <c r="BO32" s="48"/>
    </row>
    <row r="33" spans="1:67" ht="7.5" customHeight="1">
      <c r="A33" s="8"/>
      <c r="B33" s="8"/>
      <c r="C33" s="579"/>
      <c r="D33" s="564"/>
      <c r="E33" s="564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5"/>
      <c r="S33" s="8"/>
      <c r="T33" s="8"/>
      <c r="U33" s="660"/>
      <c r="V33" s="660"/>
      <c r="W33" s="660"/>
      <c r="X33" s="660"/>
      <c r="Y33" s="660"/>
      <c r="Z33" s="660"/>
      <c r="AA33" s="660"/>
      <c r="AB33" s="660"/>
      <c r="AC33" s="660"/>
      <c r="AD33" s="660"/>
      <c r="AE33" s="660"/>
      <c r="AF33" s="660"/>
      <c r="AG33" s="660"/>
      <c r="AH33" s="660"/>
      <c r="AI33" s="660"/>
      <c r="AJ33" s="660"/>
      <c r="AK33" s="660"/>
      <c r="AL33" s="660"/>
      <c r="AM33" s="660"/>
      <c r="AN33" s="660"/>
      <c r="AO33" s="660"/>
      <c r="AP33" s="660"/>
      <c r="AQ33" s="661"/>
      <c r="AR33" s="644"/>
      <c r="AS33" s="645"/>
      <c r="AT33" s="645"/>
      <c r="AU33" s="645"/>
      <c r="AV33" s="645"/>
      <c r="AW33" s="645"/>
      <c r="AX33" s="645"/>
      <c r="AY33" s="645"/>
      <c r="AZ33" s="645"/>
      <c r="BA33" s="646"/>
      <c r="BB33" s="653"/>
      <c r="BC33" s="654"/>
      <c r="BD33" s="654"/>
      <c r="BE33" s="655"/>
      <c r="BF33" s="66"/>
      <c r="BG33" s="34"/>
      <c r="BH33" s="635"/>
      <c r="BI33" s="635"/>
      <c r="BJ33" s="48"/>
      <c r="BK33" s="48"/>
      <c r="BL33" s="48"/>
      <c r="BM33" s="48"/>
      <c r="BN33" s="48"/>
      <c r="BO33" s="48"/>
    </row>
    <row r="34" spans="1:67" ht="4.5" customHeight="1" thickBot="1">
      <c r="A34" s="8"/>
      <c r="B34" s="8"/>
      <c r="C34" s="581"/>
      <c r="D34" s="567"/>
      <c r="E34" s="567"/>
      <c r="F34" s="567"/>
      <c r="G34" s="567"/>
      <c r="H34" s="567"/>
      <c r="I34" s="567"/>
      <c r="J34" s="567"/>
      <c r="K34" s="567"/>
      <c r="L34" s="567"/>
      <c r="M34" s="567"/>
      <c r="N34" s="567"/>
      <c r="O34" s="567"/>
      <c r="P34" s="567"/>
      <c r="Q34" s="567"/>
      <c r="R34" s="568"/>
      <c r="S34" s="8"/>
      <c r="T34" s="8"/>
      <c r="U34" s="660"/>
      <c r="V34" s="660"/>
      <c r="W34" s="660"/>
      <c r="X34" s="660"/>
      <c r="Y34" s="660"/>
      <c r="Z34" s="660"/>
      <c r="AA34" s="660"/>
      <c r="AB34" s="660"/>
      <c r="AC34" s="660"/>
      <c r="AD34" s="660"/>
      <c r="AE34" s="660"/>
      <c r="AF34" s="660"/>
      <c r="AG34" s="660"/>
      <c r="AH34" s="660"/>
      <c r="AI34" s="660"/>
      <c r="AJ34" s="660"/>
      <c r="AK34" s="660"/>
      <c r="AL34" s="660"/>
      <c r="AM34" s="660"/>
      <c r="AN34" s="660"/>
      <c r="AO34" s="660"/>
      <c r="AP34" s="660"/>
      <c r="AQ34" s="661"/>
      <c r="AR34" s="647"/>
      <c r="AS34" s="648"/>
      <c r="AT34" s="648"/>
      <c r="AU34" s="648"/>
      <c r="AV34" s="648"/>
      <c r="AW34" s="648"/>
      <c r="AX34" s="648"/>
      <c r="AY34" s="648"/>
      <c r="AZ34" s="648"/>
      <c r="BA34" s="649"/>
      <c r="BB34" s="656"/>
      <c r="BC34" s="657"/>
      <c r="BD34" s="657"/>
      <c r="BE34" s="658"/>
      <c r="BF34" s="66"/>
      <c r="BG34" s="34"/>
      <c r="BH34" s="635"/>
      <c r="BI34" s="635"/>
      <c r="BJ34" s="48"/>
      <c r="BK34" s="48"/>
      <c r="BL34" s="48"/>
      <c r="BM34" s="48"/>
      <c r="BN34" s="48"/>
      <c r="BO34" s="48"/>
    </row>
    <row r="35" spans="1:67" ht="6.75" customHeight="1">
      <c r="A35" s="8"/>
      <c r="B35" s="8"/>
      <c r="C35" s="581"/>
      <c r="D35" s="567"/>
      <c r="E35" s="567"/>
      <c r="F35" s="567"/>
      <c r="G35" s="567"/>
      <c r="H35" s="567"/>
      <c r="I35" s="567"/>
      <c r="J35" s="567"/>
      <c r="K35" s="567"/>
      <c r="L35" s="567"/>
      <c r="M35" s="567"/>
      <c r="N35" s="567"/>
      <c r="O35" s="567"/>
      <c r="P35" s="567"/>
      <c r="Q35" s="567"/>
      <c r="R35" s="568"/>
      <c r="S35" s="8"/>
      <c r="T35" s="8"/>
      <c r="U35" s="623"/>
      <c r="V35" s="623"/>
      <c r="W35" s="626"/>
      <c r="X35" s="626"/>
      <c r="Y35" s="626"/>
      <c r="Z35" s="626"/>
      <c r="AA35" s="626"/>
      <c r="AB35" s="626"/>
      <c r="AC35" s="626"/>
      <c r="AD35" s="626"/>
      <c r="AE35" s="626"/>
      <c r="AF35" s="626"/>
      <c r="AG35" s="626"/>
      <c r="AH35" s="626"/>
      <c r="AI35" s="626"/>
      <c r="AJ35" s="626"/>
      <c r="AK35" s="626"/>
      <c r="AL35" s="626"/>
      <c r="AM35" s="626"/>
      <c r="AN35" s="626"/>
      <c r="AO35" s="626"/>
      <c r="AP35" s="626"/>
      <c r="AQ35" s="627"/>
      <c r="AR35" s="616"/>
      <c r="AS35" s="617"/>
      <c r="AT35" s="617"/>
      <c r="AU35" s="617"/>
      <c r="AV35" s="617"/>
      <c r="AW35" s="617"/>
      <c r="AX35" s="617"/>
      <c r="AY35" s="617"/>
      <c r="AZ35" s="617"/>
      <c r="BA35" s="617"/>
      <c r="BB35" s="617"/>
      <c r="BC35" s="617"/>
      <c r="BD35" s="617"/>
      <c r="BE35" s="618"/>
      <c r="BF35" s="66"/>
      <c r="BG35" s="34"/>
      <c r="BH35" s="635"/>
      <c r="BI35" s="635"/>
      <c r="BJ35" s="48"/>
      <c r="BK35" s="48"/>
      <c r="BL35" s="48"/>
      <c r="BM35" s="48"/>
      <c r="BN35" s="48"/>
      <c r="BO35" s="48"/>
    </row>
    <row r="36" spans="1:67" ht="6.75" customHeight="1">
      <c r="A36" s="8"/>
      <c r="B36" s="8"/>
      <c r="C36" s="581"/>
      <c r="D36" s="567"/>
      <c r="E36" s="567"/>
      <c r="F36" s="567"/>
      <c r="G36" s="567"/>
      <c r="H36" s="567"/>
      <c r="I36" s="567"/>
      <c r="J36" s="567"/>
      <c r="K36" s="567"/>
      <c r="L36" s="567"/>
      <c r="M36" s="567"/>
      <c r="N36" s="567"/>
      <c r="O36" s="567"/>
      <c r="P36" s="567"/>
      <c r="Q36" s="567"/>
      <c r="R36" s="568"/>
      <c r="S36" s="8"/>
      <c r="T36" s="8"/>
      <c r="U36" s="623"/>
      <c r="V36" s="623"/>
      <c r="W36" s="626"/>
      <c r="X36" s="626"/>
      <c r="Y36" s="626"/>
      <c r="Z36" s="626"/>
      <c r="AA36" s="626"/>
      <c r="AB36" s="626"/>
      <c r="AC36" s="626"/>
      <c r="AD36" s="626"/>
      <c r="AE36" s="626"/>
      <c r="AF36" s="626"/>
      <c r="AG36" s="626"/>
      <c r="AH36" s="626"/>
      <c r="AI36" s="626"/>
      <c r="AJ36" s="626"/>
      <c r="AK36" s="626"/>
      <c r="AL36" s="626"/>
      <c r="AM36" s="626"/>
      <c r="AN36" s="626"/>
      <c r="AO36" s="626"/>
      <c r="AP36" s="626"/>
      <c r="AQ36" s="627"/>
      <c r="AR36" s="630"/>
      <c r="AS36" s="631"/>
      <c r="AT36" s="631"/>
      <c r="AU36" s="631"/>
      <c r="AV36" s="631"/>
      <c r="AW36" s="631"/>
      <c r="AX36" s="631"/>
      <c r="AY36" s="631"/>
      <c r="AZ36" s="631"/>
      <c r="BA36" s="631"/>
      <c r="BB36" s="631"/>
      <c r="BC36" s="631"/>
      <c r="BD36" s="631"/>
      <c r="BE36" s="632"/>
      <c r="BF36" s="66"/>
      <c r="BG36" s="34"/>
      <c r="BH36" s="635"/>
      <c r="BI36" s="635"/>
      <c r="BJ36" s="48"/>
      <c r="BK36" s="48"/>
      <c r="BL36" s="48"/>
      <c r="BM36" s="48"/>
      <c r="BN36" s="48"/>
      <c r="BO36" s="48"/>
    </row>
    <row r="37" spans="1:67" ht="6.75" customHeight="1" thickBot="1">
      <c r="A37" s="8"/>
      <c r="B37" s="8"/>
      <c r="C37" s="581"/>
      <c r="D37" s="567"/>
      <c r="E37" s="567"/>
      <c r="F37" s="567"/>
      <c r="G37" s="567"/>
      <c r="H37" s="567"/>
      <c r="I37" s="567"/>
      <c r="J37" s="567"/>
      <c r="K37" s="567"/>
      <c r="L37" s="567"/>
      <c r="M37" s="567"/>
      <c r="N37" s="567"/>
      <c r="O37" s="567"/>
      <c r="P37" s="567"/>
      <c r="Q37" s="567"/>
      <c r="R37" s="568"/>
      <c r="S37" s="8"/>
      <c r="T37" s="8"/>
      <c r="U37" s="623"/>
      <c r="V37" s="623"/>
      <c r="W37" s="626"/>
      <c r="X37" s="626"/>
      <c r="Y37" s="626"/>
      <c r="Z37" s="626"/>
      <c r="AA37" s="626"/>
      <c r="AB37" s="626"/>
      <c r="AC37" s="626"/>
      <c r="AD37" s="626"/>
      <c r="AE37" s="626"/>
      <c r="AF37" s="626"/>
      <c r="AG37" s="626"/>
      <c r="AH37" s="626"/>
      <c r="AI37" s="626"/>
      <c r="AJ37" s="626"/>
      <c r="AK37" s="626"/>
      <c r="AL37" s="626"/>
      <c r="AM37" s="626"/>
      <c r="AN37" s="626"/>
      <c r="AO37" s="626"/>
      <c r="AP37" s="626"/>
      <c r="AQ37" s="627"/>
      <c r="AR37" s="619"/>
      <c r="AS37" s="620"/>
      <c r="AT37" s="620"/>
      <c r="AU37" s="620"/>
      <c r="AV37" s="620"/>
      <c r="AW37" s="620"/>
      <c r="AX37" s="620"/>
      <c r="AY37" s="620"/>
      <c r="AZ37" s="620"/>
      <c r="BA37" s="620"/>
      <c r="BB37" s="620"/>
      <c r="BC37" s="620"/>
      <c r="BD37" s="620"/>
      <c r="BE37" s="621"/>
      <c r="BF37" s="66"/>
      <c r="BG37" s="34"/>
      <c r="BH37" s="635"/>
      <c r="BI37" s="635"/>
      <c r="BJ37" s="48"/>
      <c r="BK37" s="48"/>
      <c r="BL37" s="48"/>
      <c r="BM37" s="48"/>
      <c r="BN37" s="48"/>
      <c r="BO37" s="48"/>
    </row>
    <row r="38" spans="1:67" ht="3" customHeight="1">
      <c r="A38" s="8"/>
      <c r="B38" s="8"/>
      <c r="C38" s="581"/>
      <c r="D38" s="567"/>
      <c r="E38" s="567"/>
      <c r="F38" s="567"/>
      <c r="G38" s="567"/>
      <c r="H38" s="567"/>
      <c r="I38" s="567"/>
      <c r="J38" s="567"/>
      <c r="K38" s="567"/>
      <c r="L38" s="567"/>
      <c r="M38" s="567"/>
      <c r="N38" s="567"/>
      <c r="O38" s="567"/>
      <c r="P38" s="567"/>
      <c r="Q38" s="567"/>
      <c r="R38" s="568"/>
      <c r="S38" s="8"/>
      <c r="T38" s="8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635"/>
      <c r="BI38" s="635"/>
      <c r="BJ38" s="48"/>
      <c r="BK38" s="48"/>
      <c r="BL38" s="48"/>
      <c r="BM38" s="48"/>
      <c r="BN38" s="48"/>
      <c r="BO38" s="48"/>
    </row>
    <row r="39" spans="1:67" ht="9" customHeight="1">
      <c r="A39" s="8"/>
      <c r="B39" s="8"/>
      <c r="C39" s="581"/>
      <c r="D39" s="567"/>
      <c r="E39" s="567"/>
      <c r="F39" s="567"/>
      <c r="G39" s="567"/>
      <c r="H39" s="567"/>
      <c r="I39" s="567"/>
      <c r="J39" s="567"/>
      <c r="K39" s="567"/>
      <c r="L39" s="567"/>
      <c r="M39" s="567"/>
      <c r="N39" s="567"/>
      <c r="O39" s="567"/>
      <c r="P39" s="567"/>
      <c r="Q39" s="567"/>
      <c r="R39" s="568"/>
      <c r="S39" s="8"/>
      <c r="T39" s="8"/>
      <c r="U39" s="659"/>
      <c r="V39" s="659"/>
      <c r="W39" s="659"/>
      <c r="X39" s="659"/>
      <c r="Y39" s="659"/>
      <c r="Z39" s="659"/>
      <c r="AA39" s="659"/>
      <c r="AB39" s="659"/>
      <c r="AC39" s="659"/>
      <c r="AD39" s="659"/>
      <c r="AE39" s="659"/>
      <c r="AF39" s="659"/>
      <c r="AG39" s="659"/>
      <c r="AH39" s="659"/>
      <c r="AI39" s="659"/>
      <c r="AJ39" s="659"/>
      <c r="AK39" s="659"/>
      <c r="AL39" s="659"/>
      <c r="AM39" s="659"/>
      <c r="AN39" s="659"/>
      <c r="AO39" s="659"/>
      <c r="AP39" s="659"/>
      <c r="AQ39" s="659"/>
      <c r="AR39" s="659"/>
      <c r="AS39" s="659"/>
      <c r="AT39" s="659"/>
      <c r="AU39" s="659"/>
      <c r="AV39" s="659"/>
      <c r="AW39" s="659"/>
      <c r="AX39" s="659"/>
      <c r="AY39" s="659"/>
      <c r="AZ39" s="659"/>
      <c r="BA39" s="659"/>
      <c r="BB39" s="659"/>
      <c r="BC39" s="659"/>
      <c r="BD39" s="659"/>
      <c r="BE39" s="659"/>
      <c r="BF39" s="34"/>
      <c r="BG39" s="34"/>
      <c r="BH39" s="635"/>
      <c r="BI39" s="635"/>
      <c r="BJ39" s="48"/>
      <c r="BK39" s="48"/>
      <c r="BL39" s="48"/>
      <c r="BM39" s="48"/>
      <c r="BN39" s="48"/>
      <c r="BO39" s="48"/>
    </row>
    <row r="40" spans="1:67" ht="6" customHeight="1">
      <c r="A40" s="8"/>
      <c r="B40" s="8"/>
      <c r="C40" s="581"/>
      <c r="D40" s="567"/>
      <c r="E40" s="567"/>
      <c r="F40" s="567"/>
      <c r="G40" s="567"/>
      <c r="H40" s="567"/>
      <c r="I40" s="567"/>
      <c r="J40" s="567"/>
      <c r="K40" s="567"/>
      <c r="L40" s="567"/>
      <c r="M40" s="567"/>
      <c r="N40" s="567"/>
      <c r="O40" s="567"/>
      <c r="P40" s="567"/>
      <c r="Q40" s="567"/>
      <c r="R40" s="568"/>
      <c r="S40" s="8"/>
      <c r="T40" s="8"/>
      <c r="U40" s="636"/>
      <c r="V40" s="636"/>
      <c r="W40" s="636"/>
      <c r="X40" s="636"/>
      <c r="Y40" s="636"/>
      <c r="Z40" s="636"/>
      <c r="AA40" s="636"/>
      <c r="AB40" s="636"/>
      <c r="AC40" s="636"/>
      <c r="AD40" s="636"/>
      <c r="AE40" s="636"/>
      <c r="AF40" s="636"/>
      <c r="AG40" s="636"/>
      <c r="AH40" s="636"/>
      <c r="AI40" s="636"/>
      <c r="AJ40" s="636"/>
      <c r="AK40" s="636"/>
      <c r="AL40" s="636"/>
      <c r="AM40" s="636"/>
      <c r="AN40" s="636"/>
      <c r="AO40" s="636"/>
      <c r="AP40" s="636"/>
      <c r="AQ40" s="636"/>
      <c r="AR40" s="636"/>
      <c r="AS40" s="636"/>
      <c r="AT40" s="636"/>
      <c r="AU40" s="636"/>
      <c r="AV40" s="636"/>
      <c r="AW40" s="636"/>
      <c r="AX40" s="636"/>
      <c r="AY40" s="636"/>
      <c r="AZ40" s="636"/>
      <c r="BA40" s="636"/>
      <c r="BB40" s="636"/>
      <c r="BC40" s="636"/>
      <c r="BD40" s="636"/>
      <c r="BE40" s="636"/>
      <c r="BF40" s="636"/>
      <c r="BG40" s="34"/>
      <c r="BH40" s="635"/>
      <c r="BI40" s="635"/>
      <c r="BJ40" s="48"/>
      <c r="BK40" s="48"/>
      <c r="BL40" s="48"/>
      <c r="BM40" s="48"/>
      <c r="BN40" s="48"/>
      <c r="BO40" s="48"/>
    </row>
    <row r="41" spans="1:67" ht="6" customHeight="1" thickBot="1">
      <c r="A41" s="8"/>
      <c r="B41" s="8"/>
      <c r="C41" s="583"/>
      <c r="D41" s="584"/>
      <c r="E41" s="584"/>
      <c r="F41" s="584"/>
      <c r="G41" s="584"/>
      <c r="H41" s="584"/>
      <c r="I41" s="584"/>
      <c r="J41" s="584"/>
      <c r="K41" s="584"/>
      <c r="L41" s="584"/>
      <c r="M41" s="584"/>
      <c r="N41" s="584"/>
      <c r="O41" s="584"/>
      <c r="P41" s="584"/>
      <c r="Q41" s="584"/>
      <c r="R41" s="610"/>
      <c r="S41" s="8"/>
      <c r="T41" s="8"/>
      <c r="U41" s="636"/>
      <c r="V41" s="636"/>
      <c r="W41" s="636"/>
      <c r="X41" s="636"/>
      <c r="Y41" s="636"/>
      <c r="Z41" s="636"/>
      <c r="AA41" s="636"/>
      <c r="AB41" s="636"/>
      <c r="AC41" s="636"/>
      <c r="AD41" s="636"/>
      <c r="AE41" s="636"/>
      <c r="AF41" s="636"/>
      <c r="AG41" s="636"/>
      <c r="AH41" s="636"/>
      <c r="AI41" s="636"/>
      <c r="AJ41" s="636"/>
      <c r="AK41" s="636"/>
      <c r="AL41" s="636"/>
      <c r="AM41" s="636"/>
      <c r="AN41" s="636"/>
      <c r="AO41" s="636"/>
      <c r="AP41" s="636"/>
      <c r="AQ41" s="636"/>
      <c r="AR41" s="636"/>
      <c r="AS41" s="636"/>
      <c r="AT41" s="636"/>
      <c r="AU41" s="636"/>
      <c r="AV41" s="636"/>
      <c r="AW41" s="636"/>
      <c r="AX41" s="636"/>
      <c r="AY41" s="636"/>
      <c r="AZ41" s="636"/>
      <c r="BA41" s="636"/>
      <c r="BB41" s="636"/>
      <c r="BC41" s="636"/>
      <c r="BD41" s="636"/>
      <c r="BE41" s="636"/>
      <c r="BF41" s="636"/>
      <c r="BG41" s="34"/>
      <c r="BH41" s="635"/>
      <c r="BI41" s="635"/>
      <c r="BJ41" s="48"/>
      <c r="BK41" s="48"/>
      <c r="BL41" s="48"/>
      <c r="BM41" s="48"/>
      <c r="BN41" s="48"/>
      <c r="BO41" s="48"/>
    </row>
    <row r="42" spans="1:67" ht="9" customHeight="1" thickBot="1">
      <c r="A42" s="8"/>
      <c r="B42" s="8"/>
      <c r="C42" s="572" t="s">
        <v>221</v>
      </c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4"/>
      <c r="S42" s="8"/>
      <c r="T42" s="8"/>
      <c r="U42" s="659"/>
      <c r="V42" s="659"/>
      <c r="W42" s="659"/>
      <c r="X42" s="659"/>
      <c r="Y42" s="659"/>
      <c r="Z42" s="659"/>
      <c r="AA42" s="659"/>
      <c r="AB42" s="659"/>
      <c r="AC42" s="659"/>
      <c r="AD42" s="659"/>
      <c r="AE42" s="659"/>
      <c r="AF42" s="659"/>
      <c r="AG42" s="659"/>
      <c r="AH42" s="659"/>
      <c r="AI42" s="659"/>
      <c r="AJ42" s="659"/>
      <c r="AK42" s="659"/>
      <c r="AL42" s="659"/>
      <c r="AM42" s="659"/>
      <c r="AN42" s="659"/>
      <c r="AO42" s="659"/>
      <c r="AP42" s="659"/>
      <c r="AQ42" s="659"/>
      <c r="AR42" s="659"/>
      <c r="AS42" s="659"/>
      <c r="AT42" s="659"/>
      <c r="AU42" s="659"/>
      <c r="AV42" s="659"/>
      <c r="AW42" s="659"/>
      <c r="AX42" s="659"/>
      <c r="AY42" s="659"/>
      <c r="AZ42" s="659"/>
      <c r="BA42" s="659"/>
      <c r="BB42" s="659"/>
      <c r="BC42" s="659"/>
      <c r="BD42" s="659"/>
      <c r="BE42" s="659"/>
      <c r="BF42" s="34"/>
      <c r="BG42" s="34"/>
      <c r="BH42" s="635"/>
      <c r="BI42" s="635"/>
      <c r="BJ42" s="48"/>
      <c r="BK42" s="48"/>
      <c r="BL42" s="48"/>
      <c r="BM42" s="48"/>
      <c r="BN42" s="48"/>
      <c r="BO42" s="48"/>
    </row>
    <row r="43" spans="1:67" ht="10.5" customHeight="1">
      <c r="A43" s="8"/>
      <c r="B43" s="8"/>
      <c r="C43" s="579"/>
      <c r="D43" s="564"/>
      <c r="E43" s="564"/>
      <c r="F43" s="564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5"/>
      <c r="S43" s="8"/>
      <c r="T43" s="8"/>
      <c r="U43" s="587"/>
      <c r="V43" s="587"/>
      <c r="W43" s="612"/>
      <c r="X43" s="612"/>
      <c r="Y43" s="612"/>
      <c r="Z43" s="612"/>
      <c r="AA43" s="612"/>
      <c r="AB43" s="612"/>
      <c r="AC43" s="612"/>
      <c r="AD43" s="612"/>
      <c r="AE43" s="612"/>
      <c r="AF43" s="612"/>
      <c r="AG43" s="612"/>
      <c r="AH43" s="612"/>
      <c r="AI43" s="612"/>
      <c r="AJ43" s="612"/>
      <c r="AK43" s="612"/>
      <c r="AL43" s="612"/>
      <c r="AM43" s="612"/>
      <c r="AN43" s="612"/>
      <c r="AO43" s="612"/>
      <c r="AP43" s="612"/>
      <c r="AQ43" s="613"/>
      <c r="AR43" s="616"/>
      <c r="AS43" s="617"/>
      <c r="AT43" s="617"/>
      <c r="AU43" s="617"/>
      <c r="AV43" s="617"/>
      <c r="AW43" s="617"/>
      <c r="AX43" s="617"/>
      <c r="AY43" s="617"/>
      <c r="AZ43" s="617"/>
      <c r="BA43" s="617"/>
      <c r="BB43" s="617"/>
      <c r="BC43" s="617"/>
      <c r="BD43" s="617"/>
      <c r="BE43" s="618"/>
      <c r="BF43" s="66"/>
      <c r="BG43" s="34"/>
      <c r="BH43" s="87"/>
      <c r="BI43" s="611"/>
      <c r="BJ43" s="611"/>
      <c r="BK43" s="611"/>
      <c r="BL43" s="611"/>
      <c r="BM43" s="611"/>
      <c r="BN43" s="611"/>
      <c r="BO43" s="48"/>
    </row>
    <row r="44" spans="1:67" ht="10.5" customHeight="1" thickBot="1">
      <c r="A44" s="8"/>
      <c r="B44" s="8"/>
      <c r="C44" s="583"/>
      <c r="D44" s="584"/>
      <c r="E44" s="584"/>
      <c r="F44" s="584"/>
      <c r="G44" s="584"/>
      <c r="H44" s="584"/>
      <c r="I44" s="584"/>
      <c r="J44" s="584"/>
      <c r="K44" s="584"/>
      <c r="L44" s="584"/>
      <c r="M44" s="584"/>
      <c r="N44" s="584"/>
      <c r="O44" s="584"/>
      <c r="P44" s="584"/>
      <c r="Q44" s="584"/>
      <c r="R44" s="610"/>
      <c r="S44" s="8"/>
      <c r="T44" s="8"/>
      <c r="U44" s="589"/>
      <c r="V44" s="589"/>
      <c r="W44" s="614"/>
      <c r="X44" s="614"/>
      <c r="Y44" s="614"/>
      <c r="Z44" s="614"/>
      <c r="AA44" s="614"/>
      <c r="AB44" s="614"/>
      <c r="AC44" s="614"/>
      <c r="AD44" s="614"/>
      <c r="AE44" s="614"/>
      <c r="AF44" s="614"/>
      <c r="AG44" s="614"/>
      <c r="AH44" s="614"/>
      <c r="AI44" s="614"/>
      <c r="AJ44" s="614"/>
      <c r="AK44" s="614"/>
      <c r="AL44" s="614"/>
      <c r="AM44" s="614"/>
      <c r="AN44" s="614"/>
      <c r="AO44" s="614"/>
      <c r="AP44" s="614"/>
      <c r="AQ44" s="615"/>
      <c r="AR44" s="619"/>
      <c r="AS44" s="620"/>
      <c r="AT44" s="620"/>
      <c r="AU44" s="620"/>
      <c r="AV44" s="620"/>
      <c r="AW44" s="620"/>
      <c r="AX44" s="620"/>
      <c r="AY44" s="620"/>
      <c r="AZ44" s="620"/>
      <c r="BA44" s="620"/>
      <c r="BB44" s="620"/>
      <c r="BC44" s="620"/>
      <c r="BD44" s="620"/>
      <c r="BE44" s="621"/>
      <c r="BF44" s="66"/>
      <c r="BG44" s="34"/>
      <c r="BH44" s="87"/>
      <c r="BI44" s="611"/>
      <c r="BJ44" s="611"/>
      <c r="BK44" s="611"/>
      <c r="BL44" s="611"/>
      <c r="BM44" s="611"/>
      <c r="BN44" s="611"/>
      <c r="BO44" s="48"/>
    </row>
    <row r="45" spans="1:67" ht="10.5" customHeight="1" thickBot="1">
      <c r="A45" s="8"/>
      <c r="B45" s="8"/>
      <c r="C45" s="572" t="s">
        <v>1208</v>
      </c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4"/>
      <c r="S45" s="8"/>
      <c r="T45" s="8"/>
      <c r="U45" s="587"/>
      <c r="V45" s="587"/>
      <c r="W45" s="637"/>
      <c r="X45" s="637"/>
      <c r="Y45" s="637"/>
      <c r="Z45" s="637"/>
      <c r="AA45" s="637"/>
      <c r="AB45" s="637"/>
      <c r="AC45" s="637"/>
      <c r="AD45" s="637"/>
      <c r="AE45" s="637"/>
      <c r="AF45" s="637"/>
      <c r="AG45" s="637"/>
      <c r="AH45" s="637"/>
      <c r="AI45" s="637"/>
      <c r="AJ45" s="637"/>
      <c r="AK45" s="637"/>
      <c r="AL45" s="637"/>
      <c r="AM45" s="637"/>
      <c r="AN45" s="637"/>
      <c r="AO45" s="637"/>
      <c r="AP45" s="637"/>
      <c r="AQ45" s="638"/>
      <c r="AR45" s="616"/>
      <c r="AS45" s="617"/>
      <c r="AT45" s="617"/>
      <c r="AU45" s="617"/>
      <c r="AV45" s="617"/>
      <c r="AW45" s="617"/>
      <c r="AX45" s="617"/>
      <c r="AY45" s="617"/>
      <c r="AZ45" s="617"/>
      <c r="BA45" s="617"/>
      <c r="BB45" s="617"/>
      <c r="BC45" s="617"/>
      <c r="BD45" s="617"/>
      <c r="BE45" s="618"/>
      <c r="BF45" s="66"/>
      <c r="BG45" s="34"/>
      <c r="BH45" s="87"/>
      <c r="BI45" s="611"/>
      <c r="BJ45" s="611"/>
      <c r="BK45" s="611"/>
      <c r="BL45" s="611"/>
      <c r="BM45" s="611"/>
      <c r="BN45" s="611"/>
      <c r="BO45" s="48"/>
    </row>
    <row r="46" spans="1:67" ht="10.5" customHeight="1" thickBot="1">
      <c r="A46" s="8"/>
      <c r="B46" s="8"/>
      <c r="C46" s="579"/>
      <c r="D46" s="564"/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5"/>
      <c r="S46" s="8"/>
      <c r="T46" s="8"/>
      <c r="U46" s="589"/>
      <c r="V46" s="589"/>
      <c r="W46" s="639"/>
      <c r="X46" s="639"/>
      <c r="Y46" s="639"/>
      <c r="Z46" s="639"/>
      <c r="AA46" s="639"/>
      <c r="AB46" s="639"/>
      <c r="AC46" s="639"/>
      <c r="AD46" s="639"/>
      <c r="AE46" s="639"/>
      <c r="AF46" s="639"/>
      <c r="AG46" s="639"/>
      <c r="AH46" s="639"/>
      <c r="AI46" s="639"/>
      <c r="AJ46" s="639"/>
      <c r="AK46" s="639"/>
      <c r="AL46" s="639"/>
      <c r="AM46" s="639"/>
      <c r="AN46" s="639"/>
      <c r="AO46" s="639"/>
      <c r="AP46" s="639"/>
      <c r="AQ46" s="640"/>
      <c r="AR46" s="619"/>
      <c r="AS46" s="620"/>
      <c r="AT46" s="620"/>
      <c r="AU46" s="620"/>
      <c r="AV46" s="620"/>
      <c r="AW46" s="620"/>
      <c r="AX46" s="620"/>
      <c r="AY46" s="620"/>
      <c r="AZ46" s="620"/>
      <c r="BA46" s="620"/>
      <c r="BB46" s="620"/>
      <c r="BC46" s="620"/>
      <c r="BD46" s="620"/>
      <c r="BE46" s="621"/>
      <c r="BF46" s="66"/>
      <c r="BG46" s="34"/>
      <c r="BH46" s="87"/>
      <c r="BI46" s="611"/>
      <c r="BJ46" s="611"/>
      <c r="BK46" s="611"/>
      <c r="BL46" s="611"/>
      <c r="BM46" s="611"/>
      <c r="BN46" s="611"/>
      <c r="BO46" s="48"/>
    </row>
    <row r="47" spans="1:67" ht="9" customHeight="1" thickBot="1">
      <c r="A47" s="8"/>
      <c r="B47" s="8"/>
      <c r="C47" s="583"/>
      <c r="D47" s="584"/>
      <c r="E47" s="584"/>
      <c r="F47" s="584"/>
      <c r="G47" s="584"/>
      <c r="H47" s="584"/>
      <c r="I47" s="584"/>
      <c r="J47" s="584"/>
      <c r="K47" s="584"/>
      <c r="L47" s="584"/>
      <c r="M47" s="584"/>
      <c r="N47" s="584"/>
      <c r="O47" s="584"/>
      <c r="P47" s="584"/>
      <c r="Q47" s="584"/>
      <c r="R47" s="610"/>
      <c r="S47" s="48"/>
      <c r="T47" s="8"/>
      <c r="U47" s="587"/>
      <c r="V47" s="587"/>
      <c r="W47" s="612"/>
      <c r="X47" s="612"/>
      <c r="Y47" s="612"/>
      <c r="Z47" s="612"/>
      <c r="AA47" s="612"/>
      <c r="AB47" s="612"/>
      <c r="AC47" s="612"/>
      <c r="AD47" s="612"/>
      <c r="AE47" s="612"/>
      <c r="AF47" s="612"/>
      <c r="AG47" s="612"/>
      <c r="AH47" s="612"/>
      <c r="AI47" s="612"/>
      <c r="AJ47" s="612"/>
      <c r="AK47" s="612"/>
      <c r="AL47" s="612"/>
      <c r="AM47" s="612"/>
      <c r="AN47" s="612"/>
      <c r="AO47" s="612"/>
      <c r="AP47" s="612"/>
      <c r="AQ47" s="613"/>
      <c r="AR47" s="616"/>
      <c r="AS47" s="617"/>
      <c r="AT47" s="617"/>
      <c r="AU47" s="617"/>
      <c r="AV47" s="617"/>
      <c r="AW47" s="617"/>
      <c r="AX47" s="617"/>
      <c r="AY47" s="617"/>
      <c r="AZ47" s="617"/>
      <c r="BA47" s="617"/>
      <c r="BB47" s="617"/>
      <c r="BC47" s="617"/>
      <c r="BD47" s="617"/>
      <c r="BE47" s="618"/>
      <c r="BF47" s="66"/>
      <c r="BG47" s="34"/>
      <c r="BH47" s="87"/>
      <c r="BI47" s="611"/>
      <c r="BJ47" s="611"/>
      <c r="BK47" s="611"/>
      <c r="BL47" s="611"/>
      <c r="BM47" s="611"/>
      <c r="BN47" s="611"/>
      <c r="BO47" s="48"/>
    </row>
    <row r="48" spans="1:67" ht="9.75" customHeight="1" thickBot="1">
      <c r="A48" s="8"/>
      <c r="B48" s="8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48"/>
      <c r="T48" s="8"/>
      <c r="U48" s="589"/>
      <c r="V48" s="589"/>
      <c r="W48" s="614"/>
      <c r="X48" s="614"/>
      <c r="Y48" s="614"/>
      <c r="Z48" s="614"/>
      <c r="AA48" s="614"/>
      <c r="AB48" s="614"/>
      <c r="AC48" s="614"/>
      <c r="AD48" s="614"/>
      <c r="AE48" s="614"/>
      <c r="AF48" s="614"/>
      <c r="AG48" s="614"/>
      <c r="AH48" s="614"/>
      <c r="AI48" s="614"/>
      <c r="AJ48" s="614"/>
      <c r="AK48" s="614"/>
      <c r="AL48" s="614"/>
      <c r="AM48" s="614"/>
      <c r="AN48" s="614"/>
      <c r="AO48" s="614"/>
      <c r="AP48" s="614"/>
      <c r="AQ48" s="615"/>
      <c r="AR48" s="619"/>
      <c r="AS48" s="620"/>
      <c r="AT48" s="620"/>
      <c r="AU48" s="620"/>
      <c r="AV48" s="620"/>
      <c r="AW48" s="620"/>
      <c r="AX48" s="620"/>
      <c r="AY48" s="620"/>
      <c r="AZ48" s="620"/>
      <c r="BA48" s="620"/>
      <c r="BB48" s="620"/>
      <c r="BC48" s="620"/>
      <c r="BD48" s="620"/>
      <c r="BE48" s="621"/>
      <c r="BF48" s="66"/>
      <c r="BG48" s="34"/>
      <c r="BH48" s="87"/>
      <c r="BI48" s="611"/>
      <c r="BJ48" s="611"/>
      <c r="BK48" s="611"/>
      <c r="BL48" s="611"/>
      <c r="BM48" s="611"/>
      <c r="BN48" s="611"/>
      <c r="BO48" s="48"/>
    </row>
    <row r="49" spans="1:67" ht="15" customHeight="1">
      <c r="A49" s="8"/>
      <c r="B49" s="487" t="s">
        <v>53</v>
      </c>
      <c r="C49" s="483"/>
      <c r="D49" s="483"/>
      <c r="E49" s="483"/>
      <c r="F49" s="483"/>
      <c r="G49" s="483"/>
      <c r="H49" s="483"/>
      <c r="I49" s="483"/>
      <c r="J49" s="483"/>
      <c r="K49" s="483"/>
      <c r="L49" s="483"/>
      <c r="M49" s="483"/>
      <c r="N49" s="483"/>
      <c r="O49" s="483"/>
      <c r="P49" s="483"/>
      <c r="Q49" s="483"/>
      <c r="R49" s="483"/>
      <c r="S49" s="483"/>
      <c r="T49" s="483"/>
      <c r="U49" s="483"/>
      <c r="V49" s="483"/>
      <c r="W49" s="484"/>
      <c r="X49" s="484"/>
      <c r="Y49" s="484"/>
      <c r="Z49" s="484"/>
      <c r="AA49" s="484"/>
      <c r="AB49" s="484"/>
      <c r="AC49" s="484"/>
      <c r="AD49" s="484"/>
      <c r="AE49" s="484"/>
      <c r="AF49" s="484"/>
      <c r="AG49" s="484"/>
      <c r="AH49" s="484"/>
      <c r="AI49" s="484"/>
      <c r="AJ49" s="484"/>
      <c r="AK49" s="484"/>
      <c r="AL49" s="484"/>
      <c r="AM49" s="484"/>
      <c r="AN49" s="484"/>
      <c r="AO49" s="484"/>
      <c r="AP49" s="484"/>
      <c r="AQ49" s="484"/>
      <c r="AR49" s="484"/>
      <c r="AS49" s="484"/>
      <c r="AT49" s="484"/>
      <c r="AU49" s="484"/>
      <c r="AV49" s="484"/>
      <c r="AW49" s="484"/>
      <c r="AX49" s="484"/>
      <c r="AY49" s="484"/>
      <c r="AZ49" s="484"/>
      <c r="BA49" s="484"/>
      <c r="BB49" s="484"/>
      <c r="BC49" s="484"/>
      <c r="BD49" s="484"/>
      <c r="BE49" s="484"/>
      <c r="BF49" s="484"/>
      <c r="BG49" s="484"/>
      <c r="BH49" s="484"/>
      <c r="BI49" s="484"/>
      <c r="BJ49" s="34"/>
      <c r="BK49" s="34"/>
      <c r="BL49" s="34"/>
      <c r="BM49" s="48"/>
      <c r="BN49" s="48"/>
      <c r="BO49" s="48"/>
    </row>
    <row r="50" spans="1:67" ht="4.5" customHeight="1">
      <c r="A50" s="8"/>
      <c r="B50" s="483"/>
      <c r="C50" s="483"/>
      <c r="D50" s="483"/>
      <c r="E50" s="483"/>
      <c r="F50" s="483"/>
      <c r="G50" s="483"/>
      <c r="H50" s="483"/>
      <c r="I50" s="483"/>
      <c r="J50" s="483"/>
      <c r="K50" s="483"/>
      <c r="L50" s="483"/>
      <c r="M50" s="483"/>
      <c r="N50" s="483"/>
      <c r="O50" s="483"/>
      <c r="P50" s="483"/>
      <c r="Q50" s="483"/>
      <c r="R50" s="483"/>
      <c r="S50" s="483"/>
      <c r="T50" s="483"/>
      <c r="U50" s="483"/>
      <c r="V50" s="483"/>
      <c r="W50" s="484"/>
      <c r="X50" s="484"/>
      <c r="Y50" s="484"/>
      <c r="Z50" s="484"/>
      <c r="AA50" s="484"/>
      <c r="AB50" s="484"/>
      <c r="AC50" s="484"/>
      <c r="AD50" s="484"/>
      <c r="AE50" s="484"/>
      <c r="AF50" s="484"/>
      <c r="AG50" s="484"/>
      <c r="AH50" s="484"/>
      <c r="AI50" s="484"/>
      <c r="AJ50" s="484"/>
      <c r="AK50" s="484"/>
      <c r="AL50" s="484"/>
      <c r="AM50" s="484"/>
      <c r="AN50" s="484"/>
      <c r="AO50" s="484"/>
      <c r="AP50" s="484"/>
      <c r="AQ50" s="484"/>
      <c r="AR50" s="484"/>
      <c r="AS50" s="484"/>
      <c r="AT50" s="484"/>
      <c r="AU50" s="484"/>
      <c r="AV50" s="484"/>
      <c r="AW50" s="484"/>
      <c r="AX50" s="484"/>
      <c r="AY50" s="484"/>
      <c r="AZ50" s="484"/>
      <c r="BA50" s="484"/>
      <c r="BB50" s="484"/>
      <c r="BC50" s="484"/>
      <c r="BD50" s="484"/>
      <c r="BE50" s="484"/>
      <c r="BF50" s="484"/>
      <c r="BG50" s="484"/>
      <c r="BH50" s="484"/>
      <c r="BI50" s="484"/>
      <c r="BJ50" s="34"/>
      <c r="BK50" s="34"/>
      <c r="BL50" s="34"/>
      <c r="BM50" s="48"/>
      <c r="BN50" s="48"/>
      <c r="BO50" s="48"/>
    </row>
    <row r="51" spans="1:67" s="497" customFormat="1" ht="12" customHeight="1">
      <c r="A51" s="493"/>
      <c r="B51" s="494"/>
      <c r="C51" s="494"/>
      <c r="D51" s="488" t="s">
        <v>12030</v>
      </c>
      <c r="E51" s="494"/>
      <c r="F51" s="494"/>
      <c r="G51" s="494"/>
      <c r="H51" s="494"/>
      <c r="I51" s="494"/>
      <c r="J51" s="494"/>
      <c r="K51" s="494"/>
      <c r="L51" s="494"/>
      <c r="M51" s="494"/>
      <c r="N51" s="494"/>
      <c r="O51" s="494"/>
      <c r="P51" s="494"/>
      <c r="Q51" s="494"/>
      <c r="R51" s="494"/>
      <c r="S51" s="494"/>
      <c r="T51" s="494"/>
      <c r="U51" s="494"/>
      <c r="V51" s="494"/>
      <c r="W51" s="495"/>
      <c r="X51" s="495"/>
      <c r="Y51" s="495"/>
      <c r="Z51" s="495"/>
      <c r="AA51" s="495"/>
      <c r="AB51" s="495"/>
      <c r="AC51" s="495"/>
      <c r="AD51" s="495"/>
      <c r="AE51" s="495"/>
      <c r="AF51" s="495"/>
      <c r="AG51" s="495"/>
      <c r="AH51" s="495"/>
      <c r="AI51" s="495"/>
      <c r="AJ51" s="495"/>
      <c r="AK51" s="495"/>
      <c r="AL51" s="495"/>
      <c r="AM51" s="495"/>
      <c r="AN51" s="495"/>
      <c r="AO51" s="495"/>
      <c r="AP51" s="495"/>
      <c r="AQ51" s="495"/>
      <c r="AR51" s="495"/>
      <c r="AS51" s="495"/>
      <c r="AT51" s="495"/>
      <c r="AU51" s="495"/>
      <c r="AV51" s="495"/>
      <c r="AW51" s="495"/>
      <c r="AX51" s="495"/>
      <c r="AY51" s="495"/>
      <c r="AZ51" s="495"/>
      <c r="BA51" s="495"/>
      <c r="BB51" s="495"/>
      <c r="BC51" s="495"/>
      <c r="BD51" s="495"/>
      <c r="BE51" s="495"/>
      <c r="BF51" s="495"/>
      <c r="BG51" s="495"/>
      <c r="BH51" s="495"/>
      <c r="BI51" s="495"/>
      <c r="BJ51" s="142"/>
      <c r="BK51" s="142"/>
      <c r="BL51" s="142"/>
      <c r="BM51" s="496"/>
      <c r="BN51" s="496"/>
      <c r="BO51" s="496"/>
    </row>
    <row r="52" spans="1:67" s="497" customFormat="1" ht="12" customHeight="1">
      <c r="A52" s="493"/>
      <c r="B52" s="494"/>
      <c r="C52" s="494"/>
      <c r="D52" s="489" t="s">
        <v>12031</v>
      </c>
      <c r="E52" s="494"/>
      <c r="F52" s="494"/>
      <c r="G52" s="494"/>
      <c r="H52" s="494"/>
      <c r="I52" s="494"/>
      <c r="J52" s="494"/>
      <c r="K52" s="494"/>
      <c r="L52" s="494"/>
      <c r="M52" s="494"/>
      <c r="N52" s="494"/>
      <c r="O52" s="494"/>
      <c r="P52" s="494"/>
      <c r="Q52" s="494"/>
      <c r="R52" s="494"/>
      <c r="S52" s="494"/>
      <c r="T52" s="494"/>
      <c r="U52" s="494"/>
      <c r="V52" s="494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495"/>
      <c r="AH52" s="495"/>
      <c r="AI52" s="495"/>
      <c r="AJ52" s="495"/>
      <c r="AK52" s="495"/>
      <c r="AL52" s="495"/>
      <c r="AM52" s="495"/>
      <c r="AN52" s="495"/>
      <c r="AO52" s="495"/>
      <c r="AP52" s="495"/>
      <c r="AQ52" s="495"/>
      <c r="AR52" s="495"/>
      <c r="AS52" s="495"/>
      <c r="AT52" s="495"/>
      <c r="AU52" s="495"/>
      <c r="AV52" s="495"/>
      <c r="AW52" s="495"/>
      <c r="AX52" s="495"/>
      <c r="AY52" s="495"/>
      <c r="AZ52" s="495"/>
      <c r="BA52" s="495"/>
      <c r="BB52" s="495"/>
      <c r="BC52" s="495"/>
      <c r="BD52" s="495"/>
      <c r="BE52" s="495"/>
      <c r="BF52" s="495"/>
      <c r="BG52" s="495"/>
      <c r="BH52" s="495"/>
      <c r="BI52" s="495"/>
      <c r="BJ52" s="142"/>
      <c r="BK52" s="142"/>
      <c r="BL52" s="142"/>
      <c r="BM52" s="496"/>
      <c r="BN52" s="496"/>
      <c r="BO52" s="496"/>
    </row>
    <row r="53" spans="1:67" s="497" customFormat="1" ht="8.25" customHeight="1">
      <c r="A53" s="493"/>
      <c r="B53" s="494"/>
      <c r="C53" s="494"/>
      <c r="D53" s="485"/>
      <c r="E53" s="486"/>
      <c r="F53" s="486"/>
      <c r="G53" s="486"/>
      <c r="H53" s="486"/>
      <c r="I53" s="486"/>
      <c r="J53" s="486"/>
      <c r="K53" s="486"/>
      <c r="L53" s="486"/>
      <c r="M53" s="486"/>
      <c r="N53" s="486"/>
      <c r="O53" s="486"/>
      <c r="P53" s="486"/>
      <c r="Q53" s="486"/>
      <c r="R53" s="486"/>
      <c r="S53" s="486"/>
      <c r="T53" s="486"/>
      <c r="U53" s="486"/>
      <c r="V53" s="486"/>
      <c r="W53" s="486"/>
      <c r="X53" s="486"/>
      <c r="Y53" s="486"/>
      <c r="Z53" s="486"/>
      <c r="AA53" s="486"/>
      <c r="AB53" s="486"/>
      <c r="AC53" s="486"/>
      <c r="AD53" s="486"/>
      <c r="AE53" s="486"/>
      <c r="AF53" s="486"/>
      <c r="AG53" s="486"/>
      <c r="AH53" s="486"/>
      <c r="AI53" s="486"/>
      <c r="AJ53" s="486"/>
      <c r="AK53" s="486"/>
      <c r="AL53" s="486"/>
      <c r="AM53" s="486"/>
      <c r="AN53" s="486"/>
      <c r="AO53" s="486"/>
      <c r="AP53" s="486"/>
      <c r="AQ53" s="486"/>
      <c r="AR53" s="486"/>
      <c r="AS53" s="486"/>
      <c r="AT53" s="486"/>
      <c r="AU53" s="486"/>
      <c r="AV53" s="486"/>
      <c r="AW53" s="486"/>
      <c r="AX53" s="486"/>
      <c r="AY53" s="486"/>
      <c r="AZ53" s="486"/>
      <c r="BA53" s="486"/>
      <c r="BB53" s="486"/>
      <c r="BC53" s="486"/>
      <c r="BD53" s="486"/>
      <c r="BE53" s="486"/>
      <c r="BF53" s="486"/>
      <c r="BG53" s="486"/>
      <c r="BH53" s="486"/>
      <c r="BI53" s="486"/>
      <c r="BJ53" s="142"/>
      <c r="BK53" s="142"/>
      <c r="BL53" s="142"/>
      <c r="BM53" s="496"/>
      <c r="BN53" s="496"/>
      <c r="BO53" s="496"/>
    </row>
    <row r="54" spans="1:67" s="497" customFormat="1" ht="13.5" customHeight="1">
      <c r="A54" s="493"/>
      <c r="B54" s="498"/>
      <c r="C54" s="499"/>
      <c r="D54" s="500" t="s">
        <v>12032</v>
      </c>
      <c r="E54" s="498"/>
      <c r="F54" s="501"/>
      <c r="G54" s="501"/>
      <c r="H54" s="501"/>
      <c r="I54" s="501"/>
      <c r="J54" s="501"/>
      <c r="K54" s="501"/>
      <c r="L54" s="501"/>
      <c r="M54" s="501"/>
      <c r="N54" s="501"/>
      <c r="O54" s="501"/>
      <c r="P54" s="501"/>
      <c r="Q54" s="501"/>
      <c r="R54" s="501"/>
      <c r="S54" s="501"/>
      <c r="T54" s="501"/>
      <c r="U54" s="501"/>
      <c r="V54" s="501"/>
      <c r="W54" s="502"/>
      <c r="X54" s="502"/>
      <c r="Y54" s="502"/>
      <c r="Z54" s="502"/>
      <c r="AA54" s="502"/>
      <c r="AB54" s="502"/>
      <c r="AC54" s="502"/>
      <c r="AD54" s="502"/>
      <c r="AE54" s="502"/>
      <c r="AF54" s="502"/>
      <c r="AG54" s="502"/>
      <c r="AH54" s="502"/>
      <c r="AI54" s="502"/>
      <c r="AJ54" s="502"/>
      <c r="AK54" s="502"/>
      <c r="AL54" s="502"/>
      <c r="AM54" s="502"/>
      <c r="AN54" s="502"/>
      <c r="AO54" s="502"/>
      <c r="AP54" s="502"/>
      <c r="AQ54" s="502"/>
      <c r="AR54" s="502"/>
      <c r="AS54" s="502"/>
      <c r="AT54" s="502"/>
      <c r="AU54" s="502"/>
      <c r="AV54" s="502"/>
      <c r="AW54" s="502"/>
      <c r="AX54" s="502"/>
      <c r="AY54" s="502"/>
      <c r="AZ54" s="502"/>
      <c r="BA54" s="502"/>
      <c r="BB54" s="502"/>
      <c r="BC54" s="502"/>
      <c r="BD54" s="502"/>
      <c r="BE54" s="502"/>
      <c r="BF54" s="502"/>
      <c r="BG54" s="502"/>
      <c r="BH54" s="502"/>
      <c r="BI54" s="502"/>
      <c r="BJ54" s="142"/>
      <c r="BK54" s="142"/>
      <c r="BL54" s="142"/>
      <c r="BM54" s="496"/>
      <c r="BN54" s="496"/>
      <c r="BO54" s="496"/>
    </row>
    <row r="55" spans="1:67" s="497" customFormat="1" ht="0.75" customHeight="1">
      <c r="A55" s="493"/>
      <c r="B55" s="499"/>
      <c r="C55" s="499"/>
      <c r="D55" s="499"/>
      <c r="E55" s="499"/>
      <c r="F55" s="494"/>
      <c r="G55" s="494"/>
      <c r="H55" s="494"/>
      <c r="I55" s="494"/>
      <c r="J55" s="494"/>
      <c r="K55" s="494"/>
      <c r="L55" s="494"/>
      <c r="M55" s="494"/>
      <c r="N55" s="494"/>
      <c r="O55" s="494"/>
      <c r="P55" s="494"/>
      <c r="Q55" s="494"/>
      <c r="R55" s="494"/>
      <c r="S55" s="494"/>
      <c r="T55" s="494"/>
      <c r="U55" s="494"/>
      <c r="V55" s="494"/>
      <c r="W55" s="494"/>
      <c r="X55" s="494"/>
      <c r="Y55" s="494"/>
      <c r="Z55" s="494"/>
      <c r="AA55" s="494"/>
      <c r="AB55" s="494"/>
      <c r="AC55" s="494"/>
      <c r="AD55" s="494"/>
      <c r="AE55" s="494"/>
      <c r="AF55" s="494"/>
      <c r="AG55" s="494"/>
      <c r="AH55" s="494"/>
      <c r="AI55" s="494"/>
      <c r="AJ55" s="494"/>
      <c r="AK55" s="494"/>
      <c r="AL55" s="494"/>
      <c r="AM55" s="494"/>
      <c r="AN55" s="494"/>
      <c r="AO55" s="494"/>
      <c r="AP55" s="494"/>
      <c r="AQ55" s="494"/>
      <c r="AR55" s="494"/>
      <c r="AS55" s="494"/>
      <c r="AT55" s="494"/>
      <c r="AU55" s="494"/>
      <c r="AV55" s="494"/>
      <c r="AW55" s="494"/>
      <c r="AX55" s="494"/>
      <c r="AY55" s="494"/>
      <c r="AZ55" s="494"/>
      <c r="BA55" s="494"/>
      <c r="BB55" s="494"/>
      <c r="BC55" s="494"/>
      <c r="BD55" s="494"/>
      <c r="BE55" s="494"/>
      <c r="BF55" s="494"/>
      <c r="BG55" s="494"/>
      <c r="BH55" s="494"/>
      <c r="BI55" s="494"/>
      <c r="BJ55" s="142"/>
      <c r="BK55" s="142"/>
      <c r="BL55" s="142"/>
      <c r="BM55" s="496"/>
      <c r="BN55" s="496"/>
      <c r="BO55" s="496"/>
    </row>
    <row r="56" spans="1:67" s="497" customFormat="1" ht="9" customHeight="1">
      <c r="A56" s="493"/>
      <c r="B56" s="503"/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4"/>
      <c r="W56" s="504"/>
      <c r="X56" s="504"/>
      <c r="Y56" s="504"/>
      <c r="Z56" s="504"/>
      <c r="AA56" s="504"/>
      <c r="AB56" s="504"/>
      <c r="AC56" s="504"/>
      <c r="AD56" s="504"/>
      <c r="AE56" s="504"/>
      <c r="AF56" s="504"/>
      <c r="AG56" s="504"/>
      <c r="AH56" s="504"/>
      <c r="AI56" s="504"/>
      <c r="AJ56" s="504"/>
      <c r="AK56" s="504"/>
      <c r="AL56" s="504"/>
      <c r="AM56" s="504"/>
      <c r="AN56" s="504"/>
      <c r="AO56" s="504"/>
      <c r="AP56" s="504"/>
      <c r="AQ56" s="504"/>
      <c r="AR56" s="504"/>
      <c r="AS56" s="504"/>
      <c r="AT56" s="504"/>
      <c r="AU56" s="504"/>
      <c r="AV56" s="504"/>
      <c r="AW56" s="504"/>
      <c r="AX56" s="504"/>
      <c r="AY56" s="504"/>
      <c r="AZ56" s="504"/>
      <c r="BA56" s="504"/>
      <c r="BB56" s="504"/>
      <c r="BC56" s="504"/>
      <c r="BD56" s="504"/>
      <c r="BE56" s="504"/>
      <c r="BF56" s="504"/>
      <c r="BG56" s="503"/>
      <c r="BH56" s="505"/>
      <c r="BI56" s="503"/>
      <c r="BJ56" s="142"/>
      <c r="BK56" s="142"/>
      <c r="BL56" s="142"/>
      <c r="BM56" s="496"/>
      <c r="BN56" s="496"/>
      <c r="BO56" s="496"/>
    </row>
    <row r="57" spans="1:67" s="4" customFormat="1" ht="12" customHeight="1">
      <c r="A57" s="490"/>
      <c r="B57" s="558" t="s">
        <v>10816</v>
      </c>
      <c r="C57" s="559"/>
      <c r="D57" s="491"/>
      <c r="E57" s="491"/>
      <c r="F57" s="491"/>
      <c r="G57" s="491"/>
      <c r="H57" s="491"/>
      <c r="I57" s="491"/>
      <c r="J57" s="491"/>
      <c r="K57" s="491"/>
      <c r="L57" s="491"/>
      <c r="M57" s="491"/>
      <c r="N57" s="491"/>
      <c r="O57" s="491"/>
      <c r="P57" s="491"/>
      <c r="Q57" s="491"/>
      <c r="R57" s="491"/>
      <c r="S57" s="491"/>
      <c r="T57" s="491"/>
      <c r="U57" s="491"/>
      <c r="V57" s="491"/>
      <c r="W57" s="491"/>
      <c r="X57" s="491"/>
      <c r="Y57" s="491"/>
      <c r="Z57" s="491"/>
      <c r="AA57" s="491"/>
      <c r="AB57" s="491"/>
      <c r="AC57" s="491"/>
      <c r="AD57" s="491"/>
      <c r="AE57" s="491"/>
      <c r="AF57" s="491"/>
      <c r="AG57" s="491"/>
      <c r="AH57" s="491"/>
      <c r="AI57" s="491"/>
      <c r="AJ57" s="491"/>
      <c r="AK57" s="491"/>
      <c r="AL57" s="491"/>
      <c r="AM57" s="491"/>
      <c r="AN57" s="491"/>
      <c r="AO57" s="491"/>
      <c r="AP57" s="491"/>
      <c r="AQ57" s="491"/>
      <c r="AR57" s="491"/>
      <c r="AS57" s="491"/>
      <c r="AT57" s="491"/>
      <c r="AU57" s="491"/>
      <c r="AV57" s="491"/>
      <c r="AW57" s="491"/>
      <c r="AX57" s="491"/>
      <c r="AY57" s="491"/>
      <c r="AZ57" s="491"/>
      <c r="BA57" s="491"/>
      <c r="BB57" s="491"/>
      <c r="BC57" s="491"/>
      <c r="BD57" s="491"/>
      <c r="BE57" s="491"/>
      <c r="BF57" s="491"/>
      <c r="BG57" s="491"/>
      <c r="BH57" s="491"/>
      <c r="BI57" s="491"/>
      <c r="BJ57" s="265"/>
      <c r="BK57" s="265"/>
      <c r="BL57" s="265"/>
      <c r="BM57" s="492"/>
      <c r="BN57" s="492"/>
      <c r="BO57" s="492"/>
    </row>
    <row r="58" spans="1:67" s="4" customFormat="1" ht="12" customHeight="1">
      <c r="A58" s="490"/>
      <c r="B58" s="558" t="s">
        <v>10817</v>
      </c>
      <c r="C58" s="559"/>
      <c r="D58" s="491"/>
      <c r="E58" s="491"/>
      <c r="F58" s="491"/>
      <c r="G58" s="491"/>
      <c r="H58" s="491"/>
      <c r="I58" s="491"/>
      <c r="J58" s="491"/>
      <c r="K58" s="491"/>
      <c r="L58" s="491"/>
      <c r="M58" s="491"/>
      <c r="N58" s="491"/>
      <c r="O58" s="491"/>
      <c r="P58" s="491"/>
      <c r="Q58" s="491"/>
      <c r="R58" s="491"/>
      <c r="S58" s="491"/>
      <c r="T58" s="491"/>
      <c r="U58" s="491"/>
      <c r="V58" s="491"/>
      <c r="W58" s="491"/>
      <c r="X58" s="491"/>
      <c r="Y58" s="491"/>
      <c r="Z58" s="491"/>
      <c r="AA58" s="491"/>
      <c r="AB58" s="491"/>
      <c r="AC58" s="491"/>
      <c r="AD58" s="491"/>
      <c r="AE58" s="491"/>
      <c r="AF58" s="491"/>
      <c r="AG58" s="491"/>
      <c r="AH58" s="491"/>
      <c r="AI58" s="491"/>
      <c r="AJ58" s="491"/>
      <c r="AK58" s="491"/>
      <c r="AL58" s="491"/>
      <c r="AM58" s="491"/>
      <c r="AN58" s="491"/>
      <c r="AO58" s="491"/>
      <c r="AP58" s="491"/>
      <c r="AQ58" s="491"/>
      <c r="AR58" s="491"/>
      <c r="AS58" s="491"/>
      <c r="AT58" s="491"/>
      <c r="AU58" s="491"/>
      <c r="AV58" s="491"/>
      <c r="AW58" s="491"/>
      <c r="AX58" s="491"/>
      <c r="AY58" s="491"/>
      <c r="AZ58" s="491"/>
      <c r="BA58" s="491"/>
      <c r="BB58" s="491"/>
      <c r="BC58" s="491"/>
      <c r="BD58" s="491"/>
      <c r="BE58" s="491"/>
      <c r="BF58" s="491"/>
      <c r="BG58" s="491"/>
      <c r="BH58" s="491"/>
      <c r="BI58" s="491"/>
      <c r="BJ58" s="265"/>
      <c r="BK58" s="265"/>
      <c r="BL58" s="265"/>
      <c r="BM58" s="492"/>
      <c r="BN58" s="492"/>
      <c r="BO58" s="492"/>
    </row>
    <row r="59" spans="1:67" s="4" customFormat="1" ht="12" customHeight="1">
      <c r="A59" s="490"/>
      <c r="B59" s="558" t="s">
        <v>10818</v>
      </c>
      <c r="C59" s="558"/>
      <c r="D59" s="491"/>
      <c r="E59" s="491"/>
      <c r="F59" s="491"/>
      <c r="G59" s="491"/>
      <c r="H59" s="491"/>
      <c r="I59" s="491"/>
      <c r="J59" s="491"/>
      <c r="K59" s="491"/>
      <c r="L59" s="491"/>
      <c r="M59" s="491"/>
      <c r="N59" s="491"/>
      <c r="O59" s="491"/>
      <c r="P59" s="491"/>
      <c r="Q59" s="491"/>
      <c r="R59" s="491"/>
      <c r="S59" s="491"/>
      <c r="T59" s="491"/>
      <c r="U59" s="491"/>
      <c r="V59" s="491"/>
      <c r="W59" s="491"/>
      <c r="X59" s="491"/>
      <c r="Y59" s="491"/>
      <c r="Z59" s="491"/>
      <c r="AA59" s="491"/>
      <c r="AB59" s="491"/>
      <c r="AC59" s="491"/>
      <c r="AD59" s="491"/>
      <c r="AE59" s="491"/>
      <c r="AF59" s="491"/>
      <c r="AG59" s="491"/>
      <c r="AH59" s="491"/>
      <c r="AI59" s="491"/>
      <c r="AJ59" s="491"/>
      <c r="AK59" s="491"/>
      <c r="AL59" s="491"/>
      <c r="AM59" s="491"/>
      <c r="AN59" s="491"/>
      <c r="AO59" s="491"/>
      <c r="AP59" s="491"/>
      <c r="AQ59" s="491"/>
      <c r="AR59" s="491"/>
      <c r="AS59" s="491"/>
      <c r="AT59" s="491"/>
      <c r="AU59" s="491"/>
      <c r="AV59" s="491"/>
      <c r="AW59" s="491"/>
      <c r="AX59" s="491"/>
      <c r="AY59" s="491"/>
      <c r="AZ59" s="491"/>
      <c r="BA59" s="491"/>
      <c r="BB59" s="491"/>
      <c r="BC59" s="491"/>
      <c r="BD59" s="491"/>
      <c r="BE59" s="491"/>
      <c r="BF59" s="491"/>
      <c r="BG59" s="491"/>
      <c r="BH59" s="491"/>
      <c r="BI59" s="491"/>
      <c r="BJ59" s="265"/>
      <c r="BK59" s="265"/>
      <c r="BL59" s="265"/>
      <c r="BM59" s="492"/>
      <c r="BN59" s="492"/>
      <c r="BO59" s="492"/>
    </row>
    <row r="60" spans="1:67" s="4" customFormat="1" ht="12" customHeight="1">
      <c r="A60" s="490"/>
      <c r="B60" s="558" t="s">
        <v>10819</v>
      </c>
      <c r="C60" s="558"/>
      <c r="D60" s="491"/>
      <c r="E60" s="491"/>
      <c r="F60" s="491"/>
      <c r="G60" s="491"/>
      <c r="H60" s="491"/>
      <c r="I60" s="491"/>
      <c r="J60" s="491"/>
      <c r="K60" s="491"/>
      <c r="L60" s="491"/>
      <c r="M60" s="491"/>
      <c r="N60" s="491"/>
      <c r="O60" s="491"/>
      <c r="P60" s="491"/>
      <c r="Q60" s="491"/>
      <c r="R60" s="491"/>
      <c r="S60" s="491"/>
      <c r="T60" s="491"/>
      <c r="U60" s="491"/>
      <c r="V60" s="491"/>
      <c r="W60" s="491"/>
      <c r="X60" s="491"/>
      <c r="Y60" s="491"/>
      <c r="Z60" s="491"/>
      <c r="AA60" s="491"/>
      <c r="AB60" s="491"/>
      <c r="AC60" s="491"/>
      <c r="AD60" s="491"/>
      <c r="AE60" s="491"/>
      <c r="AF60" s="491"/>
      <c r="AG60" s="491"/>
      <c r="AH60" s="491"/>
      <c r="AI60" s="491"/>
      <c r="AJ60" s="491"/>
      <c r="AK60" s="491"/>
      <c r="AL60" s="491"/>
      <c r="AM60" s="491"/>
      <c r="AN60" s="491"/>
      <c r="AO60" s="491"/>
      <c r="AP60" s="491"/>
      <c r="AQ60" s="491"/>
      <c r="AR60" s="491"/>
      <c r="AS60" s="491"/>
      <c r="AT60" s="491"/>
      <c r="AU60" s="491"/>
      <c r="AV60" s="491"/>
      <c r="AW60" s="491"/>
      <c r="AX60" s="491"/>
      <c r="AY60" s="491"/>
      <c r="AZ60" s="491"/>
      <c r="BA60" s="491"/>
      <c r="BB60" s="491"/>
      <c r="BC60" s="491"/>
      <c r="BD60" s="491"/>
      <c r="BE60" s="491"/>
      <c r="BF60" s="491"/>
      <c r="BG60" s="491"/>
      <c r="BH60" s="491"/>
      <c r="BI60" s="491"/>
      <c r="BJ60" s="265"/>
      <c r="BK60" s="265"/>
      <c r="BL60" s="265"/>
      <c r="BM60" s="492"/>
      <c r="BN60" s="492"/>
      <c r="BO60" s="492"/>
    </row>
    <row r="61" spans="1:67" s="4" customFormat="1" ht="12" customHeight="1">
      <c r="A61" s="490"/>
      <c r="B61" s="558" t="s">
        <v>10820</v>
      </c>
      <c r="C61" s="558"/>
      <c r="D61" s="491"/>
      <c r="E61" s="491"/>
      <c r="F61" s="491"/>
      <c r="G61" s="491"/>
      <c r="H61" s="491"/>
      <c r="I61" s="491"/>
      <c r="J61" s="491"/>
      <c r="K61" s="491"/>
      <c r="L61" s="491"/>
      <c r="M61" s="491"/>
      <c r="N61" s="491"/>
      <c r="O61" s="491"/>
      <c r="P61" s="491"/>
      <c r="Q61" s="491"/>
      <c r="R61" s="491"/>
      <c r="S61" s="491"/>
      <c r="T61" s="491"/>
      <c r="U61" s="491"/>
      <c r="V61" s="491"/>
      <c r="W61" s="491"/>
      <c r="X61" s="491"/>
      <c r="Y61" s="491"/>
      <c r="Z61" s="491"/>
      <c r="AA61" s="491"/>
      <c r="AB61" s="491"/>
      <c r="AC61" s="491"/>
      <c r="AD61" s="491"/>
      <c r="AE61" s="491"/>
      <c r="AF61" s="491"/>
      <c r="AG61" s="491"/>
      <c r="AH61" s="491"/>
      <c r="AI61" s="491"/>
      <c r="AJ61" s="491"/>
      <c r="AK61" s="491"/>
      <c r="AL61" s="491"/>
      <c r="AM61" s="491"/>
      <c r="AN61" s="491"/>
      <c r="AO61" s="491"/>
      <c r="AP61" s="491"/>
      <c r="AQ61" s="491"/>
      <c r="AR61" s="491"/>
      <c r="AS61" s="491"/>
      <c r="AT61" s="491"/>
      <c r="AU61" s="491"/>
      <c r="AV61" s="491"/>
      <c r="AW61" s="491"/>
      <c r="AX61" s="491"/>
      <c r="AY61" s="491"/>
      <c r="AZ61" s="491"/>
      <c r="BA61" s="491"/>
      <c r="BB61" s="491"/>
      <c r="BC61" s="491"/>
      <c r="BD61" s="491"/>
      <c r="BE61" s="491"/>
      <c r="BF61" s="491"/>
      <c r="BG61" s="491"/>
      <c r="BH61" s="491"/>
      <c r="BI61" s="491"/>
      <c r="BJ61" s="265"/>
      <c r="BK61" s="265"/>
      <c r="BL61" s="265"/>
      <c r="BM61" s="492"/>
      <c r="BN61" s="492"/>
      <c r="BO61" s="492"/>
    </row>
    <row r="62" spans="1:67" s="4" customFormat="1" ht="12" customHeight="1">
      <c r="A62" s="490"/>
      <c r="B62" s="558" t="s">
        <v>10821</v>
      </c>
      <c r="C62" s="558"/>
      <c r="D62" s="491"/>
      <c r="E62" s="491"/>
      <c r="F62" s="491"/>
      <c r="G62" s="491"/>
      <c r="H62" s="491"/>
      <c r="I62" s="491"/>
      <c r="J62" s="491"/>
      <c r="K62" s="491"/>
      <c r="L62" s="491"/>
      <c r="M62" s="491"/>
      <c r="N62" s="491"/>
      <c r="O62" s="491"/>
      <c r="P62" s="491"/>
      <c r="Q62" s="491"/>
      <c r="R62" s="491"/>
      <c r="S62" s="491"/>
      <c r="T62" s="491"/>
      <c r="U62" s="491"/>
      <c r="V62" s="491"/>
      <c r="W62" s="491"/>
      <c r="X62" s="491"/>
      <c r="Y62" s="491"/>
      <c r="Z62" s="491"/>
      <c r="AA62" s="491"/>
      <c r="AB62" s="491"/>
      <c r="AC62" s="491"/>
      <c r="AD62" s="491"/>
      <c r="AE62" s="491"/>
      <c r="AF62" s="491"/>
      <c r="AG62" s="491"/>
      <c r="AH62" s="491"/>
      <c r="AI62" s="491"/>
      <c r="AJ62" s="491"/>
      <c r="AK62" s="491"/>
      <c r="AL62" s="491"/>
      <c r="AM62" s="491"/>
      <c r="AN62" s="491"/>
      <c r="AO62" s="491"/>
      <c r="AP62" s="491"/>
      <c r="AQ62" s="491"/>
      <c r="AR62" s="491"/>
      <c r="AS62" s="491"/>
      <c r="AT62" s="491"/>
      <c r="AU62" s="491"/>
      <c r="AV62" s="491"/>
      <c r="AW62" s="491"/>
      <c r="AX62" s="491"/>
      <c r="AY62" s="491"/>
      <c r="AZ62" s="491"/>
      <c r="BA62" s="491"/>
      <c r="BB62" s="491"/>
      <c r="BC62" s="491"/>
      <c r="BD62" s="491"/>
      <c r="BE62" s="491"/>
      <c r="BF62" s="491"/>
      <c r="BG62" s="491"/>
      <c r="BH62" s="491"/>
      <c r="BI62" s="491"/>
      <c r="BJ62" s="265"/>
      <c r="BK62" s="265"/>
      <c r="BL62" s="265"/>
      <c r="BM62" s="492"/>
      <c r="BN62" s="492"/>
      <c r="BO62" s="492"/>
    </row>
    <row r="63" spans="1:67" s="4" customFormat="1" ht="12" customHeight="1">
      <c r="A63" s="492"/>
      <c r="B63" s="558" t="s">
        <v>10822</v>
      </c>
      <c r="C63" s="558"/>
      <c r="D63" s="491"/>
      <c r="E63" s="491"/>
      <c r="F63" s="491"/>
      <c r="G63" s="491"/>
      <c r="H63" s="491"/>
      <c r="I63" s="491"/>
      <c r="J63" s="491"/>
      <c r="K63" s="491"/>
      <c r="L63" s="491"/>
      <c r="M63" s="491"/>
      <c r="N63" s="491"/>
      <c r="O63" s="491"/>
      <c r="P63" s="491"/>
      <c r="Q63" s="491"/>
      <c r="R63" s="491"/>
      <c r="S63" s="491"/>
      <c r="T63" s="491"/>
      <c r="U63" s="491"/>
      <c r="V63" s="491"/>
      <c r="W63" s="491"/>
      <c r="X63" s="491"/>
      <c r="Y63" s="491"/>
      <c r="Z63" s="491"/>
      <c r="AA63" s="491"/>
      <c r="AB63" s="491"/>
      <c r="AC63" s="491"/>
      <c r="AD63" s="491"/>
      <c r="AE63" s="491"/>
      <c r="AF63" s="491"/>
      <c r="AG63" s="491"/>
      <c r="AH63" s="491"/>
      <c r="AI63" s="491"/>
      <c r="AJ63" s="491"/>
      <c r="AK63" s="491"/>
      <c r="AL63" s="491"/>
      <c r="AM63" s="491"/>
      <c r="AN63" s="491"/>
      <c r="AO63" s="491"/>
      <c r="AP63" s="491"/>
      <c r="AQ63" s="491"/>
      <c r="AR63" s="491"/>
      <c r="AS63" s="491"/>
      <c r="AT63" s="491"/>
      <c r="AU63" s="491"/>
      <c r="AV63" s="491"/>
      <c r="AW63" s="491"/>
      <c r="AX63" s="491"/>
      <c r="AY63" s="491"/>
      <c r="AZ63" s="491"/>
      <c r="BA63" s="491"/>
      <c r="BB63" s="491"/>
      <c r="BC63" s="491"/>
      <c r="BD63" s="491"/>
      <c r="BE63" s="491"/>
      <c r="BF63" s="491"/>
      <c r="BG63" s="491"/>
      <c r="BH63" s="491"/>
      <c r="BI63" s="491"/>
      <c r="BJ63" s="492"/>
      <c r="BK63" s="492"/>
      <c r="BL63" s="492"/>
      <c r="BM63" s="492"/>
      <c r="BN63" s="492"/>
      <c r="BO63" s="492"/>
    </row>
    <row r="64" spans="1:67" s="4" customFormat="1" ht="12" customHeight="1">
      <c r="A64" s="492"/>
      <c r="B64" s="558" t="s">
        <v>10823</v>
      </c>
      <c r="C64" s="558"/>
      <c r="D64" s="491"/>
      <c r="E64" s="491"/>
      <c r="F64" s="491"/>
      <c r="G64" s="491"/>
      <c r="H64" s="491"/>
      <c r="I64" s="491"/>
      <c r="J64" s="491"/>
      <c r="K64" s="491"/>
      <c r="L64" s="491"/>
      <c r="M64" s="491"/>
      <c r="N64" s="491"/>
      <c r="O64" s="491"/>
      <c r="P64" s="491"/>
      <c r="Q64" s="491"/>
      <c r="R64" s="491"/>
      <c r="S64" s="491"/>
      <c r="T64" s="491"/>
      <c r="U64" s="491"/>
      <c r="V64" s="491"/>
      <c r="W64" s="491"/>
      <c r="X64" s="491"/>
      <c r="Y64" s="491"/>
      <c r="Z64" s="491"/>
      <c r="AA64" s="491"/>
      <c r="AB64" s="491"/>
      <c r="AC64" s="491"/>
      <c r="AD64" s="491"/>
      <c r="AE64" s="491"/>
      <c r="AF64" s="491"/>
      <c r="AG64" s="491"/>
      <c r="AH64" s="491"/>
      <c r="AI64" s="491"/>
      <c r="AJ64" s="491"/>
      <c r="AK64" s="491"/>
      <c r="AL64" s="491"/>
      <c r="AM64" s="491"/>
      <c r="AN64" s="491"/>
      <c r="AO64" s="491"/>
      <c r="AP64" s="491"/>
      <c r="AQ64" s="491"/>
      <c r="AR64" s="491"/>
      <c r="AS64" s="491"/>
      <c r="AT64" s="491"/>
      <c r="AU64" s="491"/>
      <c r="AV64" s="491"/>
      <c r="AW64" s="491"/>
      <c r="AX64" s="491"/>
      <c r="AY64" s="491"/>
      <c r="AZ64" s="491"/>
      <c r="BA64" s="491"/>
      <c r="BB64" s="491"/>
      <c r="BC64" s="491"/>
      <c r="BD64" s="491"/>
      <c r="BE64" s="491"/>
      <c r="BF64" s="491"/>
      <c r="BG64" s="491"/>
      <c r="BH64" s="491"/>
      <c r="BI64" s="491"/>
      <c r="BJ64" s="492"/>
      <c r="BK64" s="492"/>
      <c r="BL64" s="492"/>
      <c r="BM64" s="492"/>
      <c r="BN64" s="492"/>
      <c r="BO64" s="492"/>
    </row>
    <row r="65" spans="1:67" ht="7.5" customHeight="1" thickBot="1">
      <c r="A65" s="48"/>
      <c r="B65" s="69"/>
      <c r="C65" s="78"/>
      <c r="D65" s="78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  <c r="AC65" s="79"/>
      <c r="AD65" s="79"/>
      <c r="AE65" s="79"/>
      <c r="AF65" s="79"/>
      <c r="AG65" s="79"/>
      <c r="AH65" s="79"/>
      <c r="AI65" s="79"/>
      <c r="AJ65" s="79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68"/>
    </row>
    <row r="66" spans="1:67" ht="7.5" customHeight="1" thickTop="1">
      <c r="A66" s="48"/>
      <c r="B66" s="48"/>
      <c r="C66" s="67"/>
      <c r="D66" s="67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</row>
    <row r="67" spans="1:67" ht="12" customHeight="1">
      <c r="A67" s="48"/>
      <c r="B67" s="48" t="s">
        <v>10824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48"/>
      <c r="BI67" s="8"/>
      <c r="BJ67" s="48"/>
      <c r="BK67" s="48"/>
      <c r="BL67" s="48"/>
      <c r="BM67" s="48"/>
      <c r="BN67" s="48"/>
      <c r="BO67" s="48"/>
    </row>
    <row r="68" spans="1:67" ht="12" customHeight="1">
      <c r="A68" s="48"/>
      <c r="B68" s="48" t="s">
        <v>8684</v>
      </c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48"/>
      <c r="BI68" s="8"/>
      <c r="BJ68" s="48"/>
      <c r="BK68" s="48"/>
      <c r="BL68" s="48"/>
      <c r="BM68" s="48"/>
      <c r="BN68" s="48"/>
      <c r="BO68" s="48"/>
    </row>
    <row r="69" spans="1:67" ht="12" customHeight="1">
      <c r="A69" s="48"/>
      <c r="B69" s="48" t="s">
        <v>8691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48"/>
      <c r="BI69" s="8"/>
      <c r="BJ69" s="48"/>
      <c r="BK69" s="48"/>
      <c r="BL69" s="48"/>
      <c r="BM69" s="48"/>
      <c r="BN69" s="48"/>
      <c r="BO69" s="48"/>
    </row>
    <row r="70" spans="1:67" ht="12" customHeight="1">
      <c r="A70" s="48"/>
      <c r="B70" s="48" t="s">
        <v>9297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48"/>
      <c r="BI70" s="8"/>
      <c r="BJ70" s="48"/>
      <c r="BK70" s="48"/>
      <c r="BL70" s="48"/>
      <c r="BM70" s="48"/>
      <c r="BN70" s="48"/>
      <c r="BO70" s="48"/>
    </row>
    <row r="71" spans="1:67" ht="12" customHeight="1">
      <c r="A71" s="48"/>
      <c r="B71" s="48" t="s">
        <v>8692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48"/>
      <c r="BI71" s="8"/>
      <c r="BJ71" s="48"/>
      <c r="BK71" s="48"/>
      <c r="BL71" s="48"/>
      <c r="BM71" s="48"/>
      <c r="BN71" s="48"/>
      <c r="BO71" s="48"/>
    </row>
    <row r="72" spans="1:67" ht="12" customHeight="1">
      <c r="A72" s="48"/>
      <c r="B72" s="48" t="s">
        <v>8693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48"/>
      <c r="BI72" s="8"/>
      <c r="BJ72" s="48"/>
      <c r="BK72" s="48"/>
      <c r="BL72" s="48"/>
      <c r="BM72" s="48"/>
      <c r="BN72" s="48"/>
      <c r="BO72" s="48"/>
    </row>
    <row r="73" spans="1:67" ht="12" customHeight="1">
      <c r="A73" s="48"/>
      <c r="B73" s="48" t="s">
        <v>8694</v>
      </c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48"/>
      <c r="BI73" s="8"/>
      <c r="BJ73" s="48"/>
      <c r="BK73" s="48"/>
      <c r="BL73" s="48"/>
      <c r="BM73" s="48"/>
      <c r="BN73" s="48"/>
      <c r="BO73" s="48"/>
    </row>
    <row r="74" spans="1:67" ht="12" customHeight="1">
      <c r="A74" s="48"/>
      <c r="B74" s="48" t="s">
        <v>8695</v>
      </c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48"/>
      <c r="BI74" s="8"/>
      <c r="BJ74" s="48"/>
      <c r="BK74" s="48"/>
      <c r="BL74" s="48"/>
      <c r="BM74" s="48"/>
      <c r="BN74" s="48"/>
      <c r="BO74" s="48"/>
    </row>
    <row r="75" spans="1:67" ht="12" customHeight="1">
      <c r="A75" s="48"/>
      <c r="B75" s="48" t="s">
        <v>8698</v>
      </c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48"/>
      <c r="BI75" s="8"/>
      <c r="BJ75" s="48"/>
      <c r="BK75" s="48"/>
      <c r="BL75" s="48"/>
      <c r="BM75" s="48"/>
      <c r="BN75" s="48"/>
      <c r="BO75" s="48"/>
    </row>
    <row r="76" spans="1:67" ht="12" customHeight="1">
      <c r="A76" s="48" t="s">
        <v>8699</v>
      </c>
      <c r="B76" s="10" t="s">
        <v>8717</v>
      </c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48"/>
      <c r="BI76" s="8"/>
      <c r="BJ76" s="48"/>
      <c r="BK76" s="48"/>
      <c r="BL76" s="48"/>
      <c r="BM76" s="48"/>
      <c r="BN76" s="48"/>
      <c r="BO76" s="48"/>
    </row>
    <row r="77" spans="1:67" ht="12" customHeight="1">
      <c r="A77" s="48"/>
      <c r="B77" s="10" t="s">
        <v>8700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48"/>
      <c r="BI77" s="8"/>
      <c r="BJ77" s="48"/>
      <c r="BK77" s="48"/>
      <c r="BL77" s="48"/>
      <c r="BM77" s="48"/>
      <c r="BN77" s="48"/>
      <c r="BO77" s="48"/>
    </row>
    <row r="78" spans="1:67" ht="12" customHeight="1">
      <c r="A78" s="48"/>
      <c r="B78" s="48" t="s">
        <v>8701</v>
      </c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48"/>
      <c r="BI78" s="8"/>
      <c r="BJ78" s="48"/>
      <c r="BK78" s="48"/>
      <c r="BL78" s="48"/>
      <c r="BM78" s="48"/>
      <c r="BN78" s="48"/>
      <c r="BO78" s="48"/>
    </row>
    <row r="79" spans="1:67" ht="12" customHeight="1">
      <c r="A79" s="48"/>
      <c r="B79" s="48" t="s">
        <v>8702</v>
      </c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48"/>
      <c r="BI79" s="8"/>
      <c r="BJ79" s="48"/>
      <c r="BK79" s="48"/>
      <c r="BL79" s="48"/>
      <c r="BM79" s="48"/>
      <c r="BN79" s="48"/>
      <c r="BO79" s="48"/>
    </row>
    <row r="80" spans="1:67" ht="12" customHeight="1">
      <c r="A80" s="48"/>
      <c r="B80" s="48" t="s">
        <v>8704</v>
      </c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48"/>
      <c r="BI80" s="8"/>
      <c r="BJ80" s="48"/>
      <c r="BK80" s="48"/>
      <c r="BL80" s="48"/>
      <c r="BM80" s="48"/>
      <c r="BN80" s="48"/>
      <c r="BO80" s="48"/>
    </row>
    <row r="81" spans="1:67" ht="12" customHeight="1">
      <c r="A81" s="48"/>
      <c r="B81" s="48" t="s">
        <v>8703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48"/>
      <c r="BI81" s="8"/>
      <c r="BJ81" s="48"/>
      <c r="BK81" s="48"/>
      <c r="BL81" s="48"/>
      <c r="BM81" s="48"/>
      <c r="BN81" s="48"/>
      <c r="BO81" s="48"/>
    </row>
    <row r="82" spans="1:67" ht="12" customHeight="1">
      <c r="A82" s="48"/>
      <c r="B82" s="48" t="s">
        <v>8705</v>
      </c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48"/>
      <c r="BI82" s="8"/>
      <c r="BJ82" s="48"/>
      <c r="BK82" s="48"/>
      <c r="BL82" s="48"/>
      <c r="BM82" s="48"/>
      <c r="BN82" s="48"/>
      <c r="BO82" s="48"/>
    </row>
    <row r="83" spans="1:67" ht="12" customHeight="1">
      <c r="A83" s="48"/>
      <c r="B83" s="48" t="s">
        <v>8713</v>
      </c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48"/>
      <c r="BI83" s="8"/>
      <c r="BJ83" s="48"/>
      <c r="BK83" s="48"/>
      <c r="BL83" s="48"/>
      <c r="BM83" s="48"/>
      <c r="BN83" s="48"/>
      <c r="BO83" s="48"/>
    </row>
    <row r="84" spans="1:67" ht="12" customHeight="1">
      <c r="A84" s="48"/>
      <c r="B84" s="48" t="s">
        <v>8706</v>
      </c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48"/>
      <c r="BI84" s="8"/>
      <c r="BJ84" s="48"/>
      <c r="BK84" s="48"/>
      <c r="BL84" s="48"/>
      <c r="BM84" s="48"/>
      <c r="BN84" s="48"/>
      <c r="BO84" s="48"/>
    </row>
    <row r="85" spans="1:67" ht="12" customHeight="1">
      <c r="A85" s="48" t="s">
        <v>8699</v>
      </c>
      <c r="B85" s="48" t="s">
        <v>8707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48"/>
      <c r="BI85" s="8"/>
      <c r="BJ85" s="48"/>
      <c r="BK85" s="48"/>
      <c r="BL85" s="48"/>
      <c r="BM85" s="48"/>
      <c r="BN85" s="48"/>
      <c r="BO85" s="48"/>
    </row>
    <row r="86" spans="1:67" ht="12" customHeight="1">
      <c r="A86" s="48"/>
      <c r="B86" s="48" t="s">
        <v>8709</v>
      </c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48"/>
      <c r="BI86" s="8"/>
      <c r="BJ86" s="48"/>
      <c r="BK86" s="48"/>
      <c r="BL86" s="48"/>
      <c r="BM86" s="48"/>
      <c r="BN86" s="48"/>
      <c r="BO86" s="48"/>
    </row>
    <row r="87" spans="1:67" ht="12" customHeight="1">
      <c r="A87" s="48" t="s">
        <v>8699</v>
      </c>
      <c r="B87" s="48" t="s">
        <v>8708</v>
      </c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48"/>
      <c r="BI87" s="8"/>
      <c r="BJ87" s="48"/>
      <c r="BK87" s="48"/>
      <c r="BL87" s="48"/>
      <c r="BM87" s="48"/>
      <c r="BN87" s="48"/>
      <c r="BO87" s="48"/>
    </row>
    <row r="88" spans="1:67" ht="12" customHeight="1">
      <c r="A88" s="48" t="s">
        <v>8699</v>
      </c>
      <c r="B88" s="48" t="s">
        <v>8714</v>
      </c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48"/>
      <c r="BI88" s="8"/>
      <c r="BJ88" s="48"/>
      <c r="BK88" s="48"/>
      <c r="BL88" s="48"/>
      <c r="BM88" s="48"/>
      <c r="BN88" s="48"/>
      <c r="BO88" s="48"/>
    </row>
    <row r="89" spans="1:67" ht="12" customHeight="1">
      <c r="A89" s="48"/>
      <c r="B89" s="48" t="s">
        <v>8715</v>
      </c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48"/>
      <c r="BI89" s="8"/>
      <c r="BJ89" s="48"/>
      <c r="BK89" s="48"/>
      <c r="BL89" s="48"/>
      <c r="BM89" s="48"/>
      <c r="BN89" s="48"/>
      <c r="BO89" s="48"/>
    </row>
    <row r="90" spans="1:67" ht="12" customHeight="1">
      <c r="A90" s="48" t="s">
        <v>8699</v>
      </c>
      <c r="B90" s="48" t="s">
        <v>8710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48"/>
      <c r="BI90" s="8"/>
      <c r="BJ90" s="48"/>
      <c r="BK90" s="48"/>
      <c r="BL90" s="48"/>
      <c r="BM90" s="48"/>
      <c r="BN90" s="48"/>
      <c r="BO90" s="48"/>
    </row>
    <row r="91" spans="1:67" ht="12" customHeight="1">
      <c r="A91" s="48"/>
      <c r="B91" s="48" t="s">
        <v>8711</v>
      </c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48"/>
      <c r="BI91" s="8"/>
      <c r="BJ91" s="48"/>
      <c r="BK91" s="48"/>
      <c r="BL91" s="48"/>
      <c r="BM91" s="48"/>
      <c r="BN91" s="48"/>
      <c r="BO91" s="48"/>
    </row>
    <row r="92" spans="1:67" ht="12" customHeight="1">
      <c r="A92" s="48"/>
      <c r="B92" s="48" t="s">
        <v>1200</v>
      </c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8"/>
      <c r="BJ92" s="48"/>
      <c r="BK92" s="48"/>
      <c r="BL92" s="48"/>
      <c r="BM92" s="48"/>
      <c r="BN92" s="48"/>
      <c r="BO92" s="48"/>
    </row>
    <row r="93" spans="1:67" ht="12" customHeight="1">
      <c r="A93" s="48"/>
      <c r="B93" s="48" t="s">
        <v>1207</v>
      </c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8"/>
      <c r="BJ93" s="48"/>
      <c r="BK93" s="48"/>
      <c r="BL93" s="48"/>
      <c r="BM93" s="48"/>
      <c r="BN93" s="48"/>
      <c r="BO93" s="48"/>
    </row>
    <row r="94" spans="1:67" ht="12" customHeight="1">
      <c r="A94" s="48"/>
      <c r="B94" s="48" t="s">
        <v>1206</v>
      </c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8"/>
      <c r="BJ94" s="48"/>
      <c r="BK94" s="48"/>
      <c r="BL94" s="48"/>
      <c r="BM94" s="48"/>
      <c r="BN94" s="48"/>
      <c r="BO94" s="48"/>
    </row>
    <row r="95" spans="1:67" ht="12" customHeight="1">
      <c r="A95" s="48"/>
      <c r="B95" s="48" t="s">
        <v>8712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8"/>
      <c r="BJ95" s="48"/>
      <c r="BK95" s="48"/>
      <c r="BL95" s="48"/>
      <c r="BM95" s="48"/>
      <c r="BN95" s="48"/>
      <c r="BO95" s="48"/>
    </row>
    <row r="96" spans="1:67" ht="12" customHeight="1">
      <c r="A96" s="48"/>
      <c r="B96" s="48" t="s">
        <v>8716</v>
      </c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8"/>
      <c r="BJ96" s="48"/>
      <c r="BK96" s="48"/>
      <c r="BL96" s="48"/>
      <c r="BM96" s="48"/>
      <c r="BN96" s="48"/>
      <c r="BO96" s="48"/>
    </row>
    <row r="97" spans="1:67" ht="12" customHeight="1">
      <c r="A97" s="48"/>
      <c r="B97" s="48" t="s">
        <v>8718</v>
      </c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8"/>
      <c r="BJ97" s="48"/>
      <c r="BK97" s="48"/>
      <c r="BL97" s="48"/>
      <c r="BM97" s="48"/>
      <c r="BN97" s="48"/>
      <c r="BO97" s="48"/>
    </row>
    <row r="98" spans="1:67" ht="12" customHeight="1">
      <c r="A98" s="48"/>
      <c r="B98" s="48" t="s">
        <v>1201</v>
      </c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8"/>
      <c r="BJ98" s="48"/>
      <c r="BK98" s="48"/>
      <c r="BL98" s="48"/>
      <c r="BM98" s="48"/>
      <c r="BN98" s="48"/>
      <c r="BO98" s="48"/>
    </row>
    <row r="99" spans="1:67" ht="12" customHeight="1">
      <c r="A99" s="48"/>
      <c r="B99" s="48" t="s">
        <v>1202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8"/>
      <c r="BJ99" s="48"/>
      <c r="BK99" s="48"/>
      <c r="BL99" s="48"/>
      <c r="BM99" s="48"/>
      <c r="BN99" s="48"/>
      <c r="BO99" s="48"/>
    </row>
    <row r="100" spans="1:67" ht="12" customHeight="1">
      <c r="A100" s="48"/>
      <c r="B100" s="48" t="s">
        <v>1203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8"/>
      <c r="BJ100" s="48"/>
      <c r="BK100" s="48"/>
      <c r="BL100" s="48"/>
      <c r="BM100" s="48"/>
      <c r="BN100" s="48"/>
      <c r="BO100" s="48"/>
    </row>
    <row r="101" spans="1:67" ht="9" customHeight="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8"/>
      <c r="BJ101" s="48"/>
      <c r="BK101" s="48"/>
      <c r="BL101" s="48"/>
      <c r="BM101" s="48"/>
      <c r="BN101" s="48"/>
      <c r="BO101" s="48"/>
    </row>
    <row r="102" spans="1:67" ht="12" customHeight="1">
      <c r="A102" s="48"/>
      <c r="B102" s="48" t="s">
        <v>191</v>
      </c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8"/>
      <c r="BJ102" s="48"/>
      <c r="BK102" s="48"/>
      <c r="BL102" s="48"/>
      <c r="BM102" s="48"/>
      <c r="BN102" s="48"/>
      <c r="BO102" s="48"/>
    </row>
    <row r="103" spans="1:67" ht="7.5" customHeight="1" thickBot="1">
      <c r="A103" s="48"/>
      <c r="B103" s="85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31"/>
      <c r="BJ103" s="69"/>
      <c r="BK103" s="69"/>
      <c r="BL103" s="69"/>
      <c r="BM103" s="69"/>
      <c r="BN103" s="69"/>
      <c r="BO103" s="48"/>
    </row>
    <row r="104" spans="1:67" ht="7.5" customHeight="1" thickTop="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8"/>
      <c r="BJ104" s="48"/>
      <c r="BK104" s="48"/>
      <c r="BL104" s="48"/>
      <c r="BM104" s="48"/>
      <c r="BN104" s="48"/>
      <c r="BO104" s="48"/>
    </row>
    <row r="105" spans="1:67" ht="12" customHeight="1">
      <c r="A105" s="48"/>
      <c r="B105" s="76" t="s">
        <v>8719</v>
      </c>
      <c r="C105" s="76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8"/>
      <c r="BJ105" s="48"/>
      <c r="BK105" s="48"/>
      <c r="BL105" s="48"/>
      <c r="BM105" s="48"/>
      <c r="BN105" s="48"/>
      <c r="BO105" s="48"/>
    </row>
    <row r="106" spans="1:67" ht="12" customHeight="1">
      <c r="A106" s="48"/>
      <c r="B106" s="76" t="s">
        <v>8685</v>
      </c>
      <c r="C106" s="76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8"/>
      <c r="BJ106" s="48"/>
      <c r="BK106" s="48"/>
      <c r="BL106" s="48"/>
      <c r="BM106" s="48"/>
      <c r="BN106" s="48"/>
      <c r="BO106" s="48"/>
    </row>
    <row r="107" spans="1:67" ht="12" customHeight="1">
      <c r="A107" s="48"/>
      <c r="B107" s="77" t="s">
        <v>8686</v>
      </c>
      <c r="C107" s="76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8"/>
      <c r="BJ107" s="48"/>
      <c r="BK107" s="48"/>
      <c r="BL107" s="48"/>
      <c r="BM107" s="48"/>
      <c r="BN107" s="48"/>
      <c r="BO107" s="48"/>
    </row>
    <row r="108" spans="1:67" ht="12" customHeight="1">
      <c r="A108" s="48"/>
      <c r="B108" s="77" t="s">
        <v>10158</v>
      </c>
      <c r="C108" s="76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8"/>
      <c r="BJ108" s="48"/>
      <c r="BK108" s="48"/>
      <c r="BL108" s="48"/>
      <c r="BM108" s="48"/>
      <c r="BN108" s="48"/>
      <c r="BO108" s="48"/>
    </row>
    <row r="109" spans="1:67" ht="12" customHeight="1">
      <c r="A109" s="48"/>
      <c r="B109" s="77" t="s">
        <v>10148</v>
      </c>
      <c r="C109" s="76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8"/>
      <c r="BJ109" s="48"/>
      <c r="BK109" s="48"/>
      <c r="BL109" s="48"/>
      <c r="BM109" s="48"/>
      <c r="BN109" s="48"/>
      <c r="BO109" s="48"/>
    </row>
    <row r="110" spans="1:67" ht="12" customHeight="1">
      <c r="A110" s="48"/>
      <c r="B110" s="77" t="s">
        <v>10149</v>
      </c>
      <c r="C110" s="76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8"/>
      <c r="BJ110" s="48"/>
      <c r="BK110" s="48"/>
      <c r="BL110" s="48"/>
      <c r="BM110" s="48"/>
      <c r="BN110" s="48"/>
      <c r="BO110" s="48"/>
    </row>
    <row r="111" spans="1:67" ht="12.75" customHeight="1">
      <c r="A111" s="48"/>
      <c r="B111" s="77" t="s">
        <v>8687</v>
      </c>
      <c r="C111" s="76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8"/>
      <c r="BJ111" s="48"/>
      <c r="BK111" s="48"/>
      <c r="BL111" s="48"/>
      <c r="BM111" s="48"/>
      <c r="BN111" s="48"/>
      <c r="BO111" s="48"/>
    </row>
    <row r="112" spans="1:67" ht="12.75" customHeight="1">
      <c r="A112" s="48"/>
      <c r="B112" s="83" t="s">
        <v>9298</v>
      </c>
      <c r="C112" s="76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8"/>
      <c r="BJ112" s="48"/>
      <c r="BK112" s="48"/>
      <c r="BL112" s="48"/>
      <c r="BM112" s="48"/>
      <c r="BN112" s="48"/>
      <c r="BO112" s="48"/>
    </row>
    <row r="113" spans="1:67" ht="11.25" customHeight="1">
      <c r="A113" s="48"/>
      <c r="B113" s="77" t="s">
        <v>8688</v>
      </c>
      <c r="C113" s="76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8"/>
      <c r="BJ113" s="48"/>
      <c r="BK113" s="48"/>
      <c r="BL113" s="48"/>
      <c r="BM113" s="48"/>
      <c r="BN113" s="48"/>
      <c r="BO113" s="48"/>
    </row>
    <row r="114" spans="1:67" ht="12.75" customHeight="1">
      <c r="A114" s="48"/>
      <c r="B114" s="77"/>
      <c r="C114" s="76" t="s">
        <v>8689</v>
      </c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8"/>
      <c r="BJ114" s="48"/>
      <c r="BK114" s="48"/>
      <c r="BL114" s="48"/>
      <c r="BM114" s="48"/>
      <c r="BN114" s="48"/>
      <c r="BO114" s="48"/>
    </row>
    <row r="115" spans="1:67" ht="13.5" customHeight="1">
      <c r="A115" s="48"/>
      <c r="B115" s="77"/>
      <c r="C115" s="77" t="s">
        <v>8690</v>
      </c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8"/>
      <c r="BJ115" s="48"/>
      <c r="BK115" s="48"/>
      <c r="BL115" s="48"/>
      <c r="BM115" s="48"/>
      <c r="BN115" s="48"/>
      <c r="BO115" s="48"/>
    </row>
    <row r="116" spans="1:67" ht="12.75" customHeight="1">
      <c r="A116" s="48"/>
      <c r="B116" s="77"/>
      <c r="C116" s="77" t="s">
        <v>10825</v>
      </c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8"/>
      <c r="BJ116" s="48"/>
      <c r="BK116" s="48"/>
      <c r="BL116" s="48"/>
      <c r="BM116" s="48"/>
      <c r="BN116" s="48"/>
      <c r="BO116" s="48"/>
    </row>
    <row r="117" spans="1:67" ht="9.75" customHeight="1">
      <c r="A117" s="48"/>
      <c r="B117" s="81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14"/>
      <c r="BJ117" s="80"/>
      <c r="BK117" s="80"/>
      <c r="BL117" s="80"/>
      <c r="BM117" s="80"/>
      <c r="BN117" s="80"/>
      <c r="BO117" s="48"/>
    </row>
  </sheetData>
  <sheetProtection sort="0" autoFilter="0"/>
  <protectedRanges>
    <protectedRange sqref="F5:F6" name="Диапазон1_2_1"/>
  </protectedRanges>
  <mergeCells count="58">
    <mergeCell ref="C33:R41"/>
    <mergeCell ref="C45:R45"/>
    <mergeCell ref="C25:R31"/>
    <mergeCell ref="C42:R42"/>
    <mergeCell ref="T14:BE15"/>
    <mergeCell ref="U40:BF41"/>
    <mergeCell ref="W45:AQ46"/>
    <mergeCell ref="AR45:BE46"/>
    <mergeCell ref="AR32:BA34"/>
    <mergeCell ref="BB32:BE34"/>
    <mergeCell ref="U42:BE42"/>
    <mergeCell ref="U39:BE39"/>
    <mergeCell ref="AR43:BE44"/>
    <mergeCell ref="U45:V46"/>
    <mergeCell ref="U32:AQ34"/>
    <mergeCell ref="U35:V37"/>
    <mergeCell ref="U18:V20"/>
    <mergeCell ref="AR29:BE31"/>
    <mergeCell ref="AR27:BE28"/>
    <mergeCell ref="BI43:BN44"/>
    <mergeCell ref="AR35:BE37"/>
    <mergeCell ref="W24:AQ26"/>
    <mergeCell ref="AR24:BE26"/>
    <mergeCell ref="W35:AQ37"/>
    <mergeCell ref="BH18:BI42"/>
    <mergeCell ref="C32:R32"/>
    <mergeCell ref="W18:AQ20"/>
    <mergeCell ref="U29:V31"/>
    <mergeCell ref="W29:AQ31"/>
    <mergeCell ref="W27:AQ28"/>
    <mergeCell ref="C24:R24"/>
    <mergeCell ref="U27:V28"/>
    <mergeCell ref="U24:V26"/>
    <mergeCell ref="BI47:BN48"/>
    <mergeCell ref="BI45:BN46"/>
    <mergeCell ref="C43:R44"/>
    <mergeCell ref="U47:V48"/>
    <mergeCell ref="W47:AQ48"/>
    <mergeCell ref="AR47:BE48"/>
    <mergeCell ref="W43:AQ44"/>
    <mergeCell ref="U43:V44"/>
    <mergeCell ref="C46:R47"/>
    <mergeCell ref="B1:Q3"/>
    <mergeCell ref="AR16:BE16"/>
    <mergeCell ref="N16:R18"/>
    <mergeCell ref="C15:R15"/>
    <mergeCell ref="U1:AO4"/>
    <mergeCell ref="C5:BM8"/>
    <mergeCell ref="C13:R14"/>
    <mergeCell ref="C16:M23"/>
    <mergeCell ref="B9:BE9"/>
    <mergeCell ref="D10:BD10"/>
    <mergeCell ref="U21:V23"/>
    <mergeCell ref="W21:AQ23"/>
    <mergeCell ref="AR21:BE23"/>
    <mergeCell ref="U16:AQ16"/>
    <mergeCell ref="N19:R23"/>
    <mergeCell ref="AR18:BE20"/>
  </mergeCells>
  <hyperlinks>
    <hyperlink ref="W18:AM20" location="Лилии.Весна!A1" display="ЛИЛИИ 2018 &quot;COLOR LINE&quot; "/>
    <hyperlink ref="W21:AM23" location="'ГЛД,БГН,ГЛКС,ГЕОРГИНЫ'!A1" display="ВЕСНА 2018 &quot;COLOR LINE&quot; "/>
    <hyperlink ref="W24:AM26" location="'Многолетники (2)'!A1" display="МНОГОЛЕТНИКИ &quot;COLOR LINE&quot; "/>
    <hyperlink ref="W27:AM28" location="'ШОУ-БОКСЫ, луковичные'!A1" display="ШОУ-БОКСЫ, луковичные"/>
    <hyperlink ref="W27:AQ28" location="'ШОУБОКСЫ, ВИТРИНЫ'!N23" display="ШОУ-БОКСЫ, ВИТРИНЫ"/>
    <hyperlink ref="W24:AQ26" location="'Многолетники в упаковке'!N19" display="МНОГОЛЕТНИКИ &quot;COLOR LINE&quot; "/>
    <hyperlink ref="W21:AQ23" location="'Луковичные в упаковке'!N20" display="ВЕСНА &quot;COLOR LINE&quot; +ЭКОНОМ ЛИНИЯ"/>
    <hyperlink ref="W18:AQ20" location="'Лилии в упаковке'!N19" display="ЛИЛИИ &quot;COLOR LINE&quot; "/>
  </hyperlinks>
  <pageMargins left="0.47244094488188981" right="0.19685039370078741" top="0.78740157480314965" bottom="0.27559055118110237" header="0.27559055118110237" footer="0.19685039370078741"/>
  <pageSetup paperSize="9" scale="74" orientation="portrait" r:id="rId1"/>
  <headerFooter alignWithMargins="0">
    <oddHeader xml:space="preserve">&amp;LColorline TM
г. Москва&amp;Rтел. (495) 974-88-36, 8 (800) 300-65-01 </oddHeader>
  </headerFooter>
  <rowBreaks count="1" manualBreakCount="1">
    <brk id="56" max="6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7">
    <tabColor indexed="12"/>
  </sheetPr>
  <dimension ref="A1:T1031"/>
  <sheetViews>
    <sheetView view="pageBreakPreview" zoomScaleNormal="100" zoomScaleSheetLayoutView="100" workbookViewId="0">
      <pane ySplit="13" topLeftCell="A1015" activePane="bottomLeft" state="frozen"/>
      <selection activeCell="BS31" sqref="BS31"/>
      <selection pane="bottomLeft" activeCell="O999" sqref="O999"/>
    </sheetView>
  </sheetViews>
  <sheetFormatPr defaultColWidth="9.109375" defaultRowHeight="13.2" outlineLevelCol="1"/>
  <cols>
    <col min="1" max="1" width="2.109375" customWidth="1"/>
    <col min="2" max="2" width="6.33203125" customWidth="1"/>
    <col min="3" max="3" width="8.33203125" hidden="1" customWidth="1"/>
    <col min="4" max="4" width="6.44140625" style="341" customWidth="1"/>
    <col min="5" max="5" width="11.6640625" customWidth="1"/>
    <col min="6" max="6" width="20.6640625" customWidth="1"/>
    <col min="7" max="7" width="19.5546875" customWidth="1"/>
    <col min="8" max="8" width="6.6640625" customWidth="1"/>
    <col min="9" max="9" width="47.88671875" customWidth="1"/>
    <col min="10" max="10" width="7.6640625" customWidth="1"/>
    <col min="11" max="11" width="6.44140625" customWidth="1"/>
    <col min="12" max="12" width="9.44140625" customWidth="1"/>
    <col min="13" max="13" width="6" customWidth="1"/>
    <col min="14" max="14" width="10.44140625" customWidth="1"/>
    <col min="15" max="15" width="13" customWidth="1" outlineLevel="1"/>
    <col min="16" max="16" width="17.5546875" customWidth="1" outlineLevel="1"/>
    <col min="17" max="17" width="8.33203125" style="497" customWidth="1"/>
    <col min="18" max="18" width="9.109375" style="497"/>
  </cols>
  <sheetData>
    <row r="1" spans="1:18" ht="22.5" customHeight="1">
      <c r="A1" s="7"/>
      <c r="B1" s="40"/>
      <c r="C1" s="41"/>
      <c r="D1" s="314"/>
      <c r="E1" s="374" t="s">
        <v>10826</v>
      </c>
      <c r="F1" s="374"/>
      <c r="G1" s="375"/>
      <c r="H1" s="375"/>
      <c r="I1" s="376"/>
      <c r="J1" s="2"/>
      <c r="K1" s="676" t="s">
        <v>193</v>
      </c>
      <c r="L1" s="677"/>
      <c r="M1" s="677"/>
      <c r="N1" s="678"/>
      <c r="O1" s="34"/>
      <c r="P1" s="675" t="s">
        <v>8902</v>
      </c>
      <c r="Q1" s="675"/>
      <c r="R1" s="17"/>
    </row>
    <row r="2" spans="1:18" ht="6" customHeight="1">
      <c r="A2" s="39"/>
      <c r="B2" s="40"/>
      <c r="C2" s="58"/>
      <c r="D2" s="371"/>
      <c r="E2" s="671"/>
      <c r="F2" s="671"/>
      <c r="G2" s="671"/>
      <c r="H2" s="671"/>
      <c r="I2" s="671"/>
      <c r="J2" s="2"/>
      <c r="K2" s="679">
        <f>'ЗАКАЗ-ФОРМА'!C16</f>
        <v>0</v>
      </c>
      <c r="L2" s="680"/>
      <c r="M2" s="680"/>
      <c r="N2" s="681"/>
      <c r="O2" s="34"/>
      <c r="P2" s="675"/>
      <c r="Q2" s="675"/>
      <c r="R2" s="17"/>
    </row>
    <row r="3" spans="1:18" ht="12.75" customHeight="1">
      <c r="A3" s="39"/>
      <c r="B3" s="40"/>
      <c r="C3" s="58"/>
      <c r="D3" s="315"/>
      <c r="E3" s="672"/>
      <c r="F3" s="672"/>
      <c r="G3" s="672"/>
      <c r="H3" s="672"/>
      <c r="I3" s="672"/>
      <c r="J3" s="72"/>
      <c r="K3" s="682"/>
      <c r="L3" s="683"/>
      <c r="M3" s="683"/>
      <c r="N3" s="684"/>
      <c r="O3" s="34"/>
      <c r="P3" s="675"/>
      <c r="Q3" s="675"/>
      <c r="R3" s="17"/>
    </row>
    <row r="4" spans="1:18" ht="3.75" customHeight="1">
      <c r="A4" s="39"/>
      <c r="B4" s="40"/>
      <c r="C4" s="58"/>
      <c r="D4" s="370"/>
      <c r="E4" s="380"/>
      <c r="F4" s="380"/>
      <c r="G4" s="380"/>
      <c r="H4" s="380"/>
      <c r="I4" s="380"/>
      <c r="J4" s="73"/>
      <c r="K4" s="685"/>
      <c r="L4" s="686"/>
      <c r="M4" s="686"/>
      <c r="N4" s="687"/>
      <c r="O4" s="34"/>
      <c r="P4" s="675"/>
      <c r="Q4" s="675"/>
    </row>
    <row r="5" spans="1:18" ht="9.75" customHeight="1">
      <c r="A5" s="39"/>
      <c r="B5" s="40"/>
      <c r="C5" s="58"/>
      <c r="D5" s="316"/>
      <c r="E5" s="673"/>
      <c r="F5" s="673"/>
      <c r="G5" s="673"/>
      <c r="H5" s="673"/>
      <c r="I5" s="673"/>
      <c r="J5" s="73"/>
      <c r="K5" s="688" t="s">
        <v>194</v>
      </c>
      <c r="L5" s="688"/>
      <c r="M5" s="688"/>
      <c r="N5" s="688"/>
      <c r="O5" s="34"/>
      <c r="P5" s="675"/>
      <c r="Q5" s="675"/>
    </row>
    <row r="6" spans="1:18" ht="4.5" customHeight="1">
      <c r="A6" s="150"/>
      <c r="B6" s="43"/>
      <c r="C6" s="58"/>
      <c r="D6" s="307"/>
      <c r="E6" s="58"/>
      <c r="F6" s="377"/>
      <c r="G6" s="378"/>
      <c r="H6" s="32"/>
      <c r="I6" s="377"/>
      <c r="J6" s="74"/>
      <c r="K6" s="689">
        <f>SUM(O18:O1022)</f>
        <v>0</v>
      </c>
      <c r="L6" s="690"/>
      <c r="M6" s="690"/>
      <c r="N6" s="691"/>
      <c r="O6" s="34"/>
      <c r="P6" s="675"/>
      <c r="Q6" s="675"/>
    </row>
    <row r="7" spans="1:18" ht="15" customHeight="1">
      <c r="A7" s="150"/>
      <c r="B7" s="43"/>
      <c r="C7" s="58"/>
      <c r="D7" s="44"/>
      <c r="E7" s="674" t="s">
        <v>9299</v>
      </c>
      <c r="F7" s="674"/>
      <c r="G7" s="674"/>
      <c r="H7" s="674"/>
      <c r="I7" s="674"/>
      <c r="J7" s="29"/>
      <c r="K7" s="692"/>
      <c r="L7" s="693"/>
      <c r="M7" s="693"/>
      <c r="N7" s="694"/>
      <c r="O7" s="34"/>
      <c r="P7" s="32"/>
    </row>
    <row r="8" spans="1:18" ht="4.5" customHeight="1">
      <c r="A8" s="150"/>
      <c r="B8" s="43"/>
      <c r="C8" s="58"/>
      <c r="D8" s="313"/>
      <c r="E8" s="674"/>
      <c r="F8" s="674"/>
      <c r="G8" s="674"/>
      <c r="H8" s="674"/>
      <c r="I8" s="674"/>
      <c r="J8" s="50"/>
      <c r="K8" s="30"/>
      <c r="L8" s="30"/>
      <c r="M8" s="42"/>
      <c r="N8" s="30"/>
      <c r="O8" s="34"/>
      <c r="P8" s="32"/>
    </row>
    <row r="9" spans="1:18" ht="17.25" customHeight="1">
      <c r="A9" s="150"/>
      <c r="B9" s="43"/>
      <c r="C9" s="58"/>
      <c r="D9" s="313"/>
      <c r="E9" s="674"/>
      <c r="F9" s="674"/>
      <c r="G9" s="674"/>
      <c r="H9" s="674"/>
      <c r="I9" s="674"/>
      <c r="J9" s="50"/>
      <c r="K9" s="19"/>
      <c r="L9" s="695">
        <f>SUM(N18:N1022)</f>
        <v>0</v>
      </c>
      <c r="M9" s="696"/>
      <c r="N9" s="697"/>
      <c r="O9" s="34"/>
      <c r="P9" s="32"/>
    </row>
    <row r="10" spans="1:18" ht="5.25" customHeight="1">
      <c r="A10" s="150"/>
      <c r="B10" s="43"/>
      <c r="C10" s="58"/>
      <c r="D10" s="313"/>
      <c r="E10" s="44"/>
      <c r="F10" s="44"/>
      <c r="G10" s="44"/>
      <c r="H10" s="44"/>
      <c r="I10" s="44"/>
      <c r="J10" s="50"/>
      <c r="K10" s="266"/>
      <c r="L10" s="698"/>
      <c r="M10" s="699"/>
      <c r="N10" s="700"/>
      <c r="O10" s="34"/>
      <c r="P10" s="32"/>
    </row>
    <row r="11" spans="1:18" ht="16.5" customHeight="1" thickBot="1">
      <c r="A11" s="5"/>
      <c r="B11" s="44"/>
      <c r="C11" s="42"/>
      <c r="D11" s="349"/>
      <c r="E11" s="381"/>
      <c r="F11" s="379"/>
      <c r="G11" s="267"/>
      <c r="H11" s="3"/>
      <c r="I11" s="267"/>
      <c r="J11" s="49"/>
      <c r="K11" s="186"/>
      <c r="L11" s="51"/>
      <c r="M11" s="42"/>
      <c r="N11" s="508"/>
      <c r="O11" s="509" t="s">
        <v>10831</v>
      </c>
      <c r="P11" s="6"/>
      <c r="Q11" s="17"/>
      <c r="R11" s="17"/>
    </row>
    <row r="12" spans="1:18" ht="43.5" customHeight="1" thickBot="1">
      <c r="A12" s="151"/>
      <c r="B12" s="143" t="s">
        <v>1798</v>
      </c>
      <c r="C12" s="183"/>
      <c r="D12" s="342"/>
      <c r="E12" s="345"/>
      <c r="F12" s="344"/>
      <c r="G12" s="343"/>
      <c r="H12" s="145" t="s">
        <v>1800</v>
      </c>
      <c r="I12" s="146" t="s">
        <v>25</v>
      </c>
      <c r="J12" s="272" t="s">
        <v>10955</v>
      </c>
      <c r="K12" s="271" t="s">
        <v>1801</v>
      </c>
      <c r="L12" s="147" t="s">
        <v>1802</v>
      </c>
      <c r="M12" s="148" t="s">
        <v>1803</v>
      </c>
      <c r="N12" s="369" t="s">
        <v>1804</v>
      </c>
      <c r="O12" s="149" t="s">
        <v>838</v>
      </c>
      <c r="P12" s="143" t="s">
        <v>26</v>
      </c>
      <c r="Q12" s="143" t="s">
        <v>1805</v>
      </c>
    </row>
    <row r="13" spans="1:18" ht="17.25" customHeight="1">
      <c r="A13" s="152"/>
      <c r="B13" s="350"/>
      <c r="C13" s="350"/>
      <c r="D13" s="351" t="s">
        <v>1806</v>
      </c>
      <c r="E13" s="353"/>
      <c r="F13" s="353"/>
      <c r="G13" s="352"/>
      <c r="H13" s="354"/>
      <c r="I13" s="355"/>
      <c r="J13" s="356"/>
      <c r="K13" s="357"/>
      <c r="L13" s="358"/>
      <c r="M13" s="359"/>
      <c r="N13" s="360"/>
      <c r="O13" s="361"/>
      <c r="P13" s="361"/>
      <c r="Q13" s="361"/>
      <c r="R13" s="17"/>
    </row>
    <row r="14" spans="1:18" ht="5.25" customHeight="1">
      <c r="A14" s="184">
        <v>1</v>
      </c>
      <c r="B14" s="88"/>
      <c r="C14" s="88"/>
      <c r="D14" s="367"/>
      <c r="E14" s="88"/>
      <c r="F14" s="88"/>
      <c r="G14" s="88"/>
      <c r="H14" s="88"/>
      <c r="I14" s="189"/>
      <c r="J14" s="88"/>
      <c r="K14" s="89"/>
      <c r="L14" s="154"/>
      <c r="M14" s="91"/>
      <c r="N14" s="88"/>
      <c r="O14" s="88"/>
      <c r="P14" s="88"/>
      <c r="Q14" s="515"/>
    </row>
    <row r="15" spans="1:18" ht="23.25" customHeight="1">
      <c r="A15" s="184">
        <v>2</v>
      </c>
      <c r="B15" s="396" t="s">
        <v>11981</v>
      </c>
      <c r="C15" s="397"/>
      <c r="D15" s="398"/>
      <c r="E15" s="399"/>
      <c r="F15" s="399"/>
      <c r="G15" s="398"/>
      <c r="H15" s="399"/>
      <c r="I15" s="400"/>
      <c r="J15" s="400"/>
      <c r="K15" s="401"/>
      <c r="L15" s="402"/>
      <c r="M15" s="400"/>
      <c r="N15" s="400"/>
      <c r="O15" s="400"/>
      <c r="P15" s="400"/>
      <c r="Q15" s="400"/>
    </row>
    <row r="16" spans="1:18" ht="5.25" customHeight="1">
      <c r="A16" s="184">
        <v>3</v>
      </c>
      <c r="B16" s="224"/>
      <c r="C16" s="224"/>
      <c r="D16" s="236"/>
      <c r="E16" s="225"/>
      <c r="F16" s="225"/>
      <c r="G16" s="225"/>
      <c r="H16" s="226"/>
      <c r="I16" s="226"/>
      <c r="J16" s="226"/>
      <c r="K16" s="226"/>
      <c r="L16" s="226"/>
      <c r="M16" s="226"/>
      <c r="N16" s="226"/>
      <c r="O16" s="226"/>
      <c r="P16" s="226"/>
      <c r="Q16" s="226"/>
    </row>
    <row r="17" spans="1:18" ht="21" customHeight="1">
      <c r="A17" s="184">
        <v>4</v>
      </c>
      <c r="B17" s="155"/>
      <c r="C17" s="155"/>
      <c r="D17" s="157"/>
      <c r="E17" s="158" t="s">
        <v>10204</v>
      </c>
      <c r="F17" s="159"/>
      <c r="G17" s="158"/>
      <c r="H17" s="160"/>
      <c r="I17" s="161"/>
      <c r="J17" s="162"/>
      <c r="K17" s="162"/>
      <c r="L17" s="160"/>
      <c r="M17" s="163"/>
      <c r="N17" s="160"/>
      <c r="O17" s="160"/>
      <c r="P17" s="160"/>
      <c r="Q17" s="160"/>
      <c r="R17" s="17"/>
    </row>
    <row r="18" spans="1:18" ht="15.6">
      <c r="A18" s="184">
        <v>5</v>
      </c>
      <c r="B18" s="278"/>
      <c r="C18" s="278"/>
      <c r="D18" s="277"/>
      <c r="E18" s="510" t="s">
        <v>27</v>
      </c>
      <c r="F18" s="199"/>
      <c r="G18" s="277"/>
      <c r="H18" s="279"/>
      <c r="I18" s="280"/>
      <c r="J18" s="278"/>
      <c r="K18" s="278"/>
      <c r="L18" s="278"/>
      <c r="M18" s="278"/>
      <c r="N18" s="278"/>
      <c r="O18" s="169"/>
      <c r="P18" s="169"/>
      <c r="Q18" s="169"/>
      <c r="R18" s="188"/>
    </row>
    <row r="19" spans="1:18" ht="24">
      <c r="A19" s="184">
        <v>6</v>
      </c>
      <c r="B19" s="170">
        <v>11068</v>
      </c>
      <c r="C19" s="270" t="s">
        <v>1822</v>
      </c>
      <c r="D19" s="386" t="s">
        <v>1811</v>
      </c>
      <c r="E19" s="326" t="s">
        <v>9296</v>
      </c>
      <c r="F19" s="326" t="s">
        <v>1824</v>
      </c>
      <c r="G19" s="387" t="s">
        <v>1823</v>
      </c>
      <c r="H19" s="410" t="str">
        <f t="shared" ref="H19:H99" si="0">HYPERLINK("https://www.gardenbulbs.ru/images/promoline_CL/thumbnails/"&amp;C19&amp;".jpg","фото")</f>
        <v>фото</v>
      </c>
      <c r="I19" s="174" t="s">
        <v>1825</v>
      </c>
      <c r="J19" s="383" t="s">
        <v>198</v>
      </c>
      <c r="K19" s="384">
        <v>2</v>
      </c>
      <c r="L19" s="325">
        <v>198.00000000000003</v>
      </c>
      <c r="M19" s="322">
        <v>5</v>
      </c>
      <c r="N19" s="181"/>
      <c r="O19" s="178">
        <f t="shared" ref="O19" si="1">IF(ISERROR(L19*N19),0,L19*N19)</f>
        <v>0</v>
      </c>
      <c r="P19" s="179">
        <v>4607109962275</v>
      </c>
      <c r="Q19" s="185"/>
      <c r="R19" s="269" t="s">
        <v>8740</v>
      </c>
    </row>
    <row r="20" spans="1:18" ht="24">
      <c r="A20" s="184">
        <v>7</v>
      </c>
      <c r="B20" s="170">
        <v>449</v>
      </c>
      <c r="C20" s="270" t="s">
        <v>1026</v>
      </c>
      <c r="D20" s="386" t="s">
        <v>1811</v>
      </c>
      <c r="E20" s="326" t="s">
        <v>9296</v>
      </c>
      <c r="F20" s="326" t="s">
        <v>1028</v>
      </c>
      <c r="G20" s="387" t="s">
        <v>1027</v>
      </c>
      <c r="H20" s="410" t="str">
        <f t="shared" si="0"/>
        <v>фото</v>
      </c>
      <c r="I20" s="174" t="s">
        <v>1812</v>
      </c>
      <c r="J20" s="383" t="s">
        <v>198</v>
      </c>
      <c r="K20" s="384">
        <v>2</v>
      </c>
      <c r="L20" s="325">
        <v>198.00000000000003</v>
      </c>
      <c r="M20" s="322">
        <v>5</v>
      </c>
      <c r="N20" s="181"/>
      <c r="O20" s="178">
        <f t="shared" ref="O20:O21" si="2">IF(ISERROR(L20*N20),0,L20*N20)</f>
        <v>0</v>
      </c>
      <c r="P20" s="179">
        <v>4607109947913</v>
      </c>
      <c r="Q20" s="185"/>
      <c r="R20" s="269" t="s">
        <v>8740</v>
      </c>
    </row>
    <row r="21" spans="1:18" ht="24">
      <c r="A21" s="184">
        <v>8</v>
      </c>
      <c r="B21" s="170">
        <v>3058</v>
      </c>
      <c r="C21" s="270" t="s">
        <v>8731</v>
      </c>
      <c r="D21" s="386" t="s">
        <v>1807</v>
      </c>
      <c r="E21" s="326" t="s">
        <v>9296</v>
      </c>
      <c r="F21" s="326" t="s">
        <v>1814</v>
      </c>
      <c r="G21" s="387" t="s">
        <v>1813</v>
      </c>
      <c r="H21" s="410" t="str">
        <f t="shared" si="0"/>
        <v>фото</v>
      </c>
      <c r="I21" s="174" t="s">
        <v>9336</v>
      </c>
      <c r="J21" s="383" t="s">
        <v>198</v>
      </c>
      <c r="K21" s="384">
        <v>2</v>
      </c>
      <c r="L21" s="325">
        <v>198.00000000000003</v>
      </c>
      <c r="M21" s="322">
        <v>5</v>
      </c>
      <c r="N21" s="181"/>
      <c r="O21" s="178">
        <f t="shared" si="2"/>
        <v>0</v>
      </c>
      <c r="P21" s="179">
        <v>4607109980118</v>
      </c>
      <c r="Q21" s="185"/>
      <c r="R21" s="269" t="s">
        <v>8740</v>
      </c>
    </row>
    <row r="22" spans="1:18" ht="24">
      <c r="A22" s="184">
        <v>9</v>
      </c>
      <c r="B22" s="170">
        <v>11287</v>
      </c>
      <c r="C22" s="270" t="s">
        <v>1266</v>
      </c>
      <c r="D22" s="386" t="s">
        <v>1807</v>
      </c>
      <c r="E22" s="326" t="s">
        <v>9296</v>
      </c>
      <c r="F22" s="326" t="s">
        <v>1212</v>
      </c>
      <c r="G22" s="387" t="s">
        <v>1211</v>
      </c>
      <c r="H22" s="410" t="str">
        <f t="shared" si="0"/>
        <v>фото</v>
      </c>
      <c r="I22" s="174" t="s">
        <v>1815</v>
      </c>
      <c r="J22" s="383" t="s">
        <v>198</v>
      </c>
      <c r="K22" s="384">
        <v>1</v>
      </c>
      <c r="L22" s="325">
        <v>116.82</v>
      </c>
      <c r="M22" s="322">
        <v>5</v>
      </c>
      <c r="N22" s="181"/>
      <c r="O22" s="178">
        <f t="shared" ref="O22:O24" si="3">IF(ISERROR(L22*N22),0,L22*N22)</f>
        <v>0</v>
      </c>
      <c r="P22" s="179">
        <v>4607109963623</v>
      </c>
      <c r="Q22" s="185"/>
      <c r="R22" s="269" t="s">
        <v>8740</v>
      </c>
    </row>
    <row r="23" spans="1:18" ht="24">
      <c r="A23" s="184">
        <v>10</v>
      </c>
      <c r="B23" s="170">
        <v>338</v>
      </c>
      <c r="C23" s="270" t="s">
        <v>1267</v>
      </c>
      <c r="D23" s="386" t="s">
        <v>1807</v>
      </c>
      <c r="E23" s="326" t="s">
        <v>9296</v>
      </c>
      <c r="F23" s="326" t="s">
        <v>1214</v>
      </c>
      <c r="G23" s="387" t="s">
        <v>1213</v>
      </c>
      <c r="H23" s="410" t="str">
        <f t="shared" si="0"/>
        <v>фото</v>
      </c>
      <c r="I23" s="174" t="s">
        <v>1816</v>
      </c>
      <c r="J23" s="383" t="s">
        <v>198</v>
      </c>
      <c r="K23" s="384">
        <v>1</v>
      </c>
      <c r="L23" s="325">
        <v>116.82</v>
      </c>
      <c r="M23" s="322">
        <v>5</v>
      </c>
      <c r="N23" s="181"/>
      <c r="O23" s="178">
        <f t="shared" si="3"/>
        <v>0</v>
      </c>
      <c r="P23" s="179">
        <v>4607109931356</v>
      </c>
      <c r="Q23" s="185"/>
      <c r="R23" s="269" t="s">
        <v>8740</v>
      </c>
    </row>
    <row r="24" spans="1:18" ht="24">
      <c r="A24" s="184">
        <v>11</v>
      </c>
      <c r="B24" s="170">
        <v>11171</v>
      </c>
      <c r="C24" s="270" t="s">
        <v>1818</v>
      </c>
      <c r="D24" s="386" t="s">
        <v>1811</v>
      </c>
      <c r="E24" s="326" t="s">
        <v>9296</v>
      </c>
      <c r="F24" s="326" t="s">
        <v>1820</v>
      </c>
      <c r="G24" s="387" t="s">
        <v>1819</v>
      </c>
      <c r="H24" s="410" t="str">
        <f t="shared" si="0"/>
        <v>фото</v>
      </c>
      <c r="I24" s="174" t="s">
        <v>1821</v>
      </c>
      <c r="J24" s="383" t="s">
        <v>198</v>
      </c>
      <c r="K24" s="384">
        <v>2</v>
      </c>
      <c r="L24" s="325">
        <v>198.00000000000003</v>
      </c>
      <c r="M24" s="322">
        <v>5</v>
      </c>
      <c r="N24" s="181"/>
      <c r="O24" s="178">
        <f t="shared" si="3"/>
        <v>0</v>
      </c>
      <c r="P24" s="179">
        <v>4607109947326</v>
      </c>
      <c r="Q24" s="185"/>
      <c r="R24" s="269" t="s">
        <v>8740</v>
      </c>
    </row>
    <row r="25" spans="1:18" ht="24">
      <c r="A25" s="184">
        <v>12</v>
      </c>
      <c r="B25" s="170">
        <v>423</v>
      </c>
      <c r="C25" s="270" t="s">
        <v>1460</v>
      </c>
      <c r="D25" s="386" t="s">
        <v>1807</v>
      </c>
      <c r="E25" s="326" t="s">
        <v>9296</v>
      </c>
      <c r="F25" s="326" t="s">
        <v>1462</v>
      </c>
      <c r="G25" s="387" t="s">
        <v>1461</v>
      </c>
      <c r="H25" s="410" t="str">
        <f t="shared" si="0"/>
        <v>фото</v>
      </c>
      <c r="I25" s="174" t="s">
        <v>1810</v>
      </c>
      <c r="J25" s="383" t="s">
        <v>198</v>
      </c>
      <c r="K25" s="384">
        <v>1</v>
      </c>
      <c r="L25" s="325">
        <v>116.82</v>
      </c>
      <c r="M25" s="322">
        <v>5</v>
      </c>
      <c r="N25" s="181"/>
      <c r="O25" s="178">
        <f t="shared" ref="O25" si="4">IF(ISERROR(L25*N25),0,L25*N25)</f>
        <v>0</v>
      </c>
      <c r="P25" s="179">
        <v>4607109960974</v>
      </c>
      <c r="Q25" s="185"/>
      <c r="R25" s="269" t="s">
        <v>8740</v>
      </c>
    </row>
    <row r="26" spans="1:18" ht="15.6">
      <c r="A26" s="184">
        <v>13</v>
      </c>
      <c r="B26" s="278"/>
      <c r="C26" s="278"/>
      <c r="D26" s="277"/>
      <c r="E26" s="510" t="s">
        <v>9570</v>
      </c>
      <c r="F26" s="199"/>
      <c r="G26" s="277"/>
      <c r="H26" s="279"/>
      <c r="I26" s="280"/>
      <c r="J26" s="278"/>
      <c r="K26" s="278"/>
      <c r="L26" s="278"/>
      <c r="M26" s="278"/>
      <c r="N26" s="278"/>
      <c r="O26" s="169"/>
      <c r="P26" s="169"/>
      <c r="Q26" s="169"/>
      <c r="R26" s="188"/>
    </row>
    <row r="27" spans="1:18" ht="24">
      <c r="A27" s="184">
        <v>14</v>
      </c>
      <c r="B27" s="170">
        <v>9463</v>
      </c>
      <c r="C27" s="270" t="s">
        <v>849</v>
      </c>
      <c r="D27" s="386" t="s">
        <v>1807</v>
      </c>
      <c r="E27" s="326" t="s">
        <v>9296</v>
      </c>
      <c r="F27" s="326" t="s">
        <v>851</v>
      </c>
      <c r="G27" s="387" t="s">
        <v>850</v>
      </c>
      <c r="H27" s="410" t="str">
        <f t="shared" ref="H27:H44" si="5">HYPERLINK("https://www.gardenbulbs.ru/images/promoline_CL/thumbnails/"&amp;C27&amp;".jpg","фото")</f>
        <v>фото</v>
      </c>
      <c r="I27" s="174" t="s">
        <v>1877</v>
      </c>
      <c r="J27" s="383" t="s">
        <v>198</v>
      </c>
      <c r="K27" s="384">
        <v>1</v>
      </c>
      <c r="L27" s="325">
        <v>104.83</v>
      </c>
      <c r="M27" s="322">
        <v>5</v>
      </c>
      <c r="N27" s="181"/>
      <c r="O27" s="178">
        <f t="shared" ref="O27:O44" si="6">IF(ISERROR(L27*N27),0,L27*N27)</f>
        <v>0</v>
      </c>
      <c r="P27" s="179">
        <v>4607109946909</v>
      </c>
      <c r="Q27" s="185"/>
      <c r="R27" s="269" t="s">
        <v>10203</v>
      </c>
    </row>
    <row r="28" spans="1:18" ht="23.25" customHeight="1">
      <c r="A28" s="184">
        <v>15</v>
      </c>
      <c r="B28" s="170">
        <v>203</v>
      </c>
      <c r="C28" s="270" t="s">
        <v>259</v>
      </c>
      <c r="D28" s="386" t="s">
        <v>1807</v>
      </c>
      <c r="E28" s="326" t="s">
        <v>9296</v>
      </c>
      <c r="F28" s="326" t="s">
        <v>45</v>
      </c>
      <c r="G28" s="387" t="s">
        <v>46</v>
      </c>
      <c r="H28" s="410" t="str">
        <f t="shared" si="5"/>
        <v>фото</v>
      </c>
      <c r="I28" s="174" t="s">
        <v>1881</v>
      </c>
      <c r="J28" s="383" t="s">
        <v>198</v>
      </c>
      <c r="K28" s="384">
        <v>2</v>
      </c>
      <c r="L28" s="325">
        <v>198.00000000000003</v>
      </c>
      <c r="M28" s="322">
        <v>5</v>
      </c>
      <c r="N28" s="181"/>
      <c r="O28" s="178">
        <f t="shared" si="6"/>
        <v>0</v>
      </c>
      <c r="P28" s="179">
        <v>4607109987520</v>
      </c>
      <c r="Q28" s="185"/>
      <c r="R28" s="269" t="s">
        <v>10203</v>
      </c>
    </row>
    <row r="29" spans="1:18" ht="23.25" customHeight="1">
      <c r="A29" s="184">
        <v>16</v>
      </c>
      <c r="B29" s="170">
        <v>2964</v>
      </c>
      <c r="C29" s="270" t="s">
        <v>8730</v>
      </c>
      <c r="D29" s="386" t="s">
        <v>1807</v>
      </c>
      <c r="E29" s="326" t="s">
        <v>9296</v>
      </c>
      <c r="F29" s="326" t="s">
        <v>47</v>
      </c>
      <c r="G29" s="387" t="s">
        <v>48</v>
      </c>
      <c r="H29" s="410" t="str">
        <f t="shared" si="5"/>
        <v>фото</v>
      </c>
      <c r="I29" s="174" t="s">
        <v>1882</v>
      </c>
      <c r="J29" s="383" t="s">
        <v>198</v>
      </c>
      <c r="K29" s="384">
        <v>2</v>
      </c>
      <c r="L29" s="325">
        <v>195.25000000000003</v>
      </c>
      <c r="M29" s="322">
        <v>5</v>
      </c>
      <c r="N29" s="181"/>
      <c r="O29" s="178">
        <f t="shared" si="6"/>
        <v>0</v>
      </c>
      <c r="P29" s="179">
        <v>4607109931905</v>
      </c>
      <c r="Q29" s="185"/>
      <c r="R29" s="269" t="s">
        <v>10203</v>
      </c>
    </row>
    <row r="30" spans="1:18" ht="15.6">
      <c r="A30" s="184">
        <v>17</v>
      </c>
      <c r="B30" s="170">
        <v>7145</v>
      </c>
      <c r="C30" s="270" t="s">
        <v>260</v>
      </c>
      <c r="D30" s="386" t="s">
        <v>1807</v>
      </c>
      <c r="E30" s="326" t="s">
        <v>9296</v>
      </c>
      <c r="F30" s="326" t="s">
        <v>49</v>
      </c>
      <c r="G30" s="387" t="s">
        <v>50</v>
      </c>
      <c r="H30" s="410" t="str">
        <f t="shared" si="5"/>
        <v>фото</v>
      </c>
      <c r="I30" s="174" t="s">
        <v>1883</v>
      </c>
      <c r="J30" s="383" t="s">
        <v>198</v>
      </c>
      <c r="K30" s="384">
        <v>2</v>
      </c>
      <c r="L30" s="325">
        <v>141.35000000000002</v>
      </c>
      <c r="M30" s="322">
        <v>5</v>
      </c>
      <c r="N30" s="181"/>
      <c r="O30" s="178">
        <f t="shared" si="6"/>
        <v>0</v>
      </c>
      <c r="P30" s="179">
        <v>4607109963661</v>
      </c>
      <c r="Q30" s="185"/>
      <c r="R30" s="269" t="s">
        <v>10203</v>
      </c>
    </row>
    <row r="31" spans="1:18" ht="24">
      <c r="A31" s="184">
        <v>18</v>
      </c>
      <c r="B31" s="170">
        <v>3775</v>
      </c>
      <c r="C31" s="270" t="s">
        <v>261</v>
      </c>
      <c r="D31" s="386" t="s">
        <v>1807</v>
      </c>
      <c r="E31" s="326" t="s">
        <v>9296</v>
      </c>
      <c r="F31" s="326" t="s">
        <v>51</v>
      </c>
      <c r="G31" s="387" t="s">
        <v>52</v>
      </c>
      <c r="H31" s="410" t="str">
        <f t="shared" si="5"/>
        <v>фото</v>
      </c>
      <c r="I31" s="174" t="s">
        <v>1884</v>
      </c>
      <c r="J31" s="383" t="s">
        <v>198</v>
      </c>
      <c r="K31" s="384">
        <v>2</v>
      </c>
      <c r="L31" s="325">
        <v>195.25000000000003</v>
      </c>
      <c r="M31" s="322">
        <v>5</v>
      </c>
      <c r="N31" s="181"/>
      <c r="O31" s="178">
        <f t="shared" si="6"/>
        <v>0</v>
      </c>
      <c r="P31" s="179">
        <v>4607109960271</v>
      </c>
      <c r="Q31" s="185"/>
      <c r="R31" s="269" t="s">
        <v>10203</v>
      </c>
    </row>
    <row r="32" spans="1:18" ht="24">
      <c r="A32" s="184">
        <v>19</v>
      </c>
      <c r="B32" s="170">
        <v>10327</v>
      </c>
      <c r="C32" s="270" t="s">
        <v>1885</v>
      </c>
      <c r="D32" s="386" t="s">
        <v>1807</v>
      </c>
      <c r="E32" s="326" t="s">
        <v>9296</v>
      </c>
      <c r="F32" s="326" t="s">
        <v>1887</v>
      </c>
      <c r="G32" s="387" t="s">
        <v>1886</v>
      </c>
      <c r="H32" s="410" t="str">
        <f t="shared" si="5"/>
        <v>фото</v>
      </c>
      <c r="I32" s="174" t="s">
        <v>1888</v>
      </c>
      <c r="J32" s="383" t="s">
        <v>198</v>
      </c>
      <c r="K32" s="384">
        <v>2</v>
      </c>
      <c r="L32" s="325">
        <v>195.25000000000003</v>
      </c>
      <c r="M32" s="322">
        <v>5</v>
      </c>
      <c r="N32" s="181"/>
      <c r="O32" s="178">
        <f t="shared" si="6"/>
        <v>0</v>
      </c>
      <c r="P32" s="179">
        <v>4607109987698</v>
      </c>
      <c r="Q32" s="185"/>
      <c r="R32" s="269" t="s">
        <v>10203</v>
      </c>
    </row>
    <row r="33" spans="1:18" ht="22.5" customHeight="1">
      <c r="A33" s="184">
        <v>20</v>
      </c>
      <c r="B33" s="170">
        <v>13596</v>
      </c>
      <c r="C33" s="270" t="s">
        <v>1889</v>
      </c>
      <c r="D33" s="386" t="s">
        <v>1807</v>
      </c>
      <c r="E33" s="326" t="s">
        <v>9296</v>
      </c>
      <c r="F33" s="326" t="s">
        <v>1891</v>
      </c>
      <c r="G33" s="387" t="s">
        <v>1890</v>
      </c>
      <c r="H33" s="410" t="str">
        <f t="shared" si="5"/>
        <v>фото</v>
      </c>
      <c r="I33" s="174" t="s">
        <v>1892</v>
      </c>
      <c r="J33" s="383" t="s">
        <v>196</v>
      </c>
      <c r="K33" s="384">
        <v>2</v>
      </c>
      <c r="L33" s="325">
        <v>125.07</v>
      </c>
      <c r="M33" s="322">
        <v>5</v>
      </c>
      <c r="N33" s="181"/>
      <c r="O33" s="178">
        <f t="shared" si="6"/>
        <v>0</v>
      </c>
      <c r="P33" s="179">
        <v>4607109961735</v>
      </c>
      <c r="Q33" s="185"/>
      <c r="R33" s="269" t="s">
        <v>10203</v>
      </c>
    </row>
    <row r="34" spans="1:18" ht="22.5" customHeight="1">
      <c r="A34" s="184">
        <v>21</v>
      </c>
      <c r="B34" s="170">
        <v>11163</v>
      </c>
      <c r="C34" s="270" t="s">
        <v>1978</v>
      </c>
      <c r="D34" s="386" t="s">
        <v>1811</v>
      </c>
      <c r="E34" s="326" t="s">
        <v>9296</v>
      </c>
      <c r="F34" s="326" t="s">
        <v>1980</v>
      </c>
      <c r="G34" s="387" t="s">
        <v>1979</v>
      </c>
      <c r="H34" s="410" t="str">
        <f t="shared" si="5"/>
        <v>фото</v>
      </c>
      <c r="I34" s="174" t="s">
        <v>10183</v>
      </c>
      <c r="J34" s="383" t="s">
        <v>198</v>
      </c>
      <c r="K34" s="384">
        <v>2</v>
      </c>
      <c r="L34" s="325">
        <v>133.76</v>
      </c>
      <c r="M34" s="322">
        <v>5</v>
      </c>
      <c r="N34" s="181"/>
      <c r="O34" s="178">
        <f t="shared" si="6"/>
        <v>0</v>
      </c>
      <c r="P34" s="179">
        <v>4607109964507</v>
      </c>
      <c r="Q34" s="185"/>
      <c r="R34" s="269" t="s">
        <v>10203</v>
      </c>
    </row>
    <row r="35" spans="1:18" ht="15.6">
      <c r="A35" s="184">
        <v>22</v>
      </c>
      <c r="B35" s="170">
        <v>13688</v>
      </c>
      <c r="C35" s="270" t="s">
        <v>1066</v>
      </c>
      <c r="D35" s="386" t="s">
        <v>1811</v>
      </c>
      <c r="E35" s="326" t="s">
        <v>9296</v>
      </c>
      <c r="F35" s="326" t="s">
        <v>1068</v>
      </c>
      <c r="G35" s="387" t="s">
        <v>1067</v>
      </c>
      <c r="H35" s="410" t="str">
        <f t="shared" si="5"/>
        <v>фото</v>
      </c>
      <c r="I35" s="174" t="s">
        <v>10184</v>
      </c>
      <c r="J35" s="383" t="s">
        <v>198</v>
      </c>
      <c r="K35" s="384">
        <v>2</v>
      </c>
      <c r="L35" s="325">
        <v>133.76</v>
      </c>
      <c r="M35" s="322">
        <v>5</v>
      </c>
      <c r="N35" s="181"/>
      <c r="O35" s="178">
        <f t="shared" si="6"/>
        <v>0</v>
      </c>
      <c r="P35" s="179">
        <v>4607109948064</v>
      </c>
      <c r="Q35" s="185"/>
      <c r="R35" s="269" t="s">
        <v>10203</v>
      </c>
    </row>
    <row r="36" spans="1:18" ht="24">
      <c r="A36" s="184">
        <v>23</v>
      </c>
      <c r="B36" s="170">
        <v>10049</v>
      </c>
      <c r="C36" s="270" t="s">
        <v>1516</v>
      </c>
      <c r="D36" s="386" t="s">
        <v>1811</v>
      </c>
      <c r="E36" s="326" t="s">
        <v>9296</v>
      </c>
      <c r="F36" s="326" t="s">
        <v>1518</v>
      </c>
      <c r="G36" s="387" t="s">
        <v>1517</v>
      </c>
      <c r="H36" s="410" t="str">
        <f t="shared" si="5"/>
        <v>фото</v>
      </c>
      <c r="I36" s="174" t="s">
        <v>10185</v>
      </c>
      <c r="J36" s="383" t="s">
        <v>198</v>
      </c>
      <c r="K36" s="384">
        <v>2</v>
      </c>
      <c r="L36" s="325">
        <v>133.76</v>
      </c>
      <c r="M36" s="322">
        <v>5</v>
      </c>
      <c r="N36" s="181"/>
      <c r="O36" s="178">
        <f t="shared" si="6"/>
        <v>0</v>
      </c>
      <c r="P36" s="179">
        <v>4607109979969</v>
      </c>
      <c r="Q36" s="185"/>
      <c r="R36" s="269" t="s">
        <v>10203</v>
      </c>
    </row>
    <row r="37" spans="1:18" ht="15.6">
      <c r="A37" s="184">
        <v>24</v>
      </c>
      <c r="B37" s="170">
        <v>10363</v>
      </c>
      <c r="C37" s="270" t="s">
        <v>12002</v>
      </c>
      <c r="D37" s="386" t="s">
        <v>1807</v>
      </c>
      <c r="E37" s="326" t="s">
        <v>9296</v>
      </c>
      <c r="F37" s="326" t="s">
        <v>12011</v>
      </c>
      <c r="G37" s="387" t="s">
        <v>12005</v>
      </c>
      <c r="H37" s="410" t="str">
        <f t="shared" si="5"/>
        <v>фото</v>
      </c>
      <c r="I37" s="174" t="s">
        <v>12008</v>
      </c>
      <c r="J37" s="383" t="s">
        <v>196</v>
      </c>
      <c r="K37" s="384">
        <v>2</v>
      </c>
      <c r="L37" s="325">
        <v>129.58000000000001</v>
      </c>
      <c r="M37" s="322">
        <v>5</v>
      </c>
      <c r="N37" s="181"/>
      <c r="O37" s="178">
        <f t="shared" si="6"/>
        <v>0</v>
      </c>
      <c r="P37" s="179">
        <v>4607109954249</v>
      </c>
      <c r="Q37" s="185"/>
      <c r="R37" s="269" t="s">
        <v>10203</v>
      </c>
    </row>
    <row r="38" spans="1:18" ht="15.6">
      <c r="A38" s="184">
        <v>25</v>
      </c>
      <c r="B38" s="170">
        <v>10056</v>
      </c>
      <c r="C38" s="270" t="s">
        <v>1478</v>
      </c>
      <c r="D38" s="386" t="s">
        <v>1807</v>
      </c>
      <c r="E38" s="326" t="s">
        <v>9296</v>
      </c>
      <c r="F38" s="326" t="s">
        <v>1480</v>
      </c>
      <c r="G38" s="387" t="s">
        <v>1479</v>
      </c>
      <c r="H38" s="410" t="str">
        <f t="shared" si="5"/>
        <v>фото</v>
      </c>
      <c r="I38" s="174" t="s">
        <v>1893</v>
      </c>
      <c r="J38" s="383" t="s">
        <v>196</v>
      </c>
      <c r="K38" s="384">
        <v>2</v>
      </c>
      <c r="L38" s="325">
        <v>129.58000000000001</v>
      </c>
      <c r="M38" s="322">
        <v>5</v>
      </c>
      <c r="N38" s="181"/>
      <c r="O38" s="178">
        <f t="shared" si="6"/>
        <v>0</v>
      </c>
      <c r="P38" s="179">
        <v>4607109971253</v>
      </c>
      <c r="Q38" s="185"/>
      <c r="R38" s="269" t="s">
        <v>10203</v>
      </c>
    </row>
    <row r="39" spans="1:18" ht="21.75" customHeight="1">
      <c r="A39" s="184">
        <v>26</v>
      </c>
      <c r="B39" s="170">
        <v>10294</v>
      </c>
      <c r="C39" s="270" t="s">
        <v>1481</v>
      </c>
      <c r="D39" s="386" t="s">
        <v>1807</v>
      </c>
      <c r="E39" s="326" t="s">
        <v>9296</v>
      </c>
      <c r="F39" s="326" t="s">
        <v>1483</v>
      </c>
      <c r="G39" s="387" t="s">
        <v>1482</v>
      </c>
      <c r="H39" s="410" t="str">
        <f t="shared" si="5"/>
        <v>фото</v>
      </c>
      <c r="I39" s="174" t="s">
        <v>9273</v>
      </c>
      <c r="J39" s="383" t="s">
        <v>196</v>
      </c>
      <c r="K39" s="384">
        <v>2</v>
      </c>
      <c r="L39" s="325">
        <v>125.07</v>
      </c>
      <c r="M39" s="322">
        <v>5</v>
      </c>
      <c r="N39" s="181"/>
      <c r="O39" s="178">
        <f t="shared" si="6"/>
        <v>0</v>
      </c>
      <c r="P39" s="179">
        <v>4607109937945</v>
      </c>
      <c r="Q39" s="185"/>
      <c r="R39" s="269" t="s">
        <v>10203</v>
      </c>
    </row>
    <row r="40" spans="1:18" ht="21.75" customHeight="1">
      <c r="A40" s="184">
        <v>27</v>
      </c>
      <c r="B40" s="170">
        <v>11125</v>
      </c>
      <c r="C40" s="270" t="s">
        <v>12004</v>
      </c>
      <c r="D40" s="386" t="s">
        <v>1807</v>
      </c>
      <c r="E40" s="326" t="s">
        <v>9296</v>
      </c>
      <c r="F40" s="326" t="s">
        <v>12013</v>
      </c>
      <c r="G40" s="387" t="s">
        <v>12007</v>
      </c>
      <c r="H40" s="410" t="str">
        <f t="shared" si="5"/>
        <v>фото</v>
      </c>
      <c r="I40" s="174" t="s">
        <v>12010</v>
      </c>
      <c r="J40" s="383" t="s">
        <v>196</v>
      </c>
      <c r="K40" s="384">
        <v>2</v>
      </c>
      <c r="L40" s="325">
        <v>129.58000000000001</v>
      </c>
      <c r="M40" s="322">
        <v>5</v>
      </c>
      <c r="N40" s="181"/>
      <c r="O40" s="178">
        <f t="shared" si="6"/>
        <v>0</v>
      </c>
      <c r="P40" s="179">
        <v>4607109976098</v>
      </c>
      <c r="Q40" s="185"/>
      <c r="R40" s="269" t="s">
        <v>10203</v>
      </c>
    </row>
    <row r="41" spans="1:18" ht="21.75" customHeight="1">
      <c r="A41" s="184">
        <v>28</v>
      </c>
      <c r="B41" s="170">
        <v>13736</v>
      </c>
      <c r="C41" s="270" t="s">
        <v>12003</v>
      </c>
      <c r="D41" s="386" t="s">
        <v>1807</v>
      </c>
      <c r="E41" s="326" t="s">
        <v>9296</v>
      </c>
      <c r="F41" s="326" t="s">
        <v>12012</v>
      </c>
      <c r="G41" s="387" t="s">
        <v>12006</v>
      </c>
      <c r="H41" s="410" t="str">
        <f t="shared" si="5"/>
        <v>фото</v>
      </c>
      <c r="I41" s="174" t="s">
        <v>12009</v>
      </c>
      <c r="J41" s="383" t="s">
        <v>196</v>
      </c>
      <c r="K41" s="384">
        <v>2</v>
      </c>
      <c r="L41" s="325">
        <v>129.58000000000001</v>
      </c>
      <c r="M41" s="322">
        <v>5</v>
      </c>
      <c r="N41" s="181"/>
      <c r="O41" s="178">
        <f t="shared" si="6"/>
        <v>0</v>
      </c>
      <c r="P41" s="179">
        <v>4607109976081</v>
      </c>
      <c r="Q41" s="185"/>
      <c r="R41" s="269" t="s">
        <v>10203</v>
      </c>
    </row>
    <row r="42" spans="1:18" ht="21" customHeight="1">
      <c r="A42" s="184">
        <v>29</v>
      </c>
      <c r="B42" s="170">
        <v>10290</v>
      </c>
      <c r="C42" s="270" t="s">
        <v>603</v>
      </c>
      <c r="D42" s="386" t="s">
        <v>1807</v>
      </c>
      <c r="E42" s="326" t="s">
        <v>9296</v>
      </c>
      <c r="F42" s="326" t="s">
        <v>605</v>
      </c>
      <c r="G42" s="387" t="s">
        <v>604</v>
      </c>
      <c r="H42" s="410" t="str">
        <f t="shared" si="5"/>
        <v>фото</v>
      </c>
      <c r="I42" s="174" t="s">
        <v>1879</v>
      </c>
      <c r="J42" s="383" t="s">
        <v>198</v>
      </c>
      <c r="K42" s="384">
        <v>1</v>
      </c>
      <c r="L42" s="325">
        <v>103.51</v>
      </c>
      <c r="M42" s="322">
        <v>5</v>
      </c>
      <c r="N42" s="181"/>
      <c r="O42" s="178">
        <f t="shared" si="6"/>
        <v>0</v>
      </c>
      <c r="P42" s="179">
        <v>4607109959589</v>
      </c>
      <c r="Q42" s="185"/>
      <c r="R42" s="269" t="s">
        <v>10203</v>
      </c>
    </row>
    <row r="43" spans="1:18" ht="21" customHeight="1">
      <c r="A43" s="184">
        <v>30</v>
      </c>
      <c r="B43" s="170">
        <v>10281</v>
      </c>
      <c r="C43" s="270" t="s">
        <v>1273</v>
      </c>
      <c r="D43" s="386" t="s">
        <v>1807</v>
      </c>
      <c r="E43" s="326" t="s">
        <v>9296</v>
      </c>
      <c r="F43" s="326" t="s">
        <v>1224</v>
      </c>
      <c r="G43" s="387" t="s">
        <v>1223</v>
      </c>
      <c r="H43" s="410" t="str">
        <f t="shared" si="5"/>
        <v>фото</v>
      </c>
      <c r="I43" s="174" t="s">
        <v>1880</v>
      </c>
      <c r="J43" s="383" t="s">
        <v>196</v>
      </c>
      <c r="K43" s="384">
        <v>2</v>
      </c>
      <c r="L43" s="325">
        <v>126.94</v>
      </c>
      <c r="M43" s="322">
        <v>5</v>
      </c>
      <c r="N43" s="181"/>
      <c r="O43" s="178">
        <f t="shared" si="6"/>
        <v>0</v>
      </c>
      <c r="P43" s="179">
        <v>4607109937587</v>
      </c>
      <c r="Q43" s="185"/>
      <c r="R43" s="269" t="s">
        <v>10203</v>
      </c>
    </row>
    <row r="44" spans="1:18" ht="24">
      <c r="A44" s="184">
        <v>31</v>
      </c>
      <c r="B44" s="170">
        <v>13734</v>
      </c>
      <c r="C44" s="270" t="s">
        <v>1044</v>
      </c>
      <c r="D44" s="386" t="s">
        <v>1807</v>
      </c>
      <c r="E44" s="326" t="s">
        <v>9296</v>
      </c>
      <c r="F44" s="326" t="s">
        <v>1046</v>
      </c>
      <c r="G44" s="387" t="s">
        <v>1045</v>
      </c>
      <c r="H44" s="410" t="str">
        <f t="shared" si="5"/>
        <v>фото</v>
      </c>
      <c r="I44" s="174" t="s">
        <v>1878</v>
      </c>
      <c r="J44" s="383" t="s">
        <v>198</v>
      </c>
      <c r="K44" s="384">
        <v>2</v>
      </c>
      <c r="L44" s="325">
        <v>187.99</v>
      </c>
      <c r="M44" s="322">
        <v>5</v>
      </c>
      <c r="N44" s="181"/>
      <c r="O44" s="178">
        <f t="shared" si="6"/>
        <v>0</v>
      </c>
      <c r="P44" s="179">
        <v>4607109967881</v>
      </c>
      <c r="Q44" s="185"/>
      <c r="R44" s="269" t="s">
        <v>10203</v>
      </c>
    </row>
    <row r="45" spans="1:18" ht="15.6">
      <c r="A45" s="184">
        <v>32</v>
      </c>
      <c r="B45" s="278"/>
      <c r="C45" s="278"/>
      <c r="D45" s="277"/>
      <c r="E45" s="510" t="s">
        <v>10889</v>
      </c>
      <c r="F45" s="199"/>
      <c r="G45" s="277"/>
      <c r="H45" s="279"/>
      <c r="I45" s="280"/>
      <c r="J45" s="278"/>
      <c r="K45" s="278"/>
      <c r="L45" s="278"/>
      <c r="M45" s="278"/>
      <c r="N45" s="278"/>
      <c r="O45" s="169"/>
      <c r="P45" s="169"/>
      <c r="Q45" s="169"/>
      <c r="R45" s="188"/>
    </row>
    <row r="46" spans="1:18" ht="24">
      <c r="A46" s="184">
        <v>33</v>
      </c>
      <c r="B46" s="170">
        <v>14639</v>
      </c>
      <c r="C46" s="270" t="s">
        <v>846</v>
      </c>
      <c r="D46" s="386" t="s">
        <v>1807</v>
      </c>
      <c r="E46" s="326" t="s">
        <v>9296</v>
      </c>
      <c r="F46" s="326" t="s">
        <v>848</v>
      </c>
      <c r="G46" s="387" t="s">
        <v>847</v>
      </c>
      <c r="H46" s="410" t="str">
        <f t="shared" si="0"/>
        <v>фото</v>
      </c>
      <c r="I46" s="174" t="s">
        <v>1853</v>
      </c>
      <c r="J46" s="383" t="s">
        <v>198</v>
      </c>
      <c r="K46" s="384">
        <v>2</v>
      </c>
      <c r="L46" s="325">
        <v>150.91999999999999</v>
      </c>
      <c r="M46" s="322">
        <v>5</v>
      </c>
      <c r="N46" s="181"/>
      <c r="O46" s="178">
        <f t="shared" ref="O46:O55" si="7">IF(ISERROR(L46*N46),0,L46*N46)</f>
        <v>0</v>
      </c>
      <c r="P46" s="179">
        <v>4607105129399</v>
      </c>
      <c r="Q46" s="185"/>
      <c r="R46" s="269" t="s">
        <v>8746</v>
      </c>
    </row>
    <row r="47" spans="1:18" ht="21" customHeight="1">
      <c r="A47" s="184">
        <v>34</v>
      </c>
      <c r="B47" s="170">
        <v>9408</v>
      </c>
      <c r="C47" s="270" t="s">
        <v>1856</v>
      </c>
      <c r="D47" s="386" t="s">
        <v>1807</v>
      </c>
      <c r="E47" s="326" t="s">
        <v>9296</v>
      </c>
      <c r="F47" s="326" t="s">
        <v>1858</v>
      </c>
      <c r="G47" s="387" t="s">
        <v>1857</v>
      </c>
      <c r="H47" s="410" t="str">
        <f t="shared" si="0"/>
        <v>фото</v>
      </c>
      <c r="I47" s="174" t="s">
        <v>1859</v>
      </c>
      <c r="J47" s="383" t="s">
        <v>198</v>
      </c>
      <c r="K47" s="384">
        <v>2</v>
      </c>
      <c r="L47" s="325">
        <v>154.11000000000001</v>
      </c>
      <c r="M47" s="322">
        <v>5</v>
      </c>
      <c r="N47" s="181"/>
      <c r="O47" s="178">
        <f t="shared" si="7"/>
        <v>0</v>
      </c>
      <c r="P47" s="179">
        <v>4607109961858</v>
      </c>
      <c r="Q47" s="185"/>
      <c r="R47" s="269" t="s">
        <v>8746</v>
      </c>
    </row>
    <row r="48" spans="1:18" ht="21" customHeight="1">
      <c r="A48" s="184">
        <v>35</v>
      </c>
      <c r="B48" s="170">
        <v>237</v>
      </c>
      <c r="C48" s="270" t="s">
        <v>1269</v>
      </c>
      <c r="D48" s="386" t="s">
        <v>1807</v>
      </c>
      <c r="E48" s="326" t="s">
        <v>9296</v>
      </c>
      <c r="F48" s="326" t="s">
        <v>1217</v>
      </c>
      <c r="G48" s="387" t="s">
        <v>1476</v>
      </c>
      <c r="H48" s="410" t="str">
        <f t="shared" si="0"/>
        <v>фото</v>
      </c>
      <c r="I48" s="174" t="s">
        <v>1862</v>
      </c>
      <c r="J48" s="383" t="s">
        <v>198</v>
      </c>
      <c r="K48" s="384">
        <v>2</v>
      </c>
      <c r="L48" s="325">
        <v>150.91999999999999</v>
      </c>
      <c r="M48" s="322">
        <v>5</v>
      </c>
      <c r="N48" s="181"/>
      <c r="O48" s="178">
        <f t="shared" si="7"/>
        <v>0</v>
      </c>
      <c r="P48" s="179">
        <v>4607109963708</v>
      </c>
      <c r="Q48" s="185"/>
      <c r="R48" s="269" t="s">
        <v>8746</v>
      </c>
    </row>
    <row r="49" spans="1:18" ht="21" customHeight="1">
      <c r="A49" s="184">
        <v>36</v>
      </c>
      <c r="B49" s="170">
        <v>10065</v>
      </c>
      <c r="C49" s="270" t="s">
        <v>1272</v>
      </c>
      <c r="D49" s="386" t="s">
        <v>1807</v>
      </c>
      <c r="E49" s="326" t="s">
        <v>9296</v>
      </c>
      <c r="F49" s="326" t="s">
        <v>1222</v>
      </c>
      <c r="G49" s="387" t="s">
        <v>1221</v>
      </c>
      <c r="H49" s="410" t="str">
        <f t="shared" si="0"/>
        <v>фото</v>
      </c>
      <c r="I49" s="174" t="s">
        <v>1876</v>
      </c>
      <c r="J49" s="383" t="s">
        <v>198</v>
      </c>
      <c r="K49" s="384">
        <v>2</v>
      </c>
      <c r="L49" s="325">
        <v>135.96</v>
      </c>
      <c r="M49" s="322">
        <v>5</v>
      </c>
      <c r="N49" s="181"/>
      <c r="O49" s="178">
        <f t="shared" si="7"/>
        <v>0</v>
      </c>
      <c r="P49" s="179">
        <v>4607109937594</v>
      </c>
      <c r="Q49" s="185"/>
      <c r="R49" s="269" t="s">
        <v>8746</v>
      </c>
    </row>
    <row r="50" spans="1:18" ht="21.75" customHeight="1">
      <c r="A50" s="184">
        <v>37</v>
      </c>
      <c r="B50" s="170">
        <v>7180</v>
      </c>
      <c r="C50" s="270" t="s">
        <v>254</v>
      </c>
      <c r="D50" s="386" t="s">
        <v>1807</v>
      </c>
      <c r="E50" s="326" t="s">
        <v>9296</v>
      </c>
      <c r="F50" s="326" t="s">
        <v>38</v>
      </c>
      <c r="G50" s="387" t="s">
        <v>39</v>
      </c>
      <c r="H50" s="410" t="str">
        <f t="shared" si="0"/>
        <v>фото</v>
      </c>
      <c r="I50" s="174" t="s">
        <v>1863</v>
      </c>
      <c r="J50" s="383" t="s">
        <v>196</v>
      </c>
      <c r="K50" s="384">
        <v>2</v>
      </c>
      <c r="L50" s="325">
        <v>136.84</v>
      </c>
      <c r="M50" s="322">
        <v>5</v>
      </c>
      <c r="N50" s="181"/>
      <c r="O50" s="178">
        <f t="shared" si="7"/>
        <v>0</v>
      </c>
      <c r="P50" s="179">
        <v>4607109963777</v>
      </c>
      <c r="Q50" s="185"/>
      <c r="R50" s="269" t="s">
        <v>8746</v>
      </c>
    </row>
    <row r="51" spans="1:18" ht="15.6">
      <c r="A51" s="184">
        <v>38</v>
      </c>
      <c r="B51" s="170">
        <v>264</v>
      </c>
      <c r="C51" s="270" t="s">
        <v>255</v>
      </c>
      <c r="D51" s="386" t="s">
        <v>1807</v>
      </c>
      <c r="E51" s="326" t="s">
        <v>9296</v>
      </c>
      <c r="F51" s="326" t="s">
        <v>5</v>
      </c>
      <c r="G51" s="387" t="s">
        <v>4</v>
      </c>
      <c r="H51" s="410" t="str">
        <f t="shared" si="0"/>
        <v>фото</v>
      </c>
      <c r="I51" s="174" t="s">
        <v>1864</v>
      </c>
      <c r="J51" s="383" t="s">
        <v>198</v>
      </c>
      <c r="K51" s="384">
        <v>2</v>
      </c>
      <c r="L51" s="325">
        <v>141.35000000000002</v>
      </c>
      <c r="M51" s="322">
        <v>5</v>
      </c>
      <c r="N51" s="181"/>
      <c r="O51" s="178">
        <f t="shared" si="7"/>
        <v>0</v>
      </c>
      <c r="P51" s="179">
        <v>4607109959794</v>
      </c>
      <c r="Q51" s="185"/>
      <c r="R51" s="269" t="s">
        <v>8746</v>
      </c>
    </row>
    <row r="52" spans="1:18" ht="24">
      <c r="A52" s="184">
        <v>39</v>
      </c>
      <c r="B52" s="170">
        <v>3667</v>
      </c>
      <c r="C52" s="270" t="s">
        <v>602</v>
      </c>
      <c r="D52" s="386" t="s">
        <v>1807</v>
      </c>
      <c r="E52" s="326" t="s">
        <v>9296</v>
      </c>
      <c r="F52" s="326" t="s">
        <v>401</v>
      </c>
      <c r="G52" s="387" t="s">
        <v>400</v>
      </c>
      <c r="H52" s="410" t="str">
        <f t="shared" si="0"/>
        <v>фото</v>
      </c>
      <c r="I52" s="174" t="s">
        <v>1865</v>
      </c>
      <c r="J52" s="383" t="s">
        <v>198</v>
      </c>
      <c r="K52" s="384">
        <v>2</v>
      </c>
      <c r="L52" s="325">
        <v>141.35000000000002</v>
      </c>
      <c r="M52" s="322">
        <v>5</v>
      </c>
      <c r="N52" s="181"/>
      <c r="O52" s="178">
        <f t="shared" si="7"/>
        <v>0</v>
      </c>
      <c r="P52" s="179">
        <v>4607109979778</v>
      </c>
      <c r="Q52" s="185"/>
      <c r="R52" s="269" t="s">
        <v>8746</v>
      </c>
    </row>
    <row r="53" spans="1:18" ht="17.25" customHeight="1">
      <c r="A53" s="184">
        <v>40</v>
      </c>
      <c r="B53" s="170">
        <v>2852</v>
      </c>
      <c r="C53" s="270" t="s">
        <v>257</v>
      </c>
      <c r="D53" s="386" t="s">
        <v>1807</v>
      </c>
      <c r="E53" s="326" t="s">
        <v>9296</v>
      </c>
      <c r="F53" s="326" t="s">
        <v>41</v>
      </c>
      <c r="G53" s="387" t="s">
        <v>42</v>
      </c>
      <c r="H53" s="410" t="str">
        <f t="shared" si="0"/>
        <v>фото</v>
      </c>
      <c r="I53" s="174" t="s">
        <v>1866</v>
      </c>
      <c r="J53" s="383" t="s">
        <v>198</v>
      </c>
      <c r="K53" s="384">
        <v>2</v>
      </c>
      <c r="L53" s="325">
        <v>124.19</v>
      </c>
      <c r="M53" s="322">
        <v>5</v>
      </c>
      <c r="N53" s="181"/>
      <c r="O53" s="178">
        <f t="shared" si="7"/>
        <v>0</v>
      </c>
      <c r="P53" s="179">
        <v>4607109960721</v>
      </c>
      <c r="Q53" s="185"/>
      <c r="R53" s="269" t="s">
        <v>8746</v>
      </c>
    </row>
    <row r="54" spans="1:18" ht="21" customHeight="1">
      <c r="A54" s="184">
        <v>41</v>
      </c>
      <c r="B54" s="170">
        <v>10551</v>
      </c>
      <c r="C54" s="270" t="s">
        <v>1041</v>
      </c>
      <c r="D54" s="386" t="s">
        <v>1807</v>
      </c>
      <c r="E54" s="326" t="s">
        <v>9296</v>
      </c>
      <c r="F54" s="326" t="s">
        <v>1043</v>
      </c>
      <c r="G54" s="387" t="s">
        <v>1042</v>
      </c>
      <c r="H54" s="410" t="str">
        <f t="shared" si="0"/>
        <v>фото</v>
      </c>
      <c r="I54" s="174" t="s">
        <v>1867</v>
      </c>
      <c r="J54" s="383" t="s">
        <v>198</v>
      </c>
      <c r="K54" s="384">
        <v>1</v>
      </c>
      <c r="L54" s="325">
        <v>115.39</v>
      </c>
      <c r="M54" s="322">
        <v>5</v>
      </c>
      <c r="N54" s="181"/>
      <c r="O54" s="178">
        <f t="shared" si="7"/>
        <v>0</v>
      </c>
      <c r="P54" s="179">
        <v>4607109947005</v>
      </c>
      <c r="Q54" s="185"/>
      <c r="R54" s="269" t="s">
        <v>8746</v>
      </c>
    </row>
    <row r="55" spans="1:18" ht="21.75" customHeight="1">
      <c r="A55" s="184">
        <v>42</v>
      </c>
      <c r="B55" s="170">
        <v>11531</v>
      </c>
      <c r="C55" s="270" t="s">
        <v>1871</v>
      </c>
      <c r="D55" s="386" t="s">
        <v>1807</v>
      </c>
      <c r="E55" s="326" t="s">
        <v>9296</v>
      </c>
      <c r="F55" s="326" t="s">
        <v>1873</v>
      </c>
      <c r="G55" s="387" t="s">
        <v>1872</v>
      </c>
      <c r="H55" s="410" t="str">
        <f t="shared" si="0"/>
        <v>фото</v>
      </c>
      <c r="I55" s="174" t="s">
        <v>1874</v>
      </c>
      <c r="J55" s="383" t="s">
        <v>196</v>
      </c>
      <c r="K55" s="384">
        <v>2</v>
      </c>
      <c r="L55" s="325">
        <v>125.07</v>
      </c>
      <c r="M55" s="322">
        <v>5</v>
      </c>
      <c r="N55" s="181"/>
      <c r="O55" s="178">
        <f t="shared" si="7"/>
        <v>0</v>
      </c>
      <c r="P55" s="179">
        <v>4607105129610</v>
      </c>
      <c r="Q55" s="185"/>
      <c r="R55" s="269" t="s">
        <v>8746</v>
      </c>
    </row>
    <row r="56" spans="1:18" ht="15.6">
      <c r="A56" s="184">
        <v>43</v>
      </c>
      <c r="B56" s="278"/>
      <c r="C56" s="278"/>
      <c r="D56" s="277"/>
      <c r="E56" s="510" t="s">
        <v>10890</v>
      </c>
      <c r="F56" s="199"/>
      <c r="G56" s="277"/>
      <c r="H56" s="279"/>
      <c r="I56" s="280"/>
      <c r="J56" s="278"/>
      <c r="K56" s="278"/>
      <c r="L56" s="278"/>
      <c r="M56" s="278"/>
      <c r="N56" s="278"/>
      <c r="O56" s="169"/>
      <c r="P56" s="169"/>
      <c r="Q56" s="169"/>
      <c r="R56" s="188"/>
    </row>
    <row r="57" spans="1:18" ht="21.75" customHeight="1">
      <c r="A57" s="184">
        <v>44</v>
      </c>
      <c r="B57" s="170">
        <v>11161</v>
      </c>
      <c r="C57" s="270" t="s">
        <v>1844</v>
      </c>
      <c r="D57" s="386" t="s">
        <v>1826</v>
      </c>
      <c r="E57" s="326" t="s">
        <v>9296</v>
      </c>
      <c r="F57" s="326" t="s">
        <v>1846</v>
      </c>
      <c r="G57" s="387" t="s">
        <v>1845</v>
      </c>
      <c r="H57" s="410" t="str">
        <f t="shared" ref="H57:H64" si="8">HYPERLINK("https://www.gardenbulbs.ru/images/promoline_CL/thumbnails/"&amp;C57&amp;".jpg","фото")</f>
        <v>фото</v>
      </c>
      <c r="I57" s="174" t="s">
        <v>1847</v>
      </c>
      <c r="J57" s="383" t="s">
        <v>195</v>
      </c>
      <c r="K57" s="384">
        <v>2</v>
      </c>
      <c r="L57" s="325">
        <v>125.07</v>
      </c>
      <c r="M57" s="322">
        <v>5</v>
      </c>
      <c r="N57" s="181"/>
      <c r="O57" s="178">
        <f t="shared" ref="O57:O64" si="9">IF(ISERROR(L57*N57),0,L57*N57)</f>
        <v>0</v>
      </c>
      <c r="P57" s="179">
        <v>4607109931943</v>
      </c>
      <c r="Q57" s="185"/>
      <c r="R57" s="269" t="s">
        <v>8739</v>
      </c>
    </row>
    <row r="58" spans="1:18" ht="23.25" customHeight="1">
      <c r="A58" s="184">
        <v>45</v>
      </c>
      <c r="B58" s="170">
        <v>14919</v>
      </c>
      <c r="C58" s="270" t="s">
        <v>11986</v>
      </c>
      <c r="D58" s="386" t="s">
        <v>1826</v>
      </c>
      <c r="E58" s="326" t="s">
        <v>9296</v>
      </c>
      <c r="F58" s="326" t="s">
        <v>11989</v>
      </c>
      <c r="G58" s="387" t="s">
        <v>11983</v>
      </c>
      <c r="H58" s="410" t="str">
        <f t="shared" si="8"/>
        <v>фото</v>
      </c>
      <c r="I58" s="174" t="s">
        <v>11992</v>
      </c>
      <c r="J58" s="383" t="s">
        <v>196</v>
      </c>
      <c r="K58" s="384">
        <v>2</v>
      </c>
      <c r="L58" s="325">
        <v>125.07</v>
      </c>
      <c r="M58" s="322">
        <v>5</v>
      </c>
      <c r="N58" s="181"/>
      <c r="O58" s="178">
        <f t="shared" si="9"/>
        <v>0</v>
      </c>
      <c r="P58" s="179">
        <v>4607105129429</v>
      </c>
      <c r="Q58" s="185"/>
      <c r="R58" s="269" t="s">
        <v>8739</v>
      </c>
    </row>
    <row r="59" spans="1:18" ht="23.25" customHeight="1">
      <c r="A59" s="184">
        <v>46</v>
      </c>
      <c r="B59" s="170">
        <v>10369</v>
      </c>
      <c r="C59" s="270" t="s">
        <v>10832</v>
      </c>
      <c r="D59" s="386" t="s">
        <v>1826</v>
      </c>
      <c r="E59" s="372" t="s">
        <v>9296</v>
      </c>
      <c r="F59" s="372" t="s">
        <v>10861</v>
      </c>
      <c r="G59" s="382" t="s">
        <v>10891</v>
      </c>
      <c r="H59" s="410" t="str">
        <f t="shared" si="8"/>
        <v>фото</v>
      </c>
      <c r="I59" s="174" t="s">
        <v>10922</v>
      </c>
      <c r="J59" s="383" t="s">
        <v>196</v>
      </c>
      <c r="K59" s="384">
        <v>2</v>
      </c>
      <c r="L59" s="325">
        <v>125.07</v>
      </c>
      <c r="M59" s="322">
        <v>5</v>
      </c>
      <c r="N59" s="181"/>
      <c r="O59" s="178">
        <f t="shared" si="9"/>
        <v>0</v>
      </c>
      <c r="P59" s="179">
        <v>4607109924037</v>
      </c>
      <c r="Q59" s="185" t="s">
        <v>224</v>
      </c>
      <c r="R59" s="269" t="s">
        <v>8739</v>
      </c>
    </row>
    <row r="60" spans="1:18" ht="23.25" customHeight="1">
      <c r="A60" s="184">
        <v>47</v>
      </c>
      <c r="B60" s="170">
        <v>10287</v>
      </c>
      <c r="C60" s="270" t="s">
        <v>10833</v>
      </c>
      <c r="D60" s="386" t="s">
        <v>1826</v>
      </c>
      <c r="E60" s="326" t="s">
        <v>9296</v>
      </c>
      <c r="F60" s="326" t="s">
        <v>10862</v>
      </c>
      <c r="G60" s="387" t="s">
        <v>10892</v>
      </c>
      <c r="H60" s="410" t="str">
        <f t="shared" si="8"/>
        <v>фото</v>
      </c>
      <c r="I60" s="174" t="s">
        <v>10923</v>
      </c>
      <c r="J60" s="383" t="s">
        <v>196</v>
      </c>
      <c r="K60" s="384">
        <v>2</v>
      </c>
      <c r="L60" s="325">
        <v>125.07</v>
      </c>
      <c r="M60" s="322">
        <v>5</v>
      </c>
      <c r="N60" s="181"/>
      <c r="O60" s="178">
        <f t="shared" si="9"/>
        <v>0</v>
      </c>
      <c r="P60" s="179">
        <v>4607109947333</v>
      </c>
      <c r="Q60" s="185"/>
      <c r="R60" s="269" t="s">
        <v>8739</v>
      </c>
    </row>
    <row r="61" spans="1:18" ht="23.25" customHeight="1">
      <c r="A61" s="184">
        <v>48</v>
      </c>
      <c r="B61" s="170">
        <v>11623</v>
      </c>
      <c r="C61" s="270" t="s">
        <v>11987</v>
      </c>
      <c r="D61" s="386" t="s">
        <v>1826</v>
      </c>
      <c r="E61" s="326" t="s">
        <v>9296</v>
      </c>
      <c r="F61" s="326" t="s">
        <v>11990</v>
      </c>
      <c r="G61" s="387" t="s">
        <v>11984</v>
      </c>
      <c r="H61" s="410" t="str">
        <f t="shared" si="8"/>
        <v>фото</v>
      </c>
      <c r="I61" s="174" t="s">
        <v>11993</v>
      </c>
      <c r="J61" s="383" t="s">
        <v>196</v>
      </c>
      <c r="K61" s="384">
        <v>2</v>
      </c>
      <c r="L61" s="325">
        <v>125.07</v>
      </c>
      <c r="M61" s="322">
        <v>5</v>
      </c>
      <c r="N61" s="181"/>
      <c r="O61" s="178">
        <f t="shared" si="9"/>
        <v>0</v>
      </c>
      <c r="P61" s="179">
        <v>4607105129627</v>
      </c>
      <c r="Q61" s="185"/>
      <c r="R61" s="269" t="s">
        <v>8739</v>
      </c>
    </row>
    <row r="62" spans="1:18" ht="15.6">
      <c r="A62" s="184">
        <v>49</v>
      </c>
      <c r="B62" s="170">
        <v>13527</v>
      </c>
      <c r="C62" s="270" t="s">
        <v>10834</v>
      </c>
      <c r="D62" s="386" t="s">
        <v>1826</v>
      </c>
      <c r="E62" s="372" t="s">
        <v>9296</v>
      </c>
      <c r="F62" s="372" t="s">
        <v>10863</v>
      </c>
      <c r="G62" s="382" t="s">
        <v>10893</v>
      </c>
      <c r="H62" s="410" t="str">
        <f t="shared" si="8"/>
        <v>фото</v>
      </c>
      <c r="I62" s="174" t="s">
        <v>10924</v>
      </c>
      <c r="J62" s="383" t="s">
        <v>196</v>
      </c>
      <c r="K62" s="384">
        <v>2</v>
      </c>
      <c r="L62" s="325">
        <v>132.77000000000001</v>
      </c>
      <c r="M62" s="322">
        <v>5</v>
      </c>
      <c r="N62" s="181"/>
      <c r="O62" s="178">
        <f t="shared" si="9"/>
        <v>0</v>
      </c>
      <c r="P62" s="179">
        <v>4607105145627</v>
      </c>
      <c r="Q62" s="185" t="s">
        <v>224</v>
      </c>
      <c r="R62" s="269" t="s">
        <v>8739</v>
      </c>
    </row>
    <row r="63" spans="1:18" ht="15.6">
      <c r="A63" s="184">
        <v>50</v>
      </c>
      <c r="B63" s="170">
        <v>5754</v>
      </c>
      <c r="C63" s="270" t="s">
        <v>9339</v>
      </c>
      <c r="D63" s="386" t="s">
        <v>1826</v>
      </c>
      <c r="E63" s="326" t="s">
        <v>9296</v>
      </c>
      <c r="F63" s="326" t="s">
        <v>9300</v>
      </c>
      <c r="G63" s="387" t="s">
        <v>9304</v>
      </c>
      <c r="H63" s="410" t="str">
        <f t="shared" si="8"/>
        <v>фото</v>
      </c>
      <c r="I63" s="174" t="s">
        <v>10186</v>
      </c>
      <c r="J63" s="383" t="s">
        <v>196</v>
      </c>
      <c r="K63" s="384">
        <v>2</v>
      </c>
      <c r="L63" s="325">
        <v>125.07</v>
      </c>
      <c r="M63" s="322">
        <v>5</v>
      </c>
      <c r="N63" s="181"/>
      <c r="O63" s="178">
        <f t="shared" si="9"/>
        <v>0</v>
      </c>
      <c r="P63" s="179">
        <v>4607109962299</v>
      </c>
      <c r="Q63" s="185"/>
      <c r="R63" s="269" t="s">
        <v>8739</v>
      </c>
    </row>
    <row r="64" spans="1:18" ht="21.75" customHeight="1">
      <c r="A64" s="184">
        <v>51</v>
      </c>
      <c r="B64" s="170">
        <v>7191</v>
      </c>
      <c r="C64" s="270" t="s">
        <v>11985</v>
      </c>
      <c r="D64" s="386" t="s">
        <v>1826</v>
      </c>
      <c r="E64" s="326" t="s">
        <v>9296</v>
      </c>
      <c r="F64" s="326" t="s">
        <v>11988</v>
      </c>
      <c r="G64" s="387" t="s">
        <v>11982</v>
      </c>
      <c r="H64" s="410" t="str">
        <f t="shared" si="8"/>
        <v>фото</v>
      </c>
      <c r="I64" s="174" t="s">
        <v>11991</v>
      </c>
      <c r="J64" s="383" t="s">
        <v>196</v>
      </c>
      <c r="K64" s="384">
        <v>2</v>
      </c>
      <c r="L64" s="325">
        <v>125.07</v>
      </c>
      <c r="M64" s="322">
        <v>5</v>
      </c>
      <c r="N64" s="181"/>
      <c r="O64" s="178">
        <f t="shared" si="9"/>
        <v>0</v>
      </c>
      <c r="P64" s="179">
        <v>4607109961148</v>
      </c>
      <c r="Q64" s="185"/>
      <c r="R64" s="269" t="s">
        <v>8739</v>
      </c>
    </row>
    <row r="65" spans="1:18" ht="15.6">
      <c r="A65" s="184">
        <v>52</v>
      </c>
      <c r="B65" s="278"/>
      <c r="C65" s="278"/>
      <c r="D65" s="277"/>
      <c r="E65" s="510" t="s">
        <v>10894</v>
      </c>
      <c r="F65" s="199"/>
      <c r="G65" s="277"/>
      <c r="H65" s="279"/>
      <c r="I65" s="280"/>
      <c r="J65" s="278"/>
      <c r="K65" s="278"/>
      <c r="L65" s="278"/>
      <c r="M65" s="278"/>
      <c r="N65" s="278"/>
      <c r="O65" s="169"/>
      <c r="P65" s="169"/>
      <c r="Q65" s="169"/>
      <c r="R65" s="188"/>
    </row>
    <row r="66" spans="1:18" ht="24">
      <c r="A66" s="184">
        <v>53</v>
      </c>
      <c r="B66" s="170">
        <v>13550</v>
      </c>
      <c r="C66" s="270" t="s">
        <v>1827</v>
      </c>
      <c r="D66" s="386" t="s">
        <v>1826</v>
      </c>
      <c r="E66" s="326" t="s">
        <v>9296</v>
      </c>
      <c r="F66" s="326" t="s">
        <v>1829</v>
      </c>
      <c r="G66" s="387" t="s">
        <v>1828</v>
      </c>
      <c r="H66" s="410" t="str">
        <f t="shared" si="0"/>
        <v>фото</v>
      </c>
      <c r="I66" s="174" t="s">
        <v>1830</v>
      </c>
      <c r="J66" s="383" t="s">
        <v>196</v>
      </c>
      <c r="K66" s="384">
        <v>2</v>
      </c>
      <c r="L66" s="325">
        <v>125.07</v>
      </c>
      <c r="M66" s="322">
        <v>5</v>
      </c>
      <c r="N66" s="181"/>
      <c r="O66" s="178">
        <f t="shared" ref="O66:O78" si="10">IF(ISERROR(L66*N66),0,L66*N66)</f>
        <v>0</v>
      </c>
      <c r="P66" s="179">
        <v>4607109961957</v>
      </c>
      <c r="Q66" s="185"/>
      <c r="R66" s="269" t="s">
        <v>8749</v>
      </c>
    </row>
    <row r="67" spans="1:18" ht="24" customHeight="1">
      <c r="A67" s="184">
        <v>54</v>
      </c>
      <c r="B67" s="170">
        <v>13670</v>
      </c>
      <c r="C67" s="270" t="s">
        <v>1032</v>
      </c>
      <c r="D67" s="386" t="s">
        <v>1826</v>
      </c>
      <c r="E67" s="326" t="s">
        <v>9296</v>
      </c>
      <c r="F67" s="326" t="s">
        <v>1034</v>
      </c>
      <c r="G67" s="387" t="s">
        <v>1033</v>
      </c>
      <c r="H67" s="410" t="str">
        <f t="shared" si="0"/>
        <v>фото</v>
      </c>
      <c r="I67" s="174" t="s">
        <v>1833</v>
      </c>
      <c r="J67" s="383" t="s">
        <v>196</v>
      </c>
      <c r="K67" s="384">
        <v>2</v>
      </c>
      <c r="L67" s="325">
        <v>125.07</v>
      </c>
      <c r="M67" s="322">
        <v>5</v>
      </c>
      <c r="N67" s="181"/>
      <c r="O67" s="178">
        <f t="shared" si="10"/>
        <v>0</v>
      </c>
      <c r="P67" s="179">
        <v>4607109979686</v>
      </c>
      <c r="Q67" s="185"/>
      <c r="R67" s="269" t="s">
        <v>8749</v>
      </c>
    </row>
    <row r="68" spans="1:18" ht="24" customHeight="1">
      <c r="A68" s="184">
        <v>55</v>
      </c>
      <c r="B68" s="170">
        <v>6718</v>
      </c>
      <c r="C68" s="270" t="s">
        <v>8835</v>
      </c>
      <c r="D68" s="386" t="s">
        <v>1826</v>
      </c>
      <c r="E68" s="326" t="s">
        <v>9296</v>
      </c>
      <c r="F68" s="326" t="s">
        <v>8752</v>
      </c>
      <c r="G68" s="387" t="s">
        <v>8751</v>
      </c>
      <c r="H68" s="410" t="str">
        <f t="shared" si="0"/>
        <v>фото</v>
      </c>
      <c r="I68" s="174" t="s">
        <v>8871</v>
      </c>
      <c r="J68" s="383" t="s">
        <v>196</v>
      </c>
      <c r="K68" s="384">
        <v>2</v>
      </c>
      <c r="L68" s="325">
        <v>154.55000000000001</v>
      </c>
      <c r="M68" s="322">
        <v>5</v>
      </c>
      <c r="N68" s="181"/>
      <c r="O68" s="178">
        <f t="shared" si="10"/>
        <v>0</v>
      </c>
      <c r="P68" s="179">
        <v>4607109937402</v>
      </c>
      <c r="Q68" s="185"/>
      <c r="R68" s="269" t="s">
        <v>8749</v>
      </c>
    </row>
    <row r="69" spans="1:18" ht="24" customHeight="1">
      <c r="A69" s="184">
        <v>56</v>
      </c>
      <c r="B69" s="170">
        <v>11353</v>
      </c>
      <c r="C69" s="270" t="s">
        <v>1029</v>
      </c>
      <c r="D69" s="386" t="s">
        <v>1826</v>
      </c>
      <c r="E69" s="326" t="s">
        <v>9296</v>
      </c>
      <c r="F69" s="326" t="s">
        <v>1031</v>
      </c>
      <c r="G69" s="387" t="s">
        <v>1030</v>
      </c>
      <c r="H69" s="410" t="str">
        <f t="shared" si="0"/>
        <v>фото</v>
      </c>
      <c r="I69" s="174" t="s">
        <v>1832</v>
      </c>
      <c r="J69" s="383" t="s">
        <v>196</v>
      </c>
      <c r="K69" s="384">
        <v>2</v>
      </c>
      <c r="L69" s="325">
        <v>133.76</v>
      </c>
      <c r="M69" s="322">
        <v>5</v>
      </c>
      <c r="N69" s="181"/>
      <c r="O69" s="178">
        <f t="shared" si="10"/>
        <v>0</v>
      </c>
      <c r="P69" s="179">
        <v>4607105129665</v>
      </c>
      <c r="Q69" s="185"/>
      <c r="R69" s="269" t="s">
        <v>8749</v>
      </c>
    </row>
    <row r="70" spans="1:18" ht="24">
      <c r="A70" s="184">
        <v>57</v>
      </c>
      <c r="B70" s="170">
        <v>10546</v>
      </c>
      <c r="C70" s="270" t="s">
        <v>1834</v>
      </c>
      <c r="D70" s="386" t="s">
        <v>1826</v>
      </c>
      <c r="E70" s="326" t="s">
        <v>9296</v>
      </c>
      <c r="F70" s="326" t="s">
        <v>1836</v>
      </c>
      <c r="G70" s="387" t="s">
        <v>1835</v>
      </c>
      <c r="H70" s="410" t="str">
        <f t="shared" si="0"/>
        <v>фото</v>
      </c>
      <c r="I70" s="174" t="s">
        <v>1837</v>
      </c>
      <c r="J70" s="383" t="s">
        <v>196</v>
      </c>
      <c r="K70" s="384">
        <v>2</v>
      </c>
      <c r="L70" s="325">
        <v>133.76</v>
      </c>
      <c r="M70" s="322">
        <v>5</v>
      </c>
      <c r="N70" s="181"/>
      <c r="O70" s="178">
        <f t="shared" si="10"/>
        <v>0</v>
      </c>
      <c r="P70" s="179">
        <v>4607109964118</v>
      </c>
      <c r="Q70" s="185"/>
      <c r="R70" s="269" t="s">
        <v>8749</v>
      </c>
    </row>
    <row r="71" spans="1:18" ht="23.25" customHeight="1">
      <c r="A71" s="184">
        <v>58</v>
      </c>
      <c r="B71" s="170">
        <v>11086</v>
      </c>
      <c r="C71" s="270" t="s">
        <v>1268</v>
      </c>
      <c r="D71" s="386" t="s">
        <v>1826</v>
      </c>
      <c r="E71" s="326" t="s">
        <v>9296</v>
      </c>
      <c r="F71" s="326" t="s">
        <v>1216</v>
      </c>
      <c r="G71" s="387" t="s">
        <v>1215</v>
      </c>
      <c r="H71" s="410" t="str">
        <f t="shared" si="0"/>
        <v>фото</v>
      </c>
      <c r="I71" s="174" t="s">
        <v>1831</v>
      </c>
      <c r="J71" s="383" t="s">
        <v>196</v>
      </c>
      <c r="K71" s="384">
        <v>2</v>
      </c>
      <c r="L71" s="325">
        <v>125.07</v>
      </c>
      <c r="M71" s="322">
        <v>5</v>
      </c>
      <c r="N71" s="181"/>
      <c r="O71" s="178">
        <f t="shared" si="10"/>
        <v>0</v>
      </c>
      <c r="P71" s="179">
        <v>4607109979396</v>
      </c>
      <c r="Q71" s="185"/>
      <c r="R71" s="269" t="s">
        <v>8749</v>
      </c>
    </row>
    <row r="72" spans="1:18" ht="23.25" customHeight="1">
      <c r="A72" s="184">
        <v>59</v>
      </c>
      <c r="B72" s="170">
        <v>11652</v>
      </c>
      <c r="C72" s="270" t="s">
        <v>11997</v>
      </c>
      <c r="D72" s="386" t="s">
        <v>1826</v>
      </c>
      <c r="E72" s="326" t="s">
        <v>9296</v>
      </c>
      <c r="F72" s="326" t="s">
        <v>11994</v>
      </c>
      <c r="G72" s="387" t="s">
        <v>11995</v>
      </c>
      <c r="H72" s="410" t="str">
        <f t="shared" si="0"/>
        <v>фото</v>
      </c>
      <c r="I72" s="174" t="s">
        <v>11996</v>
      </c>
      <c r="J72" s="383" t="s">
        <v>196</v>
      </c>
      <c r="K72" s="384">
        <v>2</v>
      </c>
      <c r="L72" s="325">
        <v>125.07</v>
      </c>
      <c r="M72" s="322">
        <v>5</v>
      </c>
      <c r="N72" s="181"/>
      <c r="O72" s="178">
        <f t="shared" ref="O72" si="11">IF(ISERROR(L72*N72),0,L72*N72)</f>
        <v>0</v>
      </c>
      <c r="P72" s="179">
        <v>4607105129658</v>
      </c>
      <c r="Q72" s="185"/>
      <c r="R72" s="269" t="s">
        <v>8749</v>
      </c>
    </row>
    <row r="73" spans="1:18" ht="15.6">
      <c r="A73" s="184">
        <v>60</v>
      </c>
      <c r="B73" s="170">
        <v>11225</v>
      </c>
      <c r="C73" s="270" t="s">
        <v>8836</v>
      </c>
      <c r="D73" s="386" t="s">
        <v>1826</v>
      </c>
      <c r="E73" s="326" t="s">
        <v>9296</v>
      </c>
      <c r="F73" s="326" t="s">
        <v>8754</v>
      </c>
      <c r="G73" s="387" t="s">
        <v>8753</v>
      </c>
      <c r="H73" s="410" t="str">
        <f t="shared" si="0"/>
        <v>фото</v>
      </c>
      <c r="I73" s="174" t="s">
        <v>8872</v>
      </c>
      <c r="J73" s="383" t="s">
        <v>196</v>
      </c>
      <c r="K73" s="384">
        <v>2</v>
      </c>
      <c r="L73" s="325">
        <v>133.76</v>
      </c>
      <c r="M73" s="322">
        <v>5</v>
      </c>
      <c r="N73" s="181"/>
      <c r="O73" s="178">
        <f t="shared" si="10"/>
        <v>0</v>
      </c>
      <c r="P73" s="179">
        <v>4607109980187</v>
      </c>
      <c r="Q73" s="185"/>
      <c r="R73" s="269" t="s">
        <v>8749</v>
      </c>
    </row>
    <row r="74" spans="1:18" ht="21.75" customHeight="1">
      <c r="A74" s="184">
        <v>61</v>
      </c>
      <c r="B74" s="170">
        <v>5348</v>
      </c>
      <c r="C74" s="270" t="s">
        <v>1035</v>
      </c>
      <c r="D74" s="386" t="s">
        <v>1826</v>
      </c>
      <c r="E74" s="326" t="s">
        <v>9296</v>
      </c>
      <c r="F74" s="326" t="s">
        <v>1037</v>
      </c>
      <c r="G74" s="387" t="s">
        <v>1036</v>
      </c>
      <c r="H74" s="410" t="str">
        <f t="shared" si="0"/>
        <v>фото</v>
      </c>
      <c r="I74" s="174" t="s">
        <v>1838</v>
      </c>
      <c r="J74" s="383" t="s">
        <v>196</v>
      </c>
      <c r="K74" s="384">
        <v>2</v>
      </c>
      <c r="L74" s="325">
        <v>133.76</v>
      </c>
      <c r="M74" s="322">
        <v>5</v>
      </c>
      <c r="N74" s="181"/>
      <c r="O74" s="178">
        <f t="shared" si="10"/>
        <v>0</v>
      </c>
      <c r="P74" s="179">
        <v>4607109976012</v>
      </c>
      <c r="Q74" s="185"/>
      <c r="R74" s="269" t="s">
        <v>8749</v>
      </c>
    </row>
    <row r="75" spans="1:18" ht="21.75" customHeight="1">
      <c r="A75" s="184">
        <v>62</v>
      </c>
      <c r="B75" s="170">
        <v>11370</v>
      </c>
      <c r="C75" s="270" t="s">
        <v>840</v>
      </c>
      <c r="D75" s="386" t="s">
        <v>1826</v>
      </c>
      <c r="E75" s="326" t="s">
        <v>9296</v>
      </c>
      <c r="F75" s="326" t="s">
        <v>842</v>
      </c>
      <c r="G75" s="387" t="s">
        <v>841</v>
      </c>
      <c r="H75" s="410" t="str">
        <f t="shared" si="0"/>
        <v>фото</v>
      </c>
      <c r="I75" s="174" t="s">
        <v>1839</v>
      </c>
      <c r="J75" s="383" t="s">
        <v>196</v>
      </c>
      <c r="K75" s="384">
        <v>2</v>
      </c>
      <c r="L75" s="325">
        <v>133.76</v>
      </c>
      <c r="M75" s="322">
        <v>5</v>
      </c>
      <c r="N75" s="181"/>
      <c r="O75" s="178">
        <f t="shared" si="10"/>
        <v>0</v>
      </c>
      <c r="P75" s="179">
        <v>4607105129696</v>
      </c>
      <c r="Q75" s="185"/>
      <c r="R75" s="269" t="s">
        <v>8749</v>
      </c>
    </row>
    <row r="76" spans="1:18" ht="23.25" customHeight="1">
      <c r="A76" s="184">
        <v>63</v>
      </c>
      <c r="B76" s="170">
        <v>3656</v>
      </c>
      <c r="C76" s="270" t="s">
        <v>1463</v>
      </c>
      <c r="D76" s="386" t="s">
        <v>1826</v>
      </c>
      <c r="E76" s="372" t="s">
        <v>9296</v>
      </c>
      <c r="F76" s="372" t="s">
        <v>1465</v>
      </c>
      <c r="G76" s="382" t="s">
        <v>1464</v>
      </c>
      <c r="H76" s="410" t="str">
        <f t="shared" si="0"/>
        <v>фото</v>
      </c>
      <c r="I76" s="174" t="s">
        <v>1840</v>
      </c>
      <c r="J76" s="383" t="s">
        <v>196</v>
      </c>
      <c r="K76" s="384">
        <v>2</v>
      </c>
      <c r="L76" s="325">
        <v>125.07</v>
      </c>
      <c r="M76" s="322">
        <v>5</v>
      </c>
      <c r="N76" s="181"/>
      <c r="O76" s="178">
        <f t="shared" si="10"/>
        <v>0</v>
      </c>
      <c r="P76" s="179">
        <v>4607105145597</v>
      </c>
      <c r="Q76" s="185" t="s">
        <v>224</v>
      </c>
      <c r="R76" s="269" t="s">
        <v>8749</v>
      </c>
    </row>
    <row r="77" spans="1:18" ht="24">
      <c r="A77" s="184">
        <v>64</v>
      </c>
      <c r="B77" s="170">
        <v>11380</v>
      </c>
      <c r="C77" s="270" t="s">
        <v>249</v>
      </c>
      <c r="D77" s="386" t="s">
        <v>1826</v>
      </c>
      <c r="E77" s="326" t="s">
        <v>9296</v>
      </c>
      <c r="F77" s="326" t="s">
        <v>1</v>
      </c>
      <c r="G77" s="387" t="s">
        <v>0</v>
      </c>
      <c r="H77" s="410" t="str">
        <f t="shared" si="0"/>
        <v>фото</v>
      </c>
      <c r="I77" s="174" t="s">
        <v>1841</v>
      </c>
      <c r="J77" s="383" t="s">
        <v>196</v>
      </c>
      <c r="K77" s="384">
        <v>2</v>
      </c>
      <c r="L77" s="325">
        <v>125.07</v>
      </c>
      <c r="M77" s="322">
        <v>5</v>
      </c>
      <c r="N77" s="181"/>
      <c r="O77" s="178">
        <f t="shared" si="10"/>
        <v>0</v>
      </c>
      <c r="P77" s="179">
        <v>4607105129702</v>
      </c>
      <c r="Q77" s="185"/>
      <c r="R77" s="269" t="s">
        <v>8749</v>
      </c>
    </row>
    <row r="78" spans="1:18" ht="22.5" customHeight="1">
      <c r="A78" s="184">
        <v>65</v>
      </c>
      <c r="B78" s="170">
        <v>11386</v>
      </c>
      <c r="C78" s="270" t="s">
        <v>843</v>
      </c>
      <c r="D78" s="386" t="s">
        <v>1826</v>
      </c>
      <c r="E78" s="326" t="s">
        <v>9296</v>
      </c>
      <c r="F78" s="326" t="s">
        <v>845</v>
      </c>
      <c r="G78" s="387" t="s">
        <v>844</v>
      </c>
      <c r="H78" s="410" t="str">
        <f t="shared" si="0"/>
        <v>фото</v>
      </c>
      <c r="I78" s="174" t="s">
        <v>1842</v>
      </c>
      <c r="J78" s="383" t="s">
        <v>196</v>
      </c>
      <c r="K78" s="384">
        <v>2</v>
      </c>
      <c r="L78" s="325">
        <v>133.76</v>
      </c>
      <c r="M78" s="322">
        <v>5</v>
      </c>
      <c r="N78" s="181"/>
      <c r="O78" s="178">
        <f t="shared" si="10"/>
        <v>0</v>
      </c>
      <c r="P78" s="179">
        <v>4607105129719</v>
      </c>
      <c r="Q78" s="185"/>
      <c r="R78" s="269" t="s">
        <v>8749</v>
      </c>
    </row>
    <row r="79" spans="1:18" ht="15.6">
      <c r="A79" s="184">
        <v>66</v>
      </c>
      <c r="B79" s="278"/>
      <c r="C79" s="278"/>
      <c r="D79" s="277"/>
      <c r="E79" s="510" t="s">
        <v>9571</v>
      </c>
      <c r="F79" s="199"/>
      <c r="G79" s="277"/>
      <c r="H79" s="279"/>
      <c r="I79" s="280"/>
      <c r="J79" s="278"/>
      <c r="K79" s="278"/>
      <c r="L79" s="278"/>
      <c r="M79" s="278"/>
      <c r="N79" s="278"/>
      <c r="O79" s="169"/>
      <c r="P79" s="169"/>
      <c r="Q79" s="169"/>
      <c r="R79" s="188"/>
    </row>
    <row r="80" spans="1:18" ht="22.5" customHeight="1">
      <c r="A80" s="184">
        <v>67</v>
      </c>
      <c r="B80" s="170">
        <v>10024</v>
      </c>
      <c r="C80" s="270" t="s">
        <v>262</v>
      </c>
      <c r="D80" s="386" t="s">
        <v>1895</v>
      </c>
      <c r="E80" s="326" t="s">
        <v>9296</v>
      </c>
      <c r="F80" s="326" t="s">
        <v>63</v>
      </c>
      <c r="G80" s="387" t="s">
        <v>1484</v>
      </c>
      <c r="H80" s="410" t="str">
        <f t="shared" si="0"/>
        <v>фото</v>
      </c>
      <c r="I80" s="174" t="s">
        <v>1896</v>
      </c>
      <c r="J80" s="383" t="s">
        <v>198</v>
      </c>
      <c r="K80" s="384">
        <v>1</v>
      </c>
      <c r="L80" s="325">
        <v>118.80000000000001</v>
      </c>
      <c r="M80" s="322">
        <v>5</v>
      </c>
      <c r="N80" s="181"/>
      <c r="O80" s="178">
        <f t="shared" ref="O80:O101" si="12">IF(ISERROR(L80*N80),0,L80*N80)</f>
        <v>0</v>
      </c>
      <c r="P80" s="179">
        <v>4607109947678</v>
      </c>
      <c r="Q80" s="185"/>
      <c r="R80" s="269" t="s">
        <v>8738</v>
      </c>
    </row>
    <row r="81" spans="1:18" ht="22.5" customHeight="1">
      <c r="A81" s="184">
        <v>68</v>
      </c>
      <c r="B81" s="170">
        <v>13737</v>
      </c>
      <c r="C81" s="270" t="s">
        <v>263</v>
      </c>
      <c r="D81" s="386" t="s">
        <v>1895</v>
      </c>
      <c r="E81" s="326" t="s">
        <v>9296</v>
      </c>
      <c r="F81" s="326" t="s">
        <v>64</v>
      </c>
      <c r="G81" s="387" t="s">
        <v>65</v>
      </c>
      <c r="H81" s="410" t="str">
        <f t="shared" si="0"/>
        <v>фото</v>
      </c>
      <c r="I81" s="174" t="s">
        <v>1897</v>
      </c>
      <c r="J81" s="383" t="s">
        <v>198</v>
      </c>
      <c r="K81" s="384">
        <v>1</v>
      </c>
      <c r="L81" s="325">
        <v>118.80000000000001</v>
      </c>
      <c r="M81" s="322">
        <v>5</v>
      </c>
      <c r="N81" s="181"/>
      <c r="O81" s="178">
        <f t="shared" si="12"/>
        <v>0</v>
      </c>
      <c r="P81" s="179">
        <v>4607109987827</v>
      </c>
      <c r="Q81" s="185"/>
      <c r="R81" s="269" t="s">
        <v>8738</v>
      </c>
    </row>
    <row r="82" spans="1:18" ht="24">
      <c r="A82" s="184">
        <v>69</v>
      </c>
      <c r="B82" s="170">
        <v>7786</v>
      </c>
      <c r="C82" s="270" t="s">
        <v>858</v>
      </c>
      <c r="D82" s="386" t="s">
        <v>1895</v>
      </c>
      <c r="E82" s="326" t="s">
        <v>9296</v>
      </c>
      <c r="F82" s="326" t="s">
        <v>860</v>
      </c>
      <c r="G82" s="387" t="s">
        <v>859</v>
      </c>
      <c r="H82" s="410" t="str">
        <f t="shared" si="0"/>
        <v>фото</v>
      </c>
      <c r="I82" s="174" t="s">
        <v>10187</v>
      </c>
      <c r="J82" s="383" t="s">
        <v>198</v>
      </c>
      <c r="K82" s="384">
        <v>1</v>
      </c>
      <c r="L82" s="325">
        <v>117.26</v>
      </c>
      <c r="M82" s="322">
        <v>5</v>
      </c>
      <c r="N82" s="181"/>
      <c r="O82" s="178">
        <f t="shared" si="12"/>
        <v>0</v>
      </c>
      <c r="P82" s="179">
        <v>4607109959442</v>
      </c>
      <c r="Q82" s="185"/>
      <c r="R82" s="269" t="s">
        <v>8738</v>
      </c>
    </row>
    <row r="83" spans="1:18" ht="23.25" customHeight="1">
      <c r="A83" s="184">
        <v>70</v>
      </c>
      <c r="B83" s="170">
        <v>407</v>
      </c>
      <c r="C83" s="270" t="s">
        <v>264</v>
      </c>
      <c r="D83" s="386" t="s">
        <v>1895</v>
      </c>
      <c r="E83" s="326" t="s">
        <v>9296</v>
      </c>
      <c r="F83" s="326" t="s">
        <v>8</v>
      </c>
      <c r="G83" s="387" t="s">
        <v>7</v>
      </c>
      <c r="H83" s="410" t="str">
        <f t="shared" si="0"/>
        <v>фото</v>
      </c>
      <c r="I83" s="174" t="s">
        <v>1900</v>
      </c>
      <c r="J83" s="383" t="s">
        <v>198</v>
      </c>
      <c r="K83" s="384">
        <v>1</v>
      </c>
      <c r="L83" s="325">
        <v>118.80000000000001</v>
      </c>
      <c r="M83" s="322">
        <v>5</v>
      </c>
      <c r="N83" s="181"/>
      <c r="O83" s="178">
        <f t="shared" si="12"/>
        <v>0</v>
      </c>
      <c r="P83" s="179">
        <v>4607109948132</v>
      </c>
      <c r="Q83" s="185"/>
      <c r="R83" s="269" t="s">
        <v>8738</v>
      </c>
    </row>
    <row r="84" spans="1:18" ht="24">
      <c r="A84" s="184">
        <v>71</v>
      </c>
      <c r="B84" s="170">
        <v>11189</v>
      </c>
      <c r="C84" s="270" t="s">
        <v>1274</v>
      </c>
      <c r="D84" s="386" t="s">
        <v>1895</v>
      </c>
      <c r="E84" s="326" t="s">
        <v>9296</v>
      </c>
      <c r="F84" s="326" t="s">
        <v>1226</v>
      </c>
      <c r="G84" s="387" t="s">
        <v>1225</v>
      </c>
      <c r="H84" s="410" t="str">
        <f t="shared" si="0"/>
        <v>фото</v>
      </c>
      <c r="I84" s="174" t="s">
        <v>1899</v>
      </c>
      <c r="J84" s="383" t="s">
        <v>198</v>
      </c>
      <c r="K84" s="384">
        <v>1</v>
      </c>
      <c r="L84" s="325">
        <v>118.80000000000001</v>
      </c>
      <c r="M84" s="322">
        <v>5</v>
      </c>
      <c r="N84" s="181"/>
      <c r="O84" s="178">
        <f t="shared" si="12"/>
        <v>0</v>
      </c>
      <c r="P84" s="179">
        <v>4607109971444</v>
      </c>
      <c r="Q84" s="185"/>
      <c r="R84" s="269" t="s">
        <v>8738</v>
      </c>
    </row>
    <row r="85" spans="1:18" ht="24">
      <c r="A85" s="184">
        <v>72</v>
      </c>
      <c r="B85" s="170">
        <v>1429</v>
      </c>
      <c r="C85" s="270" t="s">
        <v>1053</v>
      </c>
      <c r="D85" s="386" t="s">
        <v>1895</v>
      </c>
      <c r="E85" s="372" t="s">
        <v>9296</v>
      </c>
      <c r="F85" s="372" t="s">
        <v>1055</v>
      </c>
      <c r="G85" s="382" t="s">
        <v>1054</v>
      </c>
      <c r="H85" s="410" t="str">
        <f t="shared" si="0"/>
        <v>фото</v>
      </c>
      <c r="I85" s="174" t="s">
        <v>1909</v>
      </c>
      <c r="J85" s="383" t="s">
        <v>198</v>
      </c>
      <c r="K85" s="384">
        <v>1</v>
      </c>
      <c r="L85" s="325">
        <v>118.80000000000001</v>
      </c>
      <c r="M85" s="322">
        <v>5</v>
      </c>
      <c r="N85" s="181"/>
      <c r="O85" s="178">
        <f t="shared" si="12"/>
        <v>0</v>
      </c>
      <c r="P85" s="179">
        <v>4607105144248</v>
      </c>
      <c r="Q85" s="185" t="s">
        <v>224</v>
      </c>
      <c r="R85" s="269" t="s">
        <v>8738</v>
      </c>
    </row>
    <row r="86" spans="1:18" ht="36">
      <c r="A86" s="184">
        <v>73</v>
      </c>
      <c r="B86" s="170">
        <v>7107</v>
      </c>
      <c r="C86" s="270" t="s">
        <v>10835</v>
      </c>
      <c r="D86" s="386" t="s">
        <v>1895</v>
      </c>
      <c r="E86" s="372" t="s">
        <v>9296</v>
      </c>
      <c r="F86" s="372" t="s">
        <v>10864</v>
      </c>
      <c r="G86" s="382" t="s">
        <v>10895</v>
      </c>
      <c r="H86" s="410" t="str">
        <f t="shared" si="0"/>
        <v>фото</v>
      </c>
      <c r="I86" s="174" t="s">
        <v>10925</v>
      </c>
      <c r="J86" s="383" t="s">
        <v>198</v>
      </c>
      <c r="K86" s="384">
        <v>1</v>
      </c>
      <c r="L86" s="325">
        <v>127.60000000000001</v>
      </c>
      <c r="M86" s="322">
        <v>5</v>
      </c>
      <c r="N86" s="181"/>
      <c r="O86" s="178">
        <f t="shared" si="12"/>
        <v>0</v>
      </c>
      <c r="P86" s="179">
        <v>4607109920442</v>
      </c>
      <c r="Q86" s="185" t="s">
        <v>224</v>
      </c>
      <c r="R86" s="269" t="s">
        <v>8738</v>
      </c>
    </row>
    <row r="87" spans="1:18" ht="24">
      <c r="A87" s="184">
        <v>74</v>
      </c>
      <c r="B87" s="170">
        <v>4284</v>
      </c>
      <c r="C87" s="270" t="s">
        <v>10836</v>
      </c>
      <c r="D87" s="386" t="s">
        <v>1895</v>
      </c>
      <c r="E87" s="372" t="s">
        <v>9296</v>
      </c>
      <c r="F87" s="372" t="s">
        <v>10865</v>
      </c>
      <c r="G87" s="382" t="s">
        <v>10896</v>
      </c>
      <c r="H87" s="410" t="str">
        <f t="shared" si="0"/>
        <v>фото</v>
      </c>
      <c r="I87" s="174" t="s">
        <v>10926</v>
      </c>
      <c r="J87" s="383" t="s">
        <v>198</v>
      </c>
      <c r="K87" s="384">
        <v>1</v>
      </c>
      <c r="L87" s="325">
        <v>133.10000000000002</v>
      </c>
      <c r="M87" s="322">
        <v>5</v>
      </c>
      <c r="N87" s="181"/>
      <c r="O87" s="178">
        <f t="shared" si="12"/>
        <v>0</v>
      </c>
      <c r="P87" s="179">
        <v>4607109942949</v>
      </c>
      <c r="Q87" s="185" t="s">
        <v>224</v>
      </c>
      <c r="R87" s="269" t="s">
        <v>8738</v>
      </c>
    </row>
    <row r="88" spans="1:18" ht="15.6">
      <c r="A88" s="184">
        <v>75</v>
      </c>
      <c r="B88" s="170">
        <v>10299</v>
      </c>
      <c r="C88" s="270" t="s">
        <v>265</v>
      </c>
      <c r="D88" s="386" t="s">
        <v>1895</v>
      </c>
      <c r="E88" s="326" t="s">
        <v>9296</v>
      </c>
      <c r="F88" s="326" t="s">
        <v>9301</v>
      </c>
      <c r="G88" s="387" t="s">
        <v>9305</v>
      </c>
      <c r="H88" s="410" t="str">
        <f t="shared" si="0"/>
        <v>фото</v>
      </c>
      <c r="I88" s="174" t="s">
        <v>9309</v>
      </c>
      <c r="J88" s="383" t="s">
        <v>198</v>
      </c>
      <c r="K88" s="384">
        <v>1</v>
      </c>
      <c r="L88" s="325">
        <v>129.03</v>
      </c>
      <c r="M88" s="322">
        <v>5</v>
      </c>
      <c r="N88" s="181"/>
      <c r="O88" s="178">
        <f t="shared" si="12"/>
        <v>0</v>
      </c>
      <c r="P88" s="179">
        <v>4607109959459</v>
      </c>
      <c r="Q88" s="185"/>
      <c r="R88" s="269" t="s">
        <v>8738</v>
      </c>
    </row>
    <row r="89" spans="1:18" ht="23.25" customHeight="1">
      <c r="A89" s="184">
        <v>76</v>
      </c>
      <c r="B89" s="170">
        <v>11648</v>
      </c>
      <c r="C89" s="270" t="s">
        <v>1047</v>
      </c>
      <c r="D89" s="386" t="s">
        <v>1895</v>
      </c>
      <c r="E89" s="326" t="s">
        <v>9296</v>
      </c>
      <c r="F89" s="326" t="s">
        <v>1049</v>
      </c>
      <c r="G89" s="387" t="s">
        <v>1048</v>
      </c>
      <c r="H89" s="410" t="str">
        <f t="shared" si="0"/>
        <v>фото</v>
      </c>
      <c r="I89" s="174" t="s">
        <v>1901</v>
      </c>
      <c r="J89" s="383" t="s">
        <v>198</v>
      </c>
      <c r="K89" s="384">
        <v>1</v>
      </c>
      <c r="L89" s="325">
        <v>118.80000000000001</v>
      </c>
      <c r="M89" s="322">
        <v>5</v>
      </c>
      <c r="N89" s="181"/>
      <c r="O89" s="178">
        <f t="shared" si="12"/>
        <v>0</v>
      </c>
      <c r="P89" s="179">
        <v>4607109961971</v>
      </c>
      <c r="Q89" s="185"/>
      <c r="R89" s="269" t="s">
        <v>8738</v>
      </c>
    </row>
    <row r="90" spans="1:18" ht="24">
      <c r="A90" s="184">
        <v>77</v>
      </c>
      <c r="B90" s="170">
        <v>10252</v>
      </c>
      <c r="C90" s="270" t="s">
        <v>437</v>
      </c>
      <c r="D90" s="386" t="s">
        <v>1895</v>
      </c>
      <c r="E90" s="372" t="s">
        <v>9296</v>
      </c>
      <c r="F90" s="372" t="s">
        <v>405</v>
      </c>
      <c r="G90" s="382" t="s">
        <v>404</v>
      </c>
      <c r="H90" s="410" t="str">
        <f t="shared" si="0"/>
        <v>фото</v>
      </c>
      <c r="I90" s="174" t="s">
        <v>1902</v>
      </c>
      <c r="J90" s="383" t="s">
        <v>198</v>
      </c>
      <c r="K90" s="384">
        <v>1</v>
      </c>
      <c r="L90" s="325">
        <v>118.80000000000001</v>
      </c>
      <c r="M90" s="322">
        <v>5</v>
      </c>
      <c r="N90" s="181"/>
      <c r="O90" s="178">
        <f t="shared" si="12"/>
        <v>0</v>
      </c>
      <c r="P90" s="179">
        <v>4607105143821</v>
      </c>
      <c r="Q90" s="185" t="s">
        <v>224</v>
      </c>
      <c r="R90" s="269" t="s">
        <v>8738</v>
      </c>
    </row>
    <row r="91" spans="1:18" ht="23.25" customHeight="1">
      <c r="A91" s="184">
        <v>78</v>
      </c>
      <c r="B91" s="170">
        <v>393</v>
      </c>
      <c r="C91" s="270" t="s">
        <v>1050</v>
      </c>
      <c r="D91" s="386" t="s">
        <v>1895</v>
      </c>
      <c r="E91" s="326" t="s">
        <v>9296</v>
      </c>
      <c r="F91" s="326" t="s">
        <v>1052</v>
      </c>
      <c r="G91" s="387" t="s">
        <v>1051</v>
      </c>
      <c r="H91" s="410" t="str">
        <f t="shared" si="0"/>
        <v>фото</v>
      </c>
      <c r="I91" s="174" t="s">
        <v>1903</v>
      </c>
      <c r="J91" s="383" t="s">
        <v>198</v>
      </c>
      <c r="K91" s="384">
        <v>1</v>
      </c>
      <c r="L91" s="325">
        <v>118.80000000000001</v>
      </c>
      <c r="M91" s="322">
        <v>5</v>
      </c>
      <c r="N91" s="181"/>
      <c r="O91" s="178">
        <f t="shared" si="12"/>
        <v>0</v>
      </c>
      <c r="P91" s="179">
        <v>4607109947852</v>
      </c>
      <c r="Q91" s="185"/>
      <c r="R91" s="269" t="s">
        <v>8738</v>
      </c>
    </row>
    <row r="92" spans="1:18" ht="36">
      <c r="A92" s="184">
        <v>79</v>
      </c>
      <c r="B92" s="170">
        <v>7084</v>
      </c>
      <c r="C92" s="270" t="s">
        <v>606</v>
      </c>
      <c r="D92" s="386" t="s">
        <v>1895</v>
      </c>
      <c r="E92" s="372" t="s">
        <v>9296</v>
      </c>
      <c r="F92" s="372" t="s">
        <v>407</v>
      </c>
      <c r="G92" s="382" t="s">
        <v>406</v>
      </c>
      <c r="H92" s="410" t="str">
        <f t="shared" si="0"/>
        <v>фото</v>
      </c>
      <c r="I92" s="174" t="s">
        <v>1904</v>
      </c>
      <c r="J92" s="383" t="s">
        <v>198</v>
      </c>
      <c r="K92" s="384">
        <v>1</v>
      </c>
      <c r="L92" s="325">
        <v>118.80000000000001</v>
      </c>
      <c r="M92" s="322">
        <v>5</v>
      </c>
      <c r="N92" s="181"/>
      <c r="O92" s="178">
        <f t="shared" si="12"/>
        <v>0</v>
      </c>
      <c r="P92" s="179">
        <v>4607105143944</v>
      </c>
      <c r="Q92" s="185" t="s">
        <v>224</v>
      </c>
      <c r="R92" s="269" t="s">
        <v>8738</v>
      </c>
    </row>
    <row r="93" spans="1:18" ht="36">
      <c r="A93" s="184">
        <v>80</v>
      </c>
      <c r="B93" s="170">
        <v>5344</v>
      </c>
      <c r="C93" s="270" t="s">
        <v>8840</v>
      </c>
      <c r="D93" s="386" t="s">
        <v>1895</v>
      </c>
      <c r="E93" s="326" t="s">
        <v>9296</v>
      </c>
      <c r="F93" s="326" t="s">
        <v>1911</v>
      </c>
      <c r="G93" s="387" t="s">
        <v>1910</v>
      </c>
      <c r="H93" s="410" t="str">
        <f t="shared" si="0"/>
        <v>фото</v>
      </c>
      <c r="I93" s="174" t="s">
        <v>1912</v>
      </c>
      <c r="J93" s="383" t="s">
        <v>198</v>
      </c>
      <c r="K93" s="384">
        <v>1</v>
      </c>
      <c r="L93" s="325">
        <v>118.80000000000001</v>
      </c>
      <c r="M93" s="322">
        <v>5</v>
      </c>
      <c r="N93" s="181"/>
      <c r="O93" s="178">
        <f t="shared" si="12"/>
        <v>0</v>
      </c>
      <c r="P93" s="179">
        <v>4607109964019</v>
      </c>
      <c r="Q93" s="185"/>
      <c r="R93" s="269" t="s">
        <v>8738</v>
      </c>
    </row>
    <row r="94" spans="1:18" ht="24">
      <c r="A94" s="184">
        <v>81</v>
      </c>
      <c r="B94" s="170">
        <v>10470</v>
      </c>
      <c r="C94" s="270" t="s">
        <v>8839</v>
      </c>
      <c r="D94" s="386" t="s">
        <v>1895</v>
      </c>
      <c r="E94" s="326" t="s">
        <v>9296</v>
      </c>
      <c r="F94" s="326" t="s">
        <v>1056</v>
      </c>
      <c r="G94" s="387" t="s">
        <v>1488</v>
      </c>
      <c r="H94" s="410" t="str">
        <f t="shared" si="0"/>
        <v>фото</v>
      </c>
      <c r="I94" s="174" t="s">
        <v>1913</v>
      </c>
      <c r="J94" s="383" t="s">
        <v>196</v>
      </c>
      <c r="K94" s="384">
        <v>1</v>
      </c>
      <c r="L94" s="325">
        <v>121.33000000000001</v>
      </c>
      <c r="M94" s="322">
        <v>5</v>
      </c>
      <c r="N94" s="181"/>
      <c r="O94" s="178">
        <f t="shared" si="12"/>
        <v>0</v>
      </c>
      <c r="P94" s="179">
        <v>4607109962329</v>
      </c>
      <c r="Q94" s="185"/>
      <c r="R94" s="269" t="s">
        <v>8738</v>
      </c>
    </row>
    <row r="95" spans="1:18" ht="24">
      <c r="A95" s="184">
        <v>82</v>
      </c>
      <c r="B95" s="170">
        <v>7095</v>
      </c>
      <c r="C95" s="270" t="s">
        <v>1489</v>
      </c>
      <c r="D95" s="386" t="s">
        <v>1895</v>
      </c>
      <c r="E95" s="326" t="s">
        <v>9296</v>
      </c>
      <c r="F95" s="326" t="s">
        <v>1491</v>
      </c>
      <c r="G95" s="387" t="s">
        <v>1490</v>
      </c>
      <c r="H95" s="410" t="str">
        <f t="shared" si="0"/>
        <v>фото</v>
      </c>
      <c r="I95" s="174" t="s">
        <v>1914</v>
      </c>
      <c r="J95" s="383" t="s">
        <v>198</v>
      </c>
      <c r="K95" s="384">
        <v>1</v>
      </c>
      <c r="L95" s="325">
        <v>118.80000000000001</v>
      </c>
      <c r="M95" s="322">
        <v>5</v>
      </c>
      <c r="N95" s="181"/>
      <c r="O95" s="178">
        <f t="shared" si="12"/>
        <v>0</v>
      </c>
      <c r="P95" s="179">
        <v>4607109961599</v>
      </c>
      <c r="Q95" s="185"/>
      <c r="R95" s="269" t="s">
        <v>8738</v>
      </c>
    </row>
    <row r="96" spans="1:18" ht="36">
      <c r="A96" s="184">
        <v>83</v>
      </c>
      <c r="B96" s="170">
        <v>1493</v>
      </c>
      <c r="C96" s="270" t="s">
        <v>1275</v>
      </c>
      <c r="D96" s="386" t="s">
        <v>1895</v>
      </c>
      <c r="E96" s="326" t="s">
        <v>9296</v>
      </c>
      <c r="F96" s="326" t="s">
        <v>1228</v>
      </c>
      <c r="G96" s="387" t="s">
        <v>1227</v>
      </c>
      <c r="H96" s="410" t="str">
        <f t="shared" si="0"/>
        <v>фото</v>
      </c>
      <c r="I96" s="174" t="s">
        <v>1916</v>
      </c>
      <c r="J96" s="383" t="s">
        <v>198</v>
      </c>
      <c r="K96" s="384">
        <v>1</v>
      </c>
      <c r="L96" s="325">
        <v>118.80000000000001</v>
      </c>
      <c r="M96" s="322">
        <v>5</v>
      </c>
      <c r="N96" s="181"/>
      <c r="O96" s="178">
        <f t="shared" si="12"/>
        <v>0</v>
      </c>
      <c r="P96" s="179">
        <v>4607109979693</v>
      </c>
      <c r="Q96" s="185"/>
      <c r="R96" s="269" t="s">
        <v>8738</v>
      </c>
    </row>
    <row r="97" spans="1:18" ht="24" customHeight="1">
      <c r="A97" s="184">
        <v>84</v>
      </c>
      <c r="B97" s="170">
        <v>3803</v>
      </c>
      <c r="C97" s="270" t="s">
        <v>268</v>
      </c>
      <c r="D97" s="386" t="s">
        <v>1895</v>
      </c>
      <c r="E97" s="372" t="s">
        <v>9296</v>
      </c>
      <c r="F97" s="372" t="s">
        <v>66</v>
      </c>
      <c r="G97" s="382" t="s">
        <v>67</v>
      </c>
      <c r="H97" s="410" t="str">
        <f t="shared" si="0"/>
        <v>фото</v>
      </c>
      <c r="I97" s="174" t="s">
        <v>1915</v>
      </c>
      <c r="J97" s="383" t="s">
        <v>198</v>
      </c>
      <c r="K97" s="384">
        <v>1</v>
      </c>
      <c r="L97" s="325">
        <v>118.80000000000001</v>
      </c>
      <c r="M97" s="322">
        <v>5</v>
      </c>
      <c r="N97" s="181"/>
      <c r="O97" s="178">
        <f t="shared" si="12"/>
        <v>0</v>
      </c>
      <c r="P97" s="179">
        <v>4607105144514</v>
      </c>
      <c r="Q97" s="185" t="s">
        <v>224</v>
      </c>
      <c r="R97" s="269" t="s">
        <v>8738</v>
      </c>
    </row>
    <row r="98" spans="1:18" ht="24" customHeight="1">
      <c r="A98" s="184">
        <v>85</v>
      </c>
      <c r="B98" s="170">
        <v>3506</v>
      </c>
      <c r="C98" s="270" t="s">
        <v>861</v>
      </c>
      <c r="D98" s="386" t="s">
        <v>1895</v>
      </c>
      <c r="E98" s="372" t="s">
        <v>9296</v>
      </c>
      <c r="F98" s="372" t="s">
        <v>863</v>
      </c>
      <c r="G98" s="382" t="s">
        <v>862</v>
      </c>
      <c r="H98" s="410" t="str">
        <f t="shared" si="0"/>
        <v>фото</v>
      </c>
      <c r="I98" s="174" t="s">
        <v>1917</v>
      </c>
      <c r="J98" s="383" t="s">
        <v>198</v>
      </c>
      <c r="K98" s="384">
        <v>1</v>
      </c>
      <c r="L98" s="325">
        <v>118.80000000000001</v>
      </c>
      <c r="M98" s="322">
        <v>5</v>
      </c>
      <c r="N98" s="181"/>
      <c r="O98" s="178">
        <f t="shared" si="12"/>
        <v>0</v>
      </c>
      <c r="P98" s="179">
        <v>4607105144750</v>
      </c>
      <c r="Q98" s="185" t="s">
        <v>224</v>
      </c>
      <c r="R98" s="269" t="s">
        <v>8738</v>
      </c>
    </row>
    <row r="99" spans="1:18" ht="36">
      <c r="A99" s="184">
        <v>86</v>
      </c>
      <c r="B99" s="170">
        <v>1444</v>
      </c>
      <c r="C99" s="270" t="s">
        <v>607</v>
      </c>
      <c r="D99" s="386" t="s">
        <v>1895</v>
      </c>
      <c r="E99" s="326" t="s">
        <v>9296</v>
      </c>
      <c r="F99" s="326" t="s">
        <v>409</v>
      </c>
      <c r="G99" s="387" t="s">
        <v>408</v>
      </c>
      <c r="H99" s="410" t="str">
        <f t="shared" si="0"/>
        <v>фото</v>
      </c>
      <c r="I99" s="174" t="s">
        <v>1908</v>
      </c>
      <c r="J99" s="383" t="s">
        <v>198</v>
      </c>
      <c r="K99" s="384">
        <v>1</v>
      </c>
      <c r="L99" s="325">
        <v>118.80000000000001</v>
      </c>
      <c r="M99" s="322">
        <v>5</v>
      </c>
      <c r="N99" s="181"/>
      <c r="O99" s="178">
        <f t="shared" si="12"/>
        <v>0</v>
      </c>
      <c r="P99" s="179">
        <v>4607109967799</v>
      </c>
      <c r="Q99" s="185"/>
      <c r="R99" s="269" t="s">
        <v>8738</v>
      </c>
    </row>
    <row r="100" spans="1:18" ht="21" customHeight="1">
      <c r="A100" s="184">
        <v>87</v>
      </c>
      <c r="B100" s="170">
        <v>12579</v>
      </c>
      <c r="C100" s="270" t="s">
        <v>267</v>
      </c>
      <c r="D100" s="386" t="s">
        <v>1895</v>
      </c>
      <c r="E100" s="326" t="s">
        <v>9296</v>
      </c>
      <c r="F100" s="326" t="s">
        <v>69</v>
      </c>
      <c r="G100" s="387" t="s">
        <v>70</v>
      </c>
      <c r="H100" s="410" t="str">
        <f t="shared" ref="H100:H101" si="13">HYPERLINK("https://www.gardenbulbs.ru/images/promoline_CL/thumbnails/"&amp;C100&amp;".jpg","фото")</f>
        <v>фото</v>
      </c>
      <c r="I100" s="174" t="s">
        <v>1907</v>
      </c>
      <c r="J100" s="383" t="s">
        <v>198</v>
      </c>
      <c r="K100" s="384">
        <v>1</v>
      </c>
      <c r="L100" s="325">
        <v>118.80000000000001</v>
      </c>
      <c r="M100" s="322">
        <v>5</v>
      </c>
      <c r="N100" s="181"/>
      <c r="O100" s="178">
        <f t="shared" si="12"/>
        <v>0</v>
      </c>
      <c r="P100" s="179">
        <v>4607105129467</v>
      </c>
      <c r="Q100" s="185"/>
      <c r="R100" s="269" t="s">
        <v>8738</v>
      </c>
    </row>
    <row r="101" spans="1:18" ht="21" customHeight="1">
      <c r="A101" s="184">
        <v>88</v>
      </c>
      <c r="B101" s="170">
        <v>479</v>
      </c>
      <c r="C101" s="270" t="s">
        <v>266</v>
      </c>
      <c r="D101" s="386" t="s">
        <v>1895</v>
      </c>
      <c r="E101" s="326" t="s">
        <v>9296</v>
      </c>
      <c r="F101" s="326" t="s">
        <v>71</v>
      </c>
      <c r="G101" s="387" t="s">
        <v>72</v>
      </c>
      <c r="H101" s="410" t="str">
        <f t="shared" si="13"/>
        <v>фото</v>
      </c>
      <c r="I101" s="174" t="s">
        <v>1906</v>
      </c>
      <c r="J101" s="383" t="s">
        <v>198</v>
      </c>
      <c r="K101" s="384">
        <v>1</v>
      </c>
      <c r="L101" s="325">
        <v>118.80000000000001</v>
      </c>
      <c r="M101" s="322">
        <v>5</v>
      </c>
      <c r="N101" s="181"/>
      <c r="O101" s="178">
        <f t="shared" si="12"/>
        <v>0</v>
      </c>
      <c r="P101" s="179">
        <v>4607109929766</v>
      </c>
      <c r="Q101" s="185"/>
      <c r="R101" s="269" t="s">
        <v>8738</v>
      </c>
    </row>
    <row r="102" spans="1:18" ht="15.6">
      <c r="A102" s="184">
        <v>89</v>
      </c>
      <c r="B102" s="278"/>
      <c r="C102" s="278"/>
      <c r="D102" s="277"/>
      <c r="E102" s="510" t="s">
        <v>10897</v>
      </c>
      <c r="F102" s="199"/>
      <c r="G102" s="277"/>
      <c r="H102" s="279"/>
      <c r="I102" s="280"/>
      <c r="J102" s="278"/>
      <c r="K102" s="278"/>
      <c r="L102" s="278"/>
      <c r="M102" s="278"/>
      <c r="N102" s="278"/>
      <c r="O102" s="169"/>
      <c r="P102" s="169"/>
      <c r="Q102" s="169"/>
      <c r="R102" s="188"/>
    </row>
    <row r="103" spans="1:18" ht="24">
      <c r="A103" s="184">
        <v>90</v>
      </c>
      <c r="B103" s="170">
        <v>10298</v>
      </c>
      <c r="C103" s="270" t="s">
        <v>1288</v>
      </c>
      <c r="D103" s="386" t="s">
        <v>1898</v>
      </c>
      <c r="E103" s="326" t="s">
        <v>9296</v>
      </c>
      <c r="F103" s="326" t="s">
        <v>879</v>
      </c>
      <c r="G103" s="387" t="s">
        <v>878</v>
      </c>
      <c r="H103" s="410" t="str">
        <f t="shared" ref="H103:H136" si="14">HYPERLINK("https://www.gardenbulbs.ru/images/promoline_CL/thumbnails/"&amp;C103&amp;".jpg","фото")</f>
        <v>фото</v>
      </c>
      <c r="I103" s="174" t="s">
        <v>10927</v>
      </c>
      <c r="J103" s="383" t="s">
        <v>198</v>
      </c>
      <c r="K103" s="384">
        <v>1</v>
      </c>
      <c r="L103" s="325">
        <v>93.06</v>
      </c>
      <c r="M103" s="322">
        <v>5</v>
      </c>
      <c r="N103" s="181"/>
      <c r="O103" s="178">
        <f t="shared" ref="O103:O136" si="15">IF(ISERROR(L103*N103),0,L103*N103)</f>
        <v>0</v>
      </c>
      <c r="P103" s="179">
        <v>4607109963746</v>
      </c>
      <c r="Q103" s="185"/>
      <c r="R103" s="269" t="s">
        <v>8748</v>
      </c>
    </row>
    <row r="104" spans="1:18" ht="23.25" customHeight="1">
      <c r="A104" s="184">
        <v>91</v>
      </c>
      <c r="B104" s="170">
        <v>13094</v>
      </c>
      <c r="C104" s="270" t="s">
        <v>10837</v>
      </c>
      <c r="D104" s="386" t="s">
        <v>1898</v>
      </c>
      <c r="E104" s="372" t="s">
        <v>9296</v>
      </c>
      <c r="F104" s="372" t="s">
        <v>10866</v>
      </c>
      <c r="G104" s="382" t="s">
        <v>10898</v>
      </c>
      <c r="H104" s="410" t="str">
        <f t="shared" si="14"/>
        <v>фото</v>
      </c>
      <c r="I104" s="174" t="s">
        <v>10928</v>
      </c>
      <c r="J104" s="383" t="s">
        <v>198</v>
      </c>
      <c r="K104" s="384">
        <v>2</v>
      </c>
      <c r="L104" s="325">
        <v>160.38</v>
      </c>
      <c r="M104" s="322">
        <v>5</v>
      </c>
      <c r="N104" s="181"/>
      <c r="O104" s="178">
        <f t="shared" si="15"/>
        <v>0</v>
      </c>
      <c r="P104" s="179">
        <v>4607109938669</v>
      </c>
      <c r="Q104" s="185" t="s">
        <v>224</v>
      </c>
      <c r="R104" s="269" t="s">
        <v>8748</v>
      </c>
    </row>
    <row r="105" spans="1:18" ht="23.25" customHeight="1">
      <c r="A105" s="184">
        <v>92</v>
      </c>
      <c r="B105" s="170">
        <v>7134</v>
      </c>
      <c r="C105" s="270" t="s">
        <v>9382</v>
      </c>
      <c r="D105" s="386" t="s">
        <v>1898</v>
      </c>
      <c r="E105" s="326" t="s">
        <v>9296</v>
      </c>
      <c r="F105" s="326" t="s">
        <v>9370</v>
      </c>
      <c r="G105" s="387" t="s">
        <v>9364</v>
      </c>
      <c r="H105" s="410" t="str">
        <f t="shared" si="14"/>
        <v>фото</v>
      </c>
      <c r="I105" s="174" t="s">
        <v>9376</v>
      </c>
      <c r="J105" s="383" t="s">
        <v>198</v>
      </c>
      <c r="K105" s="384">
        <v>2</v>
      </c>
      <c r="L105" s="325">
        <v>145.53</v>
      </c>
      <c r="M105" s="322">
        <v>5</v>
      </c>
      <c r="N105" s="181"/>
      <c r="O105" s="178">
        <f t="shared" si="15"/>
        <v>0</v>
      </c>
      <c r="P105" s="179">
        <v>4607109963951</v>
      </c>
      <c r="Q105" s="185"/>
      <c r="R105" s="269" t="s">
        <v>8748</v>
      </c>
    </row>
    <row r="106" spans="1:18" ht="24">
      <c r="A106" s="184">
        <v>93</v>
      </c>
      <c r="B106" s="170">
        <v>16510</v>
      </c>
      <c r="C106" s="270" t="s">
        <v>9383</v>
      </c>
      <c r="D106" s="386" t="s">
        <v>1898</v>
      </c>
      <c r="E106" s="326" t="s">
        <v>9296</v>
      </c>
      <c r="F106" s="326" t="s">
        <v>9371</v>
      </c>
      <c r="G106" s="387" t="s">
        <v>9365</v>
      </c>
      <c r="H106" s="410" t="str">
        <f t="shared" si="14"/>
        <v>фото</v>
      </c>
      <c r="I106" s="174" t="s">
        <v>9377</v>
      </c>
      <c r="J106" s="383" t="s">
        <v>198</v>
      </c>
      <c r="K106" s="384">
        <v>1</v>
      </c>
      <c r="L106" s="325">
        <v>78.539999999999992</v>
      </c>
      <c r="M106" s="322">
        <v>5</v>
      </c>
      <c r="N106" s="181"/>
      <c r="O106" s="178">
        <f t="shared" si="15"/>
        <v>0</v>
      </c>
      <c r="P106" s="179">
        <v>4607109979457</v>
      </c>
      <c r="Q106" s="185"/>
      <c r="R106" s="269" t="s">
        <v>8748</v>
      </c>
    </row>
    <row r="107" spans="1:18" ht="20.25" customHeight="1">
      <c r="A107" s="184">
        <v>94</v>
      </c>
      <c r="B107" s="170">
        <v>3636</v>
      </c>
      <c r="C107" s="270" t="s">
        <v>8838</v>
      </c>
      <c r="D107" s="386" t="s">
        <v>1898</v>
      </c>
      <c r="E107" s="326" t="s">
        <v>9296</v>
      </c>
      <c r="F107" s="326" t="s">
        <v>8758</v>
      </c>
      <c r="G107" s="387" t="s">
        <v>8757</v>
      </c>
      <c r="H107" s="410" t="str">
        <f t="shared" si="14"/>
        <v>фото</v>
      </c>
      <c r="I107" s="174" t="s">
        <v>8874</v>
      </c>
      <c r="J107" s="383" t="s">
        <v>198</v>
      </c>
      <c r="K107" s="384">
        <v>1</v>
      </c>
      <c r="L107" s="325">
        <v>118.80000000000001</v>
      </c>
      <c r="M107" s="322">
        <v>5</v>
      </c>
      <c r="N107" s="181"/>
      <c r="O107" s="178">
        <f t="shared" si="15"/>
        <v>0</v>
      </c>
      <c r="P107" s="179">
        <v>4607109971291</v>
      </c>
      <c r="Q107" s="185"/>
      <c r="R107" s="269" t="s">
        <v>8748</v>
      </c>
    </row>
    <row r="108" spans="1:18" ht="24">
      <c r="A108" s="184">
        <v>95</v>
      </c>
      <c r="B108" s="170">
        <v>9436</v>
      </c>
      <c r="C108" s="270" t="s">
        <v>9384</v>
      </c>
      <c r="D108" s="386" t="s">
        <v>1898</v>
      </c>
      <c r="E108" s="372" t="s">
        <v>9296</v>
      </c>
      <c r="F108" s="372" t="s">
        <v>9372</v>
      </c>
      <c r="G108" s="382" t="s">
        <v>9366</v>
      </c>
      <c r="H108" s="410" t="str">
        <f t="shared" si="14"/>
        <v>фото</v>
      </c>
      <c r="I108" s="174" t="s">
        <v>9378</v>
      </c>
      <c r="J108" s="383" t="s">
        <v>196</v>
      </c>
      <c r="K108" s="384">
        <v>2</v>
      </c>
      <c r="L108" s="325">
        <v>112.86</v>
      </c>
      <c r="M108" s="322">
        <v>5</v>
      </c>
      <c r="N108" s="181"/>
      <c r="O108" s="178">
        <f t="shared" si="15"/>
        <v>0</v>
      </c>
      <c r="P108" s="179">
        <v>4607105143951</v>
      </c>
      <c r="Q108" s="185" t="s">
        <v>224</v>
      </c>
      <c r="R108" s="269" t="s">
        <v>8748</v>
      </c>
    </row>
    <row r="109" spans="1:18" ht="22.5" customHeight="1">
      <c r="A109" s="184">
        <v>96</v>
      </c>
      <c r="B109" s="170">
        <v>10037</v>
      </c>
      <c r="C109" s="270" t="s">
        <v>9385</v>
      </c>
      <c r="D109" s="386" t="s">
        <v>1898</v>
      </c>
      <c r="E109" s="326" t="s">
        <v>9296</v>
      </c>
      <c r="F109" s="326" t="s">
        <v>9373</v>
      </c>
      <c r="G109" s="387" t="s">
        <v>9367</v>
      </c>
      <c r="H109" s="410" t="str">
        <f t="shared" si="14"/>
        <v>фото</v>
      </c>
      <c r="I109" s="174" t="s">
        <v>9379</v>
      </c>
      <c r="J109" s="383" t="s">
        <v>196</v>
      </c>
      <c r="K109" s="384">
        <v>2</v>
      </c>
      <c r="L109" s="325">
        <v>113.63000000000001</v>
      </c>
      <c r="M109" s="322">
        <v>5</v>
      </c>
      <c r="N109" s="181"/>
      <c r="O109" s="178">
        <f t="shared" si="15"/>
        <v>0</v>
      </c>
      <c r="P109" s="179">
        <v>4607109959695</v>
      </c>
      <c r="Q109" s="185"/>
      <c r="R109" s="269" t="s">
        <v>8748</v>
      </c>
    </row>
    <row r="110" spans="1:18" ht="24">
      <c r="A110" s="184">
        <v>97</v>
      </c>
      <c r="B110" s="170">
        <v>11482</v>
      </c>
      <c r="C110" s="270" t="s">
        <v>9386</v>
      </c>
      <c r="D110" s="386" t="s">
        <v>1898</v>
      </c>
      <c r="E110" s="326" t="s">
        <v>9296</v>
      </c>
      <c r="F110" s="326" t="s">
        <v>9374</v>
      </c>
      <c r="G110" s="387" t="s">
        <v>9368</v>
      </c>
      <c r="H110" s="410" t="str">
        <f t="shared" si="14"/>
        <v>фото</v>
      </c>
      <c r="I110" s="174" t="s">
        <v>9380</v>
      </c>
      <c r="J110" s="383" t="s">
        <v>198</v>
      </c>
      <c r="K110" s="384">
        <v>2</v>
      </c>
      <c r="L110" s="325">
        <v>145.53</v>
      </c>
      <c r="M110" s="322">
        <v>5</v>
      </c>
      <c r="N110" s="181"/>
      <c r="O110" s="178">
        <f t="shared" si="15"/>
        <v>0</v>
      </c>
      <c r="P110" s="179">
        <v>4607105144972</v>
      </c>
      <c r="Q110" s="185"/>
      <c r="R110" s="269" t="s">
        <v>8748</v>
      </c>
    </row>
    <row r="111" spans="1:18" ht="26.25" customHeight="1">
      <c r="A111" s="184">
        <v>98</v>
      </c>
      <c r="B111" s="170">
        <v>5753</v>
      </c>
      <c r="C111" s="270" t="s">
        <v>12001</v>
      </c>
      <c r="D111" s="386" t="s">
        <v>1898</v>
      </c>
      <c r="E111" s="326" t="s">
        <v>9296</v>
      </c>
      <c r="F111" s="326" t="s">
        <v>11998</v>
      </c>
      <c r="G111" s="387" t="s">
        <v>11999</v>
      </c>
      <c r="H111" s="410" t="str">
        <f>HYPERLINK("https://www.gardenbulbs.ru/images/promoline_CL/thumbnails/"&amp;C111&amp;".jpg","фото")</f>
        <v>фото</v>
      </c>
      <c r="I111" s="174" t="s">
        <v>12000</v>
      </c>
      <c r="J111" s="383" t="s">
        <v>198</v>
      </c>
      <c r="K111" s="384">
        <v>2</v>
      </c>
      <c r="L111" s="325">
        <v>157.74</v>
      </c>
      <c r="M111" s="322">
        <v>5</v>
      </c>
      <c r="N111" s="181"/>
      <c r="O111" s="178">
        <f t="shared" ref="O111" si="16">IF(ISERROR(L111*N111),0,L111*N111)</f>
        <v>0</v>
      </c>
      <c r="P111" s="179">
        <v>4607109937693</v>
      </c>
      <c r="Q111" s="185"/>
      <c r="R111" s="269" t="s">
        <v>8748</v>
      </c>
    </row>
    <row r="112" spans="1:18" ht="24">
      <c r="A112" s="184">
        <v>99</v>
      </c>
      <c r="B112" s="170">
        <v>11555</v>
      </c>
      <c r="C112" s="270" t="s">
        <v>10838</v>
      </c>
      <c r="D112" s="386" t="s">
        <v>1898</v>
      </c>
      <c r="E112" s="372" t="s">
        <v>9296</v>
      </c>
      <c r="F112" s="372" t="s">
        <v>10867</v>
      </c>
      <c r="G112" s="382" t="s">
        <v>10899</v>
      </c>
      <c r="H112" s="410" t="str">
        <f t="shared" si="14"/>
        <v>фото</v>
      </c>
      <c r="I112" s="174" t="s">
        <v>10929</v>
      </c>
      <c r="J112" s="383" t="s">
        <v>198</v>
      </c>
      <c r="K112" s="384">
        <v>2</v>
      </c>
      <c r="L112" s="325">
        <v>160.38</v>
      </c>
      <c r="M112" s="322">
        <v>5</v>
      </c>
      <c r="N112" s="181"/>
      <c r="O112" s="178">
        <f t="shared" si="15"/>
        <v>0</v>
      </c>
      <c r="P112" s="179">
        <v>4607105145580</v>
      </c>
      <c r="Q112" s="185" t="s">
        <v>224</v>
      </c>
      <c r="R112" s="269" t="s">
        <v>8748</v>
      </c>
    </row>
    <row r="113" spans="1:18" ht="24">
      <c r="A113" s="184">
        <v>100</v>
      </c>
      <c r="B113" s="170">
        <v>2951</v>
      </c>
      <c r="C113" s="270" t="s">
        <v>8841</v>
      </c>
      <c r="D113" s="386" t="s">
        <v>1898</v>
      </c>
      <c r="E113" s="326" t="s">
        <v>9296</v>
      </c>
      <c r="F113" s="326" t="s">
        <v>8760</v>
      </c>
      <c r="G113" s="387" t="s">
        <v>8759</v>
      </c>
      <c r="H113" s="410" t="str">
        <f t="shared" si="14"/>
        <v>фото</v>
      </c>
      <c r="I113" s="174" t="s">
        <v>9363</v>
      </c>
      <c r="J113" s="383" t="s">
        <v>198</v>
      </c>
      <c r="K113" s="384">
        <v>1</v>
      </c>
      <c r="L113" s="325">
        <v>118.80000000000001</v>
      </c>
      <c r="M113" s="322">
        <v>5</v>
      </c>
      <c r="N113" s="181"/>
      <c r="O113" s="178">
        <f t="shared" si="15"/>
        <v>0</v>
      </c>
      <c r="P113" s="179">
        <v>4607109959565</v>
      </c>
      <c r="Q113" s="185"/>
      <c r="R113" s="269" t="s">
        <v>8748</v>
      </c>
    </row>
    <row r="114" spans="1:18" ht="24" customHeight="1">
      <c r="A114" s="184">
        <v>101</v>
      </c>
      <c r="B114" s="170">
        <v>6434</v>
      </c>
      <c r="C114" s="270" t="s">
        <v>8837</v>
      </c>
      <c r="D114" s="386" t="s">
        <v>1898</v>
      </c>
      <c r="E114" s="326" t="s">
        <v>9296</v>
      </c>
      <c r="F114" s="326" t="s">
        <v>8756</v>
      </c>
      <c r="G114" s="387" t="s">
        <v>8755</v>
      </c>
      <c r="H114" s="410" t="str">
        <f t="shared" si="14"/>
        <v>фото</v>
      </c>
      <c r="I114" s="174" t="s">
        <v>8873</v>
      </c>
      <c r="J114" s="383" t="s">
        <v>198</v>
      </c>
      <c r="K114" s="384">
        <v>1</v>
      </c>
      <c r="L114" s="325">
        <v>118.80000000000001</v>
      </c>
      <c r="M114" s="322">
        <v>5</v>
      </c>
      <c r="N114" s="181"/>
      <c r="O114" s="178">
        <f t="shared" si="15"/>
        <v>0</v>
      </c>
      <c r="P114" s="179">
        <v>4607109947265</v>
      </c>
      <c r="Q114" s="185"/>
      <c r="R114" s="269" t="s">
        <v>8748</v>
      </c>
    </row>
    <row r="115" spans="1:18" ht="15.6">
      <c r="A115" s="184">
        <v>102</v>
      </c>
      <c r="B115" s="278"/>
      <c r="C115" s="278"/>
      <c r="D115" s="277"/>
      <c r="E115" s="510" t="s">
        <v>9572</v>
      </c>
      <c r="F115" s="199"/>
      <c r="G115" s="277"/>
      <c r="H115" s="279"/>
      <c r="I115" s="280"/>
      <c r="J115" s="278"/>
      <c r="K115" s="278"/>
      <c r="L115" s="278"/>
      <c r="M115" s="278"/>
      <c r="N115" s="278"/>
      <c r="O115" s="169"/>
      <c r="P115" s="169"/>
      <c r="Q115" s="169"/>
      <c r="R115" s="188"/>
    </row>
    <row r="116" spans="1:18" ht="21" customHeight="1">
      <c r="A116" s="184">
        <v>103</v>
      </c>
      <c r="B116" s="170">
        <v>7124</v>
      </c>
      <c r="C116" s="270" t="s">
        <v>278</v>
      </c>
      <c r="D116" s="386" t="s">
        <v>1811</v>
      </c>
      <c r="E116" s="326" t="s">
        <v>9296</v>
      </c>
      <c r="F116" s="326" t="s">
        <v>73</v>
      </c>
      <c r="G116" s="387" t="s">
        <v>74</v>
      </c>
      <c r="H116" s="410" t="str">
        <f t="shared" si="14"/>
        <v>фото</v>
      </c>
      <c r="I116" s="174" t="s">
        <v>1968</v>
      </c>
      <c r="J116" s="383" t="s">
        <v>198</v>
      </c>
      <c r="K116" s="384">
        <v>2</v>
      </c>
      <c r="L116" s="325">
        <v>125.07</v>
      </c>
      <c r="M116" s="322">
        <v>5</v>
      </c>
      <c r="N116" s="181"/>
      <c r="O116" s="178">
        <f t="shared" si="15"/>
        <v>0</v>
      </c>
      <c r="P116" s="179">
        <v>4607109961421</v>
      </c>
      <c r="Q116" s="185"/>
      <c r="R116" s="269" t="s">
        <v>8736</v>
      </c>
    </row>
    <row r="117" spans="1:18" ht="21" customHeight="1">
      <c r="A117" s="184">
        <v>104</v>
      </c>
      <c r="B117" s="170">
        <v>9490</v>
      </c>
      <c r="C117" s="270" t="s">
        <v>270</v>
      </c>
      <c r="D117" s="386" t="s">
        <v>1811</v>
      </c>
      <c r="E117" s="326" t="s">
        <v>9296</v>
      </c>
      <c r="F117" s="326" t="s">
        <v>77</v>
      </c>
      <c r="G117" s="387" t="s">
        <v>78</v>
      </c>
      <c r="H117" s="410" t="str">
        <f t="shared" si="14"/>
        <v>фото</v>
      </c>
      <c r="I117" s="174" t="s">
        <v>1939</v>
      </c>
      <c r="J117" s="383" t="s">
        <v>198</v>
      </c>
      <c r="K117" s="384">
        <v>2</v>
      </c>
      <c r="L117" s="325">
        <v>126.94</v>
      </c>
      <c r="M117" s="322">
        <v>5</v>
      </c>
      <c r="N117" s="181"/>
      <c r="O117" s="178">
        <f t="shared" si="15"/>
        <v>0</v>
      </c>
      <c r="P117" s="179">
        <v>4607109971079</v>
      </c>
      <c r="Q117" s="185"/>
      <c r="R117" s="269" t="s">
        <v>8736</v>
      </c>
    </row>
    <row r="118" spans="1:18" ht="21" customHeight="1">
      <c r="A118" s="184">
        <v>105</v>
      </c>
      <c r="B118" s="170">
        <v>11108</v>
      </c>
      <c r="C118" s="270" t="s">
        <v>9389</v>
      </c>
      <c r="D118" s="386" t="s">
        <v>1811</v>
      </c>
      <c r="E118" s="372" t="s">
        <v>9296</v>
      </c>
      <c r="F118" s="372" t="s">
        <v>9393</v>
      </c>
      <c r="G118" s="382" t="s">
        <v>9397</v>
      </c>
      <c r="H118" s="410" t="str">
        <f t="shared" si="14"/>
        <v>фото</v>
      </c>
      <c r="I118" s="174" t="s">
        <v>9401</v>
      </c>
      <c r="J118" s="383" t="s">
        <v>198</v>
      </c>
      <c r="K118" s="384">
        <v>2</v>
      </c>
      <c r="L118" s="325">
        <v>127.82</v>
      </c>
      <c r="M118" s="322">
        <v>5</v>
      </c>
      <c r="N118" s="181"/>
      <c r="O118" s="178">
        <f t="shared" si="15"/>
        <v>0</v>
      </c>
      <c r="P118" s="179">
        <v>4607105143753</v>
      </c>
      <c r="Q118" s="185" t="s">
        <v>224</v>
      </c>
      <c r="R118" s="269" t="s">
        <v>8736</v>
      </c>
    </row>
    <row r="119" spans="1:18" ht="21" customHeight="1">
      <c r="A119" s="184">
        <v>106</v>
      </c>
      <c r="B119" s="170">
        <v>3783</v>
      </c>
      <c r="C119" s="270" t="s">
        <v>1498</v>
      </c>
      <c r="D119" s="386" t="s">
        <v>1811</v>
      </c>
      <c r="E119" s="326" t="s">
        <v>9296</v>
      </c>
      <c r="F119" s="326" t="s">
        <v>1500</v>
      </c>
      <c r="G119" s="387" t="s">
        <v>1499</v>
      </c>
      <c r="H119" s="410" t="str">
        <f t="shared" si="14"/>
        <v>фото</v>
      </c>
      <c r="I119" s="174" t="s">
        <v>1944</v>
      </c>
      <c r="J119" s="383" t="s">
        <v>198</v>
      </c>
      <c r="K119" s="384">
        <v>2</v>
      </c>
      <c r="L119" s="325">
        <v>126.94</v>
      </c>
      <c r="M119" s="322">
        <v>5</v>
      </c>
      <c r="N119" s="181"/>
      <c r="O119" s="178">
        <f t="shared" si="15"/>
        <v>0</v>
      </c>
      <c r="P119" s="179">
        <v>4607109930199</v>
      </c>
      <c r="Q119" s="185"/>
      <c r="R119" s="269" t="s">
        <v>8736</v>
      </c>
    </row>
    <row r="120" spans="1:18" ht="21" customHeight="1">
      <c r="A120" s="184">
        <v>107</v>
      </c>
      <c r="B120" s="170">
        <v>13566</v>
      </c>
      <c r="C120" s="270" t="s">
        <v>1947</v>
      </c>
      <c r="D120" s="386" t="s">
        <v>1811</v>
      </c>
      <c r="E120" s="326" t="s">
        <v>9296</v>
      </c>
      <c r="F120" s="326" t="s">
        <v>1949</v>
      </c>
      <c r="G120" s="387" t="s">
        <v>1948</v>
      </c>
      <c r="H120" s="410" t="str">
        <f t="shared" si="14"/>
        <v>фото</v>
      </c>
      <c r="I120" s="174" t="s">
        <v>1950</v>
      </c>
      <c r="J120" s="383" t="s">
        <v>196</v>
      </c>
      <c r="K120" s="384">
        <v>2</v>
      </c>
      <c r="L120" s="325">
        <v>104.28</v>
      </c>
      <c r="M120" s="322">
        <v>5</v>
      </c>
      <c r="N120" s="181"/>
      <c r="O120" s="178">
        <f t="shared" si="15"/>
        <v>0</v>
      </c>
      <c r="P120" s="179">
        <v>4607109979785</v>
      </c>
      <c r="Q120" s="185"/>
      <c r="R120" s="269" t="s">
        <v>8736</v>
      </c>
    </row>
    <row r="121" spans="1:18" ht="21" customHeight="1">
      <c r="A121" s="184">
        <v>108</v>
      </c>
      <c r="B121" s="170">
        <v>1522</v>
      </c>
      <c r="C121" s="270" t="s">
        <v>272</v>
      </c>
      <c r="D121" s="386" t="s">
        <v>1811</v>
      </c>
      <c r="E121" s="326" t="s">
        <v>9296</v>
      </c>
      <c r="F121" s="326" t="s">
        <v>82</v>
      </c>
      <c r="G121" s="387" t="s">
        <v>83</v>
      </c>
      <c r="H121" s="410" t="str">
        <f t="shared" si="14"/>
        <v>фото</v>
      </c>
      <c r="I121" s="174" t="s">
        <v>1955</v>
      </c>
      <c r="J121" s="383" t="s">
        <v>196</v>
      </c>
      <c r="K121" s="384">
        <v>2</v>
      </c>
      <c r="L121" s="325">
        <v>104.28</v>
      </c>
      <c r="M121" s="322">
        <v>5</v>
      </c>
      <c r="N121" s="181"/>
      <c r="O121" s="178">
        <f t="shared" si="15"/>
        <v>0</v>
      </c>
      <c r="P121" s="179">
        <v>4607109961445</v>
      </c>
      <c r="Q121" s="185"/>
      <c r="R121" s="269" t="s">
        <v>8736</v>
      </c>
    </row>
    <row r="122" spans="1:18" ht="21" customHeight="1">
      <c r="A122" s="184">
        <v>109</v>
      </c>
      <c r="B122" s="170">
        <v>7135</v>
      </c>
      <c r="C122" s="270" t="s">
        <v>273</v>
      </c>
      <c r="D122" s="386" t="s">
        <v>1811</v>
      </c>
      <c r="E122" s="326" t="s">
        <v>9296</v>
      </c>
      <c r="F122" s="326" t="s">
        <v>84</v>
      </c>
      <c r="G122" s="387" t="s">
        <v>85</v>
      </c>
      <c r="H122" s="410" t="str">
        <f t="shared" si="14"/>
        <v>фото</v>
      </c>
      <c r="I122" s="174" t="s">
        <v>1956</v>
      </c>
      <c r="J122" s="383" t="s">
        <v>12</v>
      </c>
      <c r="K122" s="384">
        <v>2</v>
      </c>
      <c r="L122" s="325">
        <v>126.94</v>
      </c>
      <c r="M122" s="322">
        <v>5</v>
      </c>
      <c r="N122" s="181"/>
      <c r="O122" s="178">
        <f t="shared" si="15"/>
        <v>0</v>
      </c>
      <c r="P122" s="179">
        <v>4607109979662</v>
      </c>
      <c r="Q122" s="185"/>
      <c r="R122" s="269" t="s">
        <v>8736</v>
      </c>
    </row>
    <row r="123" spans="1:18" ht="21" customHeight="1">
      <c r="A123" s="184">
        <v>110</v>
      </c>
      <c r="B123" s="170">
        <v>4330</v>
      </c>
      <c r="C123" s="270" t="s">
        <v>1510</v>
      </c>
      <c r="D123" s="386" t="s">
        <v>1811</v>
      </c>
      <c r="E123" s="326" t="s">
        <v>9296</v>
      </c>
      <c r="F123" s="326" t="s">
        <v>1512</v>
      </c>
      <c r="G123" s="387" t="s">
        <v>1511</v>
      </c>
      <c r="H123" s="410" t="str">
        <f t="shared" si="14"/>
        <v>фото</v>
      </c>
      <c r="I123" s="174" t="s">
        <v>1970</v>
      </c>
      <c r="J123" s="383" t="s">
        <v>198</v>
      </c>
      <c r="K123" s="384">
        <v>2</v>
      </c>
      <c r="L123" s="325">
        <v>126.94</v>
      </c>
      <c r="M123" s="322">
        <v>5</v>
      </c>
      <c r="N123" s="181"/>
      <c r="O123" s="178">
        <f t="shared" si="15"/>
        <v>0</v>
      </c>
      <c r="P123" s="179">
        <v>4607109948170</v>
      </c>
      <c r="Q123" s="185"/>
      <c r="R123" s="269" t="s">
        <v>8736</v>
      </c>
    </row>
    <row r="124" spans="1:18" ht="21" customHeight="1">
      <c r="A124" s="184">
        <v>111</v>
      </c>
      <c r="B124" s="170">
        <v>6626</v>
      </c>
      <c r="C124" s="270" t="s">
        <v>1962</v>
      </c>
      <c r="D124" s="386" t="s">
        <v>1811</v>
      </c>
      <c r="E124" s="372" t="s">
        <v>9296</v>
      </c>
      <c r="F124" s="372" t="s">
        <v>1964</v>
      </c>
      <c r="G124" s="382" t="s">
        <v>1963</v>
      </c>
      <c r="H124" s="410" t="str">
        <f t="shared" si="14"/>
        <v>фото</v>
      </c>
      <c r="I124" s="174" t="s">
        <v>1965</v>
      </c>
      <c r="J124" s="383" t="s">
        <v>198</v>
      </c>
      <c r="K124" s="384">
        <v>2</v>
      </c>
      <c r="L124" s="325">
        <v>133.76</v>
      </c>
      <c r="M124" s="322">
        <v>5</v>
      </c>
      <c r="N124" s="181"/>
      <c r="O124" s="178">
        <f t="shared" si="15"/>
        <v>0</v>
      </c>
      <c r="P124" s="179">
        <v>4607105145283</v>
      </c>
      <c r="Q124" s="185" t="s">
        <v>224</v>
      </c>
      <c r="R124" s="269" t="s">
        <v>8736</v>
      </c>
    </row>
    <row r="125" spans="1:18" ht="21" customHeight="1">
      <c r="A125" s="184">
        <v>112</v>
      </c>
      <c r="B125" s="170">
        <v>3898</v>
      </c>
      <c r="C125" s="270" t="s">
        <v>1507</v>
      </c>
      <c r="D125" s="386" t="s">
        <v>1811</v>
      </c>
      <c r="E125" s="326" t="s">
        <v>9296</v>
      </c>
      <c r="F125" s="326" t="s">
        <v>1509</v>
      </c>
      <c r="G125" s="387" t="s">
        <v>1508</v>
      </c>
      <c r="H125" s="410" t="str">
        <f t="shared" si="14"/>
        <v>фото</v>
      </c>
      <c r="I125" s="174" t="s">
        <v>1961</v>
      </c>
      <c r="J125" s="383" t="s">
        <v>198</v>
      </c>
      <c r="K125" s="384">
        <v>2</v>
      </c>
      <c r="L125" s="325">
        <v>125.07</v>
      </c>
      <c r="M125" s="322">
        <v>5</v>
      </c>
      <c r="N125" s="181"/>
      <c r="O125" s="178">
        <f t="shared" si="15"/>
        <v>0</v>
      </c>
      <c r="P125" s="179">
        <v>4607109961483</v>
      </c>
      <c r="Q125" s="185"/>
      <c r="R125" s="269" t="s">
        <v>8736</v>
      </c>
    </row>
    <row r="126" spans="1:18" ht="21" customHeight="1">
      <c r="A126" s="184">
        <v>113</v>
      </c>
      <c r="B126" s="170">
        <v>1497</v>
      </c>
      <c r="C126" s="270" t="s">
        <v>8729</v>
      </c>
      <c r="D126" s="386" t="s">
        <v>1811</v>
      </c>
      <c r="E126" s="326" t="s">
        <v>9296</v>
      </c>
      <c r="F126" s="326" t="s">
        <v>1932</v>
      </c>
      <c r="G126" s="387" t="s">
        <v>1931</v>
      </c>
      <c r="H126" s="410" t="str">
        <f t="shared" si="14"/>
        <v>фото</v>
      </c>
      <c r="I126" s="174" t="s">
        <v>1933</v>
      </c>
      <c r="J126" s="383" t="s">
        <v>198</v>
      </c>
      <c r="K126" s="384">
        <v>1</v>
      </c>
      <c r="L126" s="325">
        <v>121.33000000000001</v>
      </c>
      <c r="M126" s="322">
        <v>5</v>
      </c>
      <c r="N126" s="181"/>
      <c r="O126" s="178">
        <f t="shared" si="15"/>
        <v>0</v>
      </c>
      <c r="P126" s="179">
        <v>4607109948057</v>
      </c>
      <c r="Q126" s="185"/>
      <c r="R126" s="269" t="s">
        <v>8736</v>
      </c>
    </row>
    <row r="127" spans="1:18" ht="15.6">
      <c r="A127" s="184">
        <v>114</v>
      </c>
      <c r="B127" s="170">
        <v>11415</v>
      </c>
      <c r="C127" s="270" t="s">
        <v>1987</v>
      </c>
      <c r="D127" s="386" t="s">
        <v>1811</v>
      </c>
      <c r="E127" s="326" t="s">
        <v>9296</v>
      </c>
      <c r="F127" s="326" t="s">
        <v>1989</v>
      </c>
      <c r="G127" s="387" t="s">
        <v>1988</v>
      </c>
      <c r="H127" s="410" t="str">
        <f t="shared" si="14"/>
        <v>фото</v>
      </c>
      <c r="I127" s="174" t="s">
        <v>1990</v>
      </c>
      <c r="J127" s="383" t="s">
        <v>195</v>
      </c>
      <c r="K127" s="384">
        <v>2</v>
      </c>
      <c r="L127" s="325">
        <v>104.28</v>
      </c>
      <c r="M127" s="322">
        <v>5</v>
      </c>
      <c r="N127" s="181"/>
      <c r="O127" s="178">
        <f t="shared" si="15"/>
        <v>0</v>
      </c>
      <c r="P127" s="179">
        <v>4607105129740</v>
      </c>
      <c r="Q127" s="185"/>
      <c r="R127" s="269" t="s">
        <v>8736</v>
      </c>
    </row>
    <row r="128" spans="1:18" ht="24">
      <c r="A128" s="184">
        <v>115</v>
      </c>
      <c r="B128" s="170">
        <v>7055</v>
      </c>
      <c r="C128" s="270" t="s">
        <v>1280</v>
      </c>
      <c r="D128" s="386" t="s">
        <v>1811</v>
      </c>
      <c r="E128" s="372" t="s">
        <v>9296</v>
      </c>
      <c r="F128" s="372" t="s">
        <v>1238</v>
      </c>
      <c r="G128" s="382" t="s">
        <v>1237</v>
      </c>
      <c r="H128" s="410" t="str">
        <f t="shared" si="14"/>
        <v>фото</v>
      </c>
      <c r="I128" s="174" t="s">
        <v>1958</v>
      </c>
      <c r="J128" s="383" t="s">
        <v>198</v>
      </c>
      <c r="K128" s="384">
        <v>2</v>
      </c>
      <c r="L128" s="325">
        <v>127.82</v>
      </c>
      <c r="M128" s="322">
        <v>5</v>
      </c>
      <c r="N128" s="181"/>
      <c r="O128" s="178">
        <f t="shared" si="15"/>
        <v>0</v>
      </c>
      <c r="P128" s="179">
        <v>4607105144415</v>
      </c>
      <c r="Q128" s="185" t="s">
        <v>224</v>
      </c>
      <c r="R128" s="269" t="s">
        <v>8736</v>
      </c>
    </row>
    <row r="129" spans="1:18" ht="20.25" customHeight="1">
      <c r="A129" s="184">
        <v>116</v>
      </c>
      <c r="B129" s="170">
        <v>13569</v>
      </c>
      <c r="C129" s="270" t="s">
        <v>274</v>
      </c>
      <c r="D129" s="386" t="s">
        <v>1811</v>
      </c>
      <c r="E129" s="326" t="s">
        <v>9296</v>
      </c>
      <c r="F129" s="326" t="s">
        <v>86</v>
      </c>
      <c r="G129" s="387" t="s">
        <v>87</v>
      </c>
      <c r="H129" s="410" t="str">
        <f t="shared" si="14"/>
        <v>фото</v>
      </c>
      <c r="I129" s="174" t="s">
        <v>1957</v>
      </c>
      <c r="J129" s="383" t="s">
        <v>196</v>
      </c>
      <c r="K129" s="384">
        <v>2</v>
      </c>
      <c r="L129" s="325">
        <v>104.28</v>
      </c>
      <c r="M129" s="322">
        <v>5</v>
      </c>
      <c r="N129" s="181"/>
      <c r="O129" s="178">
        <f t="shared" si="15"/>
        <v>0</v>
      </c>
      <c r="P129" s="179">
        <v>4607109964309</v>
      </c>
      <c r="Q129" s="185"/>
      <c r="R129" s="269" t="s">
        <v>8736</v>
      </c>
    </row>
    <row r="130" spans="1:18" ht="20.25" customHeight="1">
      <c r="A130" s="184">
        <v>117</v>
      </c>
      <c r="B130" s="170">
        <v>2809</v>
      </c>
      <c r="C130" s="270" t="s">
        <v>9391</v>
      </c>
      <c r="D130" s="386" t="s">
        <v>1811</v>
      </c>
      <c r="E130" s="326" t="s">
        <v>9296</v>
      </c>
      <c r="F130" s="326" t="s">
        <v>9395</v>
      </c>
      <c r="G130" s="387" t="s">
        <v>9399</v>
      </c>
      <c r="H130" s="410" t="str">
        <f t="shared" si="14"/>
        <v>фото</v>
      </c>
      <c r="I130" s="174" t="s">
        <v>10188</v>
      </c>
      <c r="J130" s="383" t="s">
        <v>198</v>
      </c>
      <c r="K130" s="384">
        <v>2</v>
      </c>
      <c r="L130" s="325">
        <v>131.01</v>
      </c>
      <c r="M130" s="322">
        <v>5</v>
      </c>
      <c r="N130" s="181"/>
      <c r="O130" s="178">
        <f t="shared" si="15"/>
        <v>0</v>
      </c>
      <c r="P130" s="179">
        <v>4607109979587</v>
      </c>
      <c r="Q130" s="185"/>
      <c r="R130" s="269" t="s">
        <v>8736</v>
      </c>
    </row>
    <row r="131" spans="1:18" ht="20.25" customHeight="1">
      <c r="A131" s="184">
        <v>118</v>
      </c>
      <c r="B131" s="170">
        <v>13532</v>
      </c>
      <c r="C131" s="270" t="s">
        <v>611</v>
      </c>
      <c r="D131" s="386" t="s">
        <v>1811</v>
      </c>
      <c r="E131" s="326" t="s">
        <v>9296</v>
      </c>
      <c r="F131" s="326" t="s">
        <v>613</v>
      </c>
      <c r="G131" s="387" t="s">
        <v>612</v>
      </c>
      <c r="H131" s="410" t="str">
        <f t="shared" si="14"/>
        <v>фото</v>
      </c>
      <c r="I131" s="174" t="s">
        <v>1977</v>
      </c>
      <c r="J131" s="383" t="s">
        <v>198</v>
      </c>
      <c r="K131" s="384">
        <v>2</v>
      </c>
      <c r="L131" s="325">
        <v>126.94</v>
      </c>
      <c r="M131" s="322">
        <v>5</v>
      </c>
      <c r="N131" s="181"/>
      <c r="O131" s="178">
        <f t="shared" si="15"/>
        <v>0</v>
      </c>
      <c r="P131" s="179">
        <v>4607109971420</v>
      </c>
      <c r="Q131" s="185"/>
      <c r="R131" s="269" t="s">
        <v>8736</v>
      </c>
    </row>
    <row r="132" spans="1:18" ht="24">
      <c r="A132" s="184">
        <v>119</v>
      </c>
      <c r="B132" s="170">
        <v>14912</v>
      </c>
      <c r="C132" s="270" t="s">
        <v>10197</v>
      </c>
      <c r="D132" s="386" t="s">
        <v>1811</v>
      </c>
      <c r="E132" s="326" t="s">
        <v>9296</v>
      </c>
      <c r="F132" s="326" t="s">
        <v>10175</v>
      </c>
      <c r="G132" s="387" t="s">
        <v>10160</v>
      </c>
      <c r="H132" s="410" t="str">
        <f t="shared" si="14"/>
        <v>фото</v>
      </c>
      <c r="I132" s="174" t="s">
        <v>10189</v>
      </c>
      <c r="J132" s="383" t="s">
        <v>198</v>
      </c>
      <c r="K132" s="384">
        <v>2</v>
      </c>
      <c r="L132" s="325">
        <v>141.35000000000002</v>
      </c>
      <c r="M132" s="322">
        <v>5</v>
      </c>
      <c r="N132" s="181"/>
      <c r="O132" s="178">
        <f t="shared" si="15"/>
        <v>0</v>
      </c>
      <c r="P132" s="179">
        <v>4607109971208</v>
      </c>
      <c r="Q132" s="185"/>
      <c r="R132" s="269" t="s">
        <v>8736</v>
      </c>
    </row>
    <row r="133" spans="1:18" ht="21.75" customHeight="1">
      <c r="A133" s="184">
        <v>120</v>
      </c>
      <c r="B133" s="170">
        <v>7171</v>
      </c>
      <c r="C133" s="270" t="s">
        <v>279</v>
      </c>
      <c r="D133" s="386" t="s">
        <v>1811</v>
      </c>
      <c r="E133" s="326" t="s">
        <v>9296</v>
      </c>
      <c r="F133" s="326" t="s">
        <v>96</v>
      </c>
      <c r="G133" s="387" t="s">
        <v>97</v>
      </c>
      <c r="H133" s="410" t="str">
        <f t="shared" si="14"/>
        <v>фото</v>
      </c>
      <c r="I133" s="174" t="s">
        <v>1969</v>
      </c>
      <c r="J133" s="383" t="s">
        <v>198</v>
      </c>
      <c r="K133" s="384">
        <v>2</v>
      </c>
      <c r="L133" s="325">
        <v>126.94</v>
      </c>
      <c r="M133" s="322">
        <v>5</v>
      </c>
      <c r="N133" s="181"/>
      <c r="O133" s="178">
        <f t="shared" si="15"/>
        <v>0</v>
      </c>
      <c r="P133" s="179">
        <v>4607109959763</v>
      </c>
      <c r="Q133" s="185"/>
      <c r="R133" s="269" t="s">
        <v>8736</v>
      </c>
    </row>
    <row r="134" spans="1:18" ht="21.75" customHeight="1">
      <c r="A134" s="184">
        <v>121</v>
      </c>
      <c r="B134" s="170">
        <v>10646</v>
      </c>
      <c r="C134" s="270" t="s">
        <v>1069</v>
      </c>
      <c r="D134" s="386" t="s">
        <v>1811</v>
      </c>
      <c r="E134" s="326" t="s">
        <v>9296</v>
      </c>
      <c r="F134" s="326" t="s">
        <v>1071</v>
      </c>
      <c r="G134" s="387" t="s">
        <v>1070</v>
      </c>
      <c r="H134" s="410" t="str">
        <f t="shared" si="14"/>
        <v>фото</v>
      </c>
      <c r="I134" s="174" t="s">
        <v>1986</v>
      </c>
      <c r="J134" s="383" t="s">
        <v>198</v>
      </c>
      <c r="K134" s="384">
        <v>2</v>
      </c>
      <c r="L134" s="325">
        <v>127.82</v>
      </c>
      <c r="M134" s="322">
        <v>5</v>
      </c>
      <c r="N134" s="181"/>
      <c r="O134" s="178">
        <f t="shared" si="15"/>
        <v>0</v>
      </c>
      <c r="P134" s="179">
        <v>4607109960653</v>
      </c>
      <c r="Q134" s="185"/>
      <c r="R134" s="269" t="s">
        <v>8736</v>
      </c>
    </row>
    <row r="135" spans="1:18" ht="21.75" customHeight="1">
      <c r="A135" s="184">
        <v>122</v>
      </c>
      <c r="B135" s="170">
        <v>2765</v>
      </c>
      <c r="C135" s="270" t="s">
        <v>276</v>
      </c>
      <c r="D135" s="386" t="s">
        <v>1811</v>
      </c>
      <c r="E135" s="326" t="s">
        <v>9296</v>
      </c>
      <c r="F135" s="326" t="s">
        <v>99</v>
      </c>
      <c r="G135" s="387" t="s">
        <v>100</v>
      </c>
      <c r="H135" s="410" t="str">
        <f t="shared" si="14"/>
        <v>фото</v>
      </c>
      <c r="I135" s="174" t="s">
        <v>1966</v>
      </c>
      <c r="J135" s="383" t="s">
        <v>198</v>
      </c>
      <c r="K135" s="384">
        <v>2</v>
      </c>
      <c r="L135" s="325">
        <v>126.94</v>
      </c>
      <c r="M135" s="322">
        <v>5</v>
      </c>
      <c r="N135" s="181"/>
      <c r="O135" s="178">
        <f t="shared" si="15"/>
        <v>0</v>
      </c>
      <c r="P135" s="179">
        <v>4607109947425</v>
      </c>
      <c r="Q135" s="185"/>
      <c r="R135" s="269" t="s">
        <v>8736</v>
      </c>
    </row>
    <row r="136" spans="1:18" ht="24">
      <c r="A136" s="184">
        <v>123</v>
      </c>
      <c r="B136" s="170">
        <v>14846</v>
      </c>
      <c r="C136" s="270" t="s">
        <v>277</v>
      </c>
      <c r="D136" s="386" t="s">
        <v>1811</v>
      </c>
      <c r="E136" s="326" t="s">
        <v>9296</v>
      </c>
      <c r="F136" s="326" t="s">
        <v>101</v>
      </c>
      <c r="G136" s="387" t="s">
        <v>102</v>
      </c>
      <c r="H136" s="410" t="str">
        <f t="shared" si="14"/>
        <v>фото</v>
      </c>
      <c r="I136" s="174" t="s">
        <v>1967</v>
      </c>
      <c r="J136" s="383" t="s">
        <v>198</v>
      </c>
      <c r="K136" s="384">
        <v>2</v>
      </c>
      <c r="L136" s="325">
        <v>126.94</v>
      </c>
      <c r="M136" s="322">
        <v>5</v>
      </c>
      <c r="N136" s="181"/>
      <c r="O136" s="178">
        <f t="shared" si="15"/>
        <v>0</v>
      </c>
      <c r="P136" s="179">
        <v>4607105129450</v>
      </c>
      <c r="Q136" s="185"/>
      <c r="R136" s="269" t="s">
        <v>8736</v>
      </c>
    </row>
    <row r="137" spans="1:18" ht="15.6">
      <c r="A137" s="184">
        <v>124</v>
      </c>
      <c r="B137" s="278"/>
      <c r="C137" s="278"/>
      <c r="D137" s="277"/>
      <c r="E137" s="510" t="s">
        <v>10161</v>
      </c>
      <c r="F137" s="199"/>
      <c r="G137" s="277"/>
      <c r="H137" s="279"/>
      <c r="I137" s="280"/>
      <c r="J137" s="278"/>
      <c r="K137" s="278"/>
      <c r="L137" s="278"/>
      <c r="M137" s="278"/>
      <c r="N137" s="278"/>
      <c r="O137" s="169"/>
      <c r="P137" s="169"/>
      <c r="Q137" s="169"/>
      <c r="R137" s="188"/>
    </row>
    <row r="138" spans="1:18" ht="24">
      <c r="A138" s="184">
        <v>125</v>
      </c>
      <c r="B138" s="170">
        <v>3298</v>
      </c>
      <c r="C138" s="270" t="s">
        <v>900</v>
      </c>
      <c r="D138" s="386" t="s">
        <v>2255</v>
      </c>
      <c r="E138" s="326" t="s">
        <v>9296</v>
      </c>
      <c r="F138" s="326" t="s">
        <v>902</v>
      </c>
      <c r="G138" s="387" t="s">
        <v>901</v>
      </c>
      <c r="H138" s="410" t="str">
        <f t="shared" ref="H138:H150" si="17">HYPERLINK("https://www.gardenbulbs.ru/images/promoline_CL/thumbnails/"&amp;C138&amp;".jpg","фото")</f>
        <v>фото</v>
      </c>
      <c r="I138" s="174" t="s">
        <v>2257</v>
      </c>
      <c r="J138" s="383" t="s">
        <v>198</v>
      </c>
      <c r="K138" s="384">
        <v>2</v>
      </c>
      <c r="L138" s="325">
        <v>198.00000000000003</v>
      </c>
      <c r="M138" s="322">
        <v>5</v>
      </c>
      <c r="N138" s="181"/>
      <c r="O138" s="178">
        <f t="shared" ref="O138:O150" si="18">IF(ISERROR(L138*N138),0,L138*N138)</f>
        <v>0</v>
      </c>
      <c r="P138" s="179">
        <v>4607105129528</v>
      </c>
      <c r="Q138" s="185"/>
      <c r="R138" s="269" t="s">
        <v>8743</v>
      </c>
    </row>
    <row r="139" spans="1:18" ht="26.25" customHeight="1">
      <c r="A139" s="184">
        <v>126</v>
      </c>
      <c r="B139" s="170">
        <v>7066</v>
      </c>
      <c r="C139" s="270" t="s">
        <v>1142</v>
      </c>
      <c r="D139" s="386" t="s">
        <v>2255</v>
      </c>
      <c r="E139" s="326" t="s">
        <v>9296</v>
      </c>
      <c r="F139" s="326" t="s">
        <v>1144</v>
      </c>
      <c r="G139" s="387" t="s">
        <v>1143</v>
      </c>
      <c r="H139" s="410" t="str">
        <f t="shared" si="17"/>
        <v>фото</v>
      </c>
      <c r="I139" s="174" t="s">
        <v>2258</v>
      </c>
      <c r="J139" s="383" t="s">
        <v>198</v>
      </c>
      <c r="K139" s="384">
        <v>1</v>
      </c>
      <c r="L139" s="325">
        <v>122.65</v>
      </c>
      <c r="M139" s="322">
        <v>5</v>
      </c>
      <c r="N139" s="181"/>
      <c r="O139" s="178">
        <f t="shared" si="18"/>
        <v>0</v>
      </c>
      <c r="P139" s="179">
        <v>4607109937846</v>
      </c>
      <c r="Q139" s="185"/>
      <c r="R139" s="269" t="s">
        <v>8743</v>
      </c>
    </row>
    <row r="140" spans="1:18" ht="24">
      <c r="A140" s="184">
        <v>127</v>
      </c>
      <c r="B140" s="170">
        <v>10535</v>
      </c>
      <c r="C140" s="270" t="s">
        <v>2259</v>
      </c>
      <c r="D140" s="386" t="s">
        <v>2255</v>
      </c>
      <c r="E140" s="326" t="s">
        <v>9296</v>
      </c>
      <c r="F140" s="326" t="s">
        <v>2261</v>
      </c>
      <c r="G140" s="387" t="s">
        <v>2260</v>
      </c>
      <c r="H140" s="410" t="str">
        <f t="shared" si="17"/>
        <v>фото</v>
      </c>
      <c r="I140" s="174" t="s">
        <v>2262</v>
      </c>
      <c r="J140" s="383" t="s">
        <v>198</v>
      </c>
      <c r="K140" s="384">
        <v>1</v>
      </c>
      <c r="L140" s="325">
        <v>122.65</v>
      </c>
      <c r="M140" s="322">
        <v>5</v>
      </c>
      <c r="N140" s="181"/>
      <c r="O140" s="178">
        <f t="shared" si="18"/>
        <v>0</v>
      </c>
      <c r="P140" s="179">
        <v>4607109960783</v>
      </c>
      <c r="Q140" s="185"/>
      <c r="R140" s="269" t="s">
        <v>8743</v>
      </c>
    </row>
    <row r="141" spans="1:18" ht="24.75" customHeight="1">
      <c r="A141" s="184">
        <v>128</v>
      </c>
      <c r="B141" s="170">
        <v>3655</v>
      </c>
      <c r="C141" s="270" t="s">
        <v>2263</v>
      </c>
      <c r="D141" s="386" t="s">
        <v>2255</v>
      </c>
      <c r="E141" s="326" t="s">
        <v>9296</v>
      </c>
      <c r="F141" s="326" t="s">
        <v>2265</v>
      </c>
      <c r="G141" s="387" t="s">
        <v>2264</v>
      </c>
      <c r="H141" s="410" t="str">
        <f t="shared" si="17"/>
        <v>фото</v>
      </c>
      <c r="I141" s="174" t="s">
        <v>2249</v>
      </c>
      <c r="J141" s="383" t="s">
        <v>198</v>
      </c>
      <c r="K141" s="384">
        <v>1</v>
      </c>
      <c r="L141" s="325">
        <v>122.65</v>
      </c>
      <c r="M141" s="322">
        <v>5</v>
      </c>
      <c r="N141" s="181"/>
      <c r="O141" s="178">
        <f t="shared" si="18"/>
        <v>0</v>
      </c>
      <c r="P141" s="179">
        <v>4607109971451</v>
      </c>
      <c r="Q141" s="185"/>
      <c r="R141" s="269" t="s">
        <v>8743</v>
      </c>
    </row>
    <row r="142" spans="1:18" ht="15.6">
      <c r="A142" s="184">
        <v>129</v>
      </c>
      <c r="B142" s="170">
        <v>6424</v>
      </c>
      <c r="C142" s="270" t="s">
        <v>2270</v>
      </c>
      <c r="D142" s="386" t="s">
        <v>2255</v>
      </c>
      <c r="E142" s="326" t="s">
        <v>9296</v>
      </c>
      <c r="F142" s="326" t="s">
        <v>2272</v>
      </c>
      <c r="G142" s="387" t="s">
        <v>2271</v>
      </c>
      <c r="H142" s="410" t="str">
        <f t="shared" si="17"/>
        <v>фото</v>
      </c>
      <c r="I142" s="174" t="s">
        <v>2273</v>
      </c>
      <c r="J142" s="383" t="s">
        <v>198</v>
      </c>
      <c r="K142" s="384">
        <v>1</v>
      </c>
      <c r="L142" s="325">
        <v>122.65</v>
      </c>
      <c r="M142" s="322">
        <v>5</v>
      </c>
      <c r="N142" s="181"/>
      <c r="O142" s="178">
        <f t="shared" si="18"/>
        <v>0</v>
      </c>
      <c r="P142" s="179">
        <v>4607109960882</v>
      </c>
      <c r="Q142" s="185"/>
      <c r="R142" s="269" t="s">
        <v>8743</v>
      </c>
    </row>
    <row r="143" spans="1:18" ht="24" customHeight="1">
      <c r="A143" s="184">
        <v>130</v>
      </c>
      <c r="B143" s="170">
        <v>11411</v>
      </c>
      <c r="C143" s="270" t="s">
        <v>1145</v>
      </c>
      <c r="D143" s="386" t="s">
        <v>2255</v>
      </c>
      <c r="E143" s="326" t="s">
        <v>9296</v>
      </c>
      <c r="F143" s="326" t="s">
        <v>1147</v>
      </c>
      <c r="G143" s="387" t="s">
        <v>1146</v>
      </c>
      <c r="H143" s="410" t="str">
        <f t="shared" si="17"/>
        <v>фото</v>
      </c>
      <c r="I143" s="174" t="s">
        <v>2275</v>
      </c>
      <c r="J143" s="383" t="s">
        <v>198</v>
      </c>
      <c r="K143" s="384">
        <v>1</v>
      </c>
      <c r="L143" s="325">
        <v>122.65</v>
      </c>
      <c r="M143" s="322">
        <v>5</v>
      </c>
      <c r="N143" s="181"/>
      <c r="O143" s="178">
        <f t="shared" si="18"/>
        <v>0</v>
      </c>
      <c r="P143" s="179">
        <v>4607105129733</v>
      </c>
      <c r="Q143" s="185"/>
      <c r="R143" s="269" t="s">
        <v>8743</v>
      </c>
    </row>
    <row r="144" spans="1:18" ht="24">
      <c r="A144" s="184">
        <v>131</v>
      </c>
      <c r="B144" s="170">
        <v>3797</v>
      </c>
      <c r="C144" s="270" t="s">
        <v>9340</v>
      </c>
      <c r="D144" s="386" t="s">
        <v>2255</v>
      </c>
      <c r="E144" s="326" t="s">
        <v>9296</v>
      </c>
      <c r="F144" s="326" t="s">
        <v>182</v>
      </c>
      <c r="G144" s="387" t="s">
        <v>1605</v>
      </c>
      <c r="H144" s="410" t="str">
        <f t="shared" si="17"/>
        <v>фото</v>
      </c>
      <c r="I144" s="174" t="s">
        <v>2256</v>
      </c>
      <c r="J144" s="383" t="s">
        <v>198</v>
      </c>
      <c r="K144" s="384">
        <v>1</v>
      </c>
      <c r="L144" s="325">
        <v>122.65</v>
      </c>
      <c r="M144" s="322">
        <v>5</v>
      </c>
      <c r="N144" s="181"/>
      <c r="O144" s="178">
        <f t="shared" si="18"/>
        <v>0</v>
      </c>
      <c r="P144" s="179">
        <v>4607109926444</v>
      </c>
      <c r="Q144" s="185"/>
      <c r="R144" s="269" t="s">
        <v>8743</v>
      </c>
    </row>
    <row r="145" spans="1:18" ht="15.6">
      <c r="A145" s="184">
        <v>132</v>
      </c>
      <c r="B145" s="278"/>
      <c r="C145" s="278"/>
      <c r="D145" s="277"/>
      <c r="E145" s="199" t="s">
        <v>10162</v>
      </c>
      <c r="F145" s="199"/>
      <c r="G145" s="277"/>
      <c r="H145" s="279"/>
      <c r="I145" s="280"/>
      <c r="J145" s="278"/>
      <c r="K145" s="278"/>
      <c r="L145" s="278"/>
      <c r="M145" s="278"/>
      <c r="N145" s="278"/>
      <c r="O145" s="169"/>
      <c r="P145" s="169"/>
      <c r="Q145" s="169"/>
      <c r="R145" s="188"/>
    </row>
    <row r="146" spans="1:18" ht="24">
      <c r="A146" s="184">
        <v>133</v>
      </c>
      <c r="B146" s="170">
        <v>1423</v>
      </c>
      <c r="C146" s="270" t="s">
        <v>1276</v>
      </c>
      <c r="D146" s="386" t="s">
        <v>1922</v>
      </c>
      <c r="E146" s="326" t="s">
        <v>9296</v>
      </c>
      <c r="F146" s="326" t="s">
        <v>1230</v>
      </c>
      <c r="G146" s="387" t="s">
        <v>1229</v>
      </c>
      <c r="H146" s="410" t="str">
        <f t="shared" si="17"/>
        <v>фото</v>
      </c>
      <c r="I146" s="174" t="s">
        <v>1924</v>
      </c>
      <c r="J146" s="383" t="s">
        <v>198</v>
      </c>
      <c r="K146" s="384">
        <v>1</v>
      </c>
      <c r="L146" s="325">
        <v>116.82</v>
      </c>
      <c r="M146" s="322">
        <v>5</v>
      </c>
      <c r="N146" s="181"/>
      <c r="O146" s="178">
        <f t="shared" si="18"/>
        <v>0</v>
      </c>
      <c r="P146" s="179">
        <v>4607109961827</v>
      </c>
      <c r="Q146" s="185"/>
      <c r="R146" s="269" t="s">
        <v>8742</v>
      </c>
    </row>
    <row r="147" spans="1:18" ht="15.6">
      <c r="A147" s="184">
        <v>134</v>
      </c>
      <c r="B147" s="170">
        <v>5386</v>
      </c>
      <c r="C147" s="270" t="s">
        <v>1279</v>
      </c>
      <c r="D147" s="386" t="s">
        <v>1922</v>
      </c>
      <c r="E147" s="326" t="s">
        <v>9296</v>
      </c>
      <c r="F147" s="326" t="s">
        <v>1236</v>
      </c>
      <c r="G147" s="387" t="s">
        <v>1235</v>
      </c>
      <c r="H147" s="410" t="str">
        <f t="shared" si="17"/>
        <v>фото</v>
      </c>
      <c r="I147" s="174" t="s">
        <v>1928</v>
      </c>
      <c r="J147" s="383" t="s">
        <v>198</v>
      </c>
      <c r="K147" s="384">
        <v>2</v>
      </c>
      <c r="L147" s="325">
        <v>214.28</v>
      </c>
      <c r="M147" s="322">
        <v>5</v>
      </c>
      <c r="N147" s="181"/>
      <c r="O147" s="178">
        <f t="shared" si="18"/>
        <v>0</v>
      </c>
      <c r="P147" s="179">
        <v>4607109937570</v>
      </c>
      <c r="Q147" s="185"/>
      <c r="R147" s="269" t="s">
        <v>8742</v>
      </c>
    </row>
    <row r="148" spans="1:18" ht="27" customHeight="1">
      <c r="A148" s="184">
        <v>135</v>
      </c>
      <c r="B148" s="170">
        <v>3059</v>
      </c>
      <c r="C148" s="270" t="s">
        <v>1495</v>
      </c>
      <c r="D148" s="386" t="s">
        <v>1922</v>
      </c>
      <c r="E148" s="326" t="s">
        <v>9296</v>
      </c>
      <c r="F148" s="326" t="s">
        <v>1497</v>
      </c>
      <c r="G148" s="387" t="s">
        <v>1496</v>
      </c>
      <c r="H148" s="410" t="str">
        <f t="shared" si="17"/>
        <v>фото</v>
      </c>
      <c r="I148" s="174" t="s">
        <v>1927</v>
      </c>
      <c r="J148" s="383" t="s">
        <v>198</v>
      </c>
      <c r="K148" s="384">
        <v>2</v>
      </c>
      <c r="L148" s="325">
        <v>221.98</v>
      </c>
      <c r="M148" s="322">
        <v>5</v>
      </c>
      <c r="N148" s="181"/>
      <c r="O148" s="178">
        <f t="shared" si="18"/>
        <v>0</v>
      </c>
      <c r="P148" s="179">
        <v>4607109971215</v>
      </c>
      <c r="Q148" s="185"/>
      <c r="R148" s="269" t="s">
        <v>8742</v>
      </c>
    </row>
    <row r="149" spans="1:18" ht="24">
      <c r="A149" s="184">
        <v>136</v>
      </c>
      <c r="B149" s="170">
        <v>11119</v>
      </c>
      <c r="C149" s="270" t="s">
        <v>1278</v>
      </c>
      <c r="D149" s="386" t="s">
        <v>1922</v>
      </c>
      <c r="E149" s="326" t="s">
        <v>9296</v>
      </c>
      <c r="F149" s="326" t="s">
        <v>1234</v>
      </c>
      <c r="G149" s="387" t="s">
        <v>1233</v>
      </c>
      <c r="H149" s="410" t="str">
        <f t="shared" si="17"/>
        <v>фото</v>
      </c>
      <c r="I149" s="174" t="s">
        <v>1926</v>
      </c>
      <c r="J149" s="383" t="s">
        <v>198</v>
      </c>
      <c r="K149" s="384">
        <v>2</v>
      </c>
      <c r="L149" s="325">
        <v>221.98</v>
      </c>
      <c r="M149" s="322">
        <v>5</v>
      </c>
      <c r="N149" s="181"/>
      <c r="O149" s="178">
        <f t="shared" si="18"/>
        <v>0</v>
      </c>
      <c r="P149" s="179">
        <v>4607109979945</v>
      </c>
      <c r="Q149" s="185"/>
      <c r="R149" s="269" t="s">
        <v>8742</v>
      </c>
    </row>
    <row r="150" spans="1:18" ht="24">
      <c r="A150" s="184">
        <v>137</v>
      </c>
      <c r="B150" s="170">
        <v>3768</v>
      </c>
      <c r="C150" s="270" t="s">
        <v>1277</v>
      </c>
      <c r="D150" s="386" t="s">
        <v>1922</v>
      </c>
      <c r="E150" s="326" t="s">
        <v>9296</v>
      </c>
      <c r="F150" s="326" t="s">
        <v>1232</v>
      </c>
      <c r="G150" s="387" t="s">
        <v>1231</v>
      </c>
      <c r="H150" s="410" t="str">
        <f t="shared" si="17"/>
        <v>фото</v>
      </c>
      <c r="I150" s="174" t="s">
        <v>1925</v>
      </c>
      <c r="J150" s="383" t="s">
        <v>198</v>
      </c>
      <c r="K150" s="384">
        <v>1</v>
      </c>
      <c r="L150" s="325">
        <v>116.82</v>
      </c>
      <c r="M150" s="322">
        <v>5</v>
      </c>
      <c r="N150" s="181"/>
      <c r="O150" s="178">
        <f t="shared" si="18"/>
        <v>0</v>
      </c>
      <c r="P150" s="179">
        <v>4607109960769</v>
      </c>
      <c r="Q150" s="185"/>
      <c r="R150" s="269" t="s">
        <v>8742</v>
      </c>
    </row>
    <row r="151" spans="1:18" ht="15.6">
      <c r="A151" s="184">
        <v>138</v>
      </c>
      <c r="B151" s="278"/>
      <c r="C151" s="278"/>
      <c r="D151" s="277"/>
      <c r="E151" s="199" t="s">
        <v>10163</v>
      </c>
      <c r="F151" s="199"/>
      <c r="G151" s="277"/>
      <c r="H151" s="279"/>
      <c r="I151" s="280"/>
      <c r="J151" s="278"/>
      <c r="K151" s="278"/>
      <c r="L151" s="278"/>
      <c r="M151" s="278"/>
      <c r="N151" s="278"/>
      <c r="O151" s="169"/>
      <c r="P151" s="169"/>
      <c r="Q151" s="169"/>
      <c r="R151" s="188"/>
    </row>
    <row r="152" spans="1:18" ht="23.25" customHeight="1">
      <c r="A152" s="184">
        <v>139</v>
      </c>
      <c r="B152" s="170">
        <v>2794</v>
      </c>
      <c r="C152" s="270" t="s">
        <v>640</v>
      </c>
      <c r="D152" s="386" t="s">
        <v>2156</v>
      </c>
      <c r="E152" s="326" t="s">
        <v>9296</v>
      </c>
      <c r="F152" s="326" t="s">
        <v>642</v>
      </c>
      <c r="G152" s="387" t="s">
        <v>641</v>
      </c>
      <c r="H152" s="410" t="str">
        <f t="shared" ref="H152:H167" si="19">HYPERLINK("https://www.gardenbulbs.ru/images/promoline_CL/thumbnails/"&amp;C152&amp;".jpg","фото")</f>
        <v>фото</v>
      </c>
      <c r="I152" s="174" t="s">
        <v>2159</v>
      </c>
      <c r="J152" s="383" t="s">
        <v>198</v>
      </c>
      <c r="K152" s="384">
        <v>2</v>
      </c>
      <c r="L152" s="325">
        <v>165.44000000000003</v>
      </c>
      <c r="M152" s="322">
        <v>5</v>
      </c>
      <c r="N152" s="181"/>
      <c r="O152" s="178">
        <f t="shared" ref="O152:O167" si="20">IF(ISERROR(L152*N152),0,L152*N152)</f>
        <v>0</v>
      </c>
      <c r="P152" s="179">
        <v>4607109971406</v>
      </c>
      <c r="Q152" s="185"/>
      <c r="R152" s="269" t="s">
        <v>8741</v>
      </c>
    </row>
    <row r="153" spans="1:18" ht="23.25" customHeight="1">
      <c r="A153" s="184">
        <v>140</v>
      </c>
      <c r="B153" s="170">
        <v>445</v>
      </c>
      <c r="C153" s="270" t="s">
        <v>442</v>
      </c>
      <c r="D153" s="386" t="s">
        <v>2156</v>
      </c>
      <c r="E153" s="372" t="s">
        <v>9296</v>
      </c>
      <c r="F153" s="372" t="s">
        <v>423</v>
      </c>
      <c r="G153" s="382" t="s">
        <v>422</v>
      </c>
      <c r="H153" s="410" t="str">
        <f t="shared" si="19"/>
        <v>фото</v>
      </c>
      <c r="I153" s="174" t="s">
        <v>2160</v>
      </c>
      <c r="J153" s="383" t="s">
        <v>198</v>
      </c>
      <c r="K153" s="384">
        <v>2</v>
      </c>
      <c r="L153" s="325">
        <v>186.23</v>
      </c>
      <c r="M153" s="322">
        <v>5</v>
      </c>
      <c r="N153" s="181"/>
      <c r="O153" s="178">
        <f t="shared" si="20"/>
        <v>0</v>
      </c>
      <c r="P153" s="179">
        <v>4607105145238</v>
      </c>
      <c r="Q153" s="185" t="s">
        <v>224</v>
      </c>
      <c r="R153" s="269" t="s">
        <v>8741</v>
      </c>
    </row>
    <row r="154" spans="1:18" ht="27" customHeight="1">
      <c r="A154" s="184">
        <v>141</v>
      </c>
      <c r="B154" s="170">
        <v>3885</v>
      </c>
      <c r="C154" s="270" t="s">
        <v>9455</v>
      </c>
      <c r="D154" s="386" t="s">
        <v>2156</v>
      </c>
      <c r="E154" s="326" t="s">
        <v>9296</v>
      </c>
      <c r="F154" s="326" t="s">
        <v>9457</v>
      </c>
      <c r="G154" s="387" t="s">
        <v>9459</v>
      </c>
      <c r="H154" s="410" t="str">
        <f t="shared" si="19"/>
        <v>фото</v>
      </c>
      <c r="I154" s="174" t="s">
        <v>9461</v>
      </c>
      <c r="J154" s="383" t="s">
        <v>198</v>
      </c>
      <c r="K154" s="384">
        <v>2</v>
      </c>
      <c r="L154" s="325">
        <v>131.01</v>
      </c>
      <c r="M154" s="322">
        <v>5</v>
      </c>
      <c r="N154" s="181"/>
      <c r="O154" s="178">
        <f t="shared" si="20"/>
        <v>0</v>
      </c>
      <c r="P154" s="179">
        <v>4607109967850</v>
      </c>
      <c r="Q154" s="185"/>
      <c r="R154" s="269" t="s">
        <v>8741</v>
      </c>
    </row>
    <row r="155" spans="1:18" ht="23.25" customHeight="1">
      <c r="A155" s="184">
        <v>142</v>
      </c>
      <c r="B155" s="170">
        <v>9402</v>
      </c>
      <c r="C155" s="270" t="s">
        <v>9456</v>
      </c>
      <c r="D155" s="386" t="s">
        <v>2156</v>
      </c>
      <c r="E155" s="326" t="s">
        <v>9296</v>
      </c>
      <c r="F155" s="326" t="s">
        <v>9458</v>
      </c>
      <c r="G155" s="387" t="s">
        <v>9460</v>
      </c>
      <c r="H155" s="410" t="str">
        <f t="shared" si="19"/>
        <v>фото</v>
      </c>
      <c r="I155" s="174" t="s">
        <v>9462</v>
      </c>
      <c r="J155" s="383" t="s">
        <v>198</v>
      </c>
      <c r="K155" s="384">
        <v>2</v>
      </c>
      <c r="L155" s="325">
        <v>115.17</v>
      </c>
      <c r="M155" s="322">
        <v>5</v>
      </c>
      <c r="N155" s="181"/>
      <c r="O155" s="178">
        <f t="shared" si="20"/>
        <v>0</v>
      </c>
      <c r="P155" s="179">
        <v>4607109961438</v>
      </c>
      <c r="Q155" s="185"/>
      <c r="R155" s="269" t="s">
        <v>8741</v>
      </c>
    </row>
    <row r="156" spans="1:18" ht="23.25" customHeight="1">
      <c r="A156" s="184">
        <v>143</v>
      </c>
      <c r="B156" s="170">
        <v>5775</v>
      </c>
      <c r="C156" s="270" t="s">
        <v>8732</v>
      </c>
      <c r="D156" s="386" t="s">
        <v>2156</v>
      </c>
      <c r="E156" s="326" t="s">
        <v>9296</v>
      </c>
      <c r="F156" s="326" t="s">
        <v>8733</v>
      </c>
      <c r="G156" s="387" t="s">
        <v>2167</v>
      </c>
      <c r="H156" s="410" t="str">
        <f t="shared" si="19"/>
        <v>фото</v>
      </c>
      <c r="I156" s="174" t="s">
        <v>9323</v>
      </c>
      <c r="J156" s="383" t="s">
        <v>195</v>
      </c>
      <c r="K156" s="384">
        <v>2</v>
      </c>
      <c r="L156" s="325">
        <v>110.22</v>
      </c>
      <c r="M156" s="322">
        <v>5</v>
      </c>
      <c r="N156" s="181"/>
      <c r="O156" s="178">
        <f t="shared" si="20"/>
        <v>0</v>
      </c>
      <c r="P156" s="179">
        <v>4607109968246</v>
      </c>
      <c r="Q156" s="185"/>
      <c r="R156" s="269" t="s">
        <v>8741</v>
      </c>
    </row>
    <row r="157" spans="1:18" ht="23.25" customHeight="1">
      <c r="A157" s="184">
        <v>144</v>
      </c>
      <c r="B157" s="170">
        <v>190</v>
      </c>
      <c r="C157" s="270" t="s">
        <v>298</v>
      </c>
      <c r="D157" s="386" t="s">
        <v>2156</v>
      </c>
      <c r="E157" s="326" t="s">
        <v>9296</v>
      </c>
      <c r="F157" s="326" t="s">
        <v>125</v>
      </c>
      <c r="G157" s="387" t="s">
        <v>126</v>
      </c>
      <c r="H157" s="410" t="str">
        <f t="shared" si="19"/>
        <v>фото</v>
      </c>
      <c r="I157" s="174" t="s">
        <v>2158</v>
      </c>
      <c r="J157" s="383" t="s">
        <v>198</v>
      </c>
      <c r="K157" s="384">
        <v>2</v>
      </c>
      <c r="L157" s="325">
        <v>162.69000000000003</v>
      </c>
      <c r="M157" s="322">
        <v>5</v>
      </c>
      <c r="N157" s="181"/>
      <c r="O157" s="178">
        <f t="shared" si="20"/>
        <v>0</v>
      </c>
      <c r="P157" s="179">
        <v>4607109947630</v>
      </c>
      <c r="Q157" s="185"/>
      <c r="R157" s="269" t="s">
        <v>8741</v>
      </c>
    </row>
    <row r="158" spans="1:18" ht="23.25" customHeight="1">
      <c r="A158" s="184">
        <v>145</v>
      </c>
      <c r="B158" s="170">
        <v>7047</v>
      </c>
      <c r="C158" s="270" t="s">
        <v>2170</v>
      </c>
      <c r="D158" s="386" t="s">
        <v>2156</v>
      </c>
      <c r="E158" s="372" t="s">
        <v>9296</v>
      </c>
      <c r="F158" s="372" t="s">
        <v>2172</v>
      </c>
      <c r="G158" s="382" t="s">
        <v>2171</v>
      </c>
      <c r="H158" s="410" t="str">
        <f t="shared" si="19"/>
        <v>фото</v>
      </c>
      <c r="I158" s="174" t="s">
        <v>9463</v>
      </c>
      <c r="J158" s="383" t="s">
        <v>195</v>
      </c>
      <c r="K158" s="384">
        <v>2</v>
      </c>
      <c r="L158" s="325">
        <v>112.86</v>
      </c>
      <c r="M158" s="322">
        <v>5</v>
      </c>
      <c r="N158" s="181"/>
      <c r="O158" s="178">
        <f t="shared" si="20"/>
        <v>0</v>
      </c>
      <c r="P158" s="179">
        <v>4607105145542</v>
      </c>
      <c r="Q158" s="185" t="s">
        <v>224</v>
      </c>
      <c r="R158" s="269" t="s">
        <v>8741</v>
      </c>
    </row>
    <row r="159" spans="1:18" ht="23.25" customHeight="1">
      <c r="A159" s="184">
        <v>146</v>
      </c>
      <c r="B159" s="170">
        <v>3026</v>
      </c>
      <c r="C159" s="270" t="s">
        <v>299</v>
      </c>
      <c r="D159" s="386" t="s">
        <v>2156</v>
      </c>
      <c r="E159" s="326" t="s">
        <v>9296</v>
      </c>
      <c r="F159" s="326" t="s">
        <v>127</v>
      </c>
      <c r="G159" s="387" t="s">
        <v>128</v>
      </c>
      <c r="H159" s="410" t="str">
        <f t="shared" si="19"/>
        <v>фото</v>
      </c>
      <c r="I159" s="174" t="s">
        <v>2161</v>
      </c>
      <c r="J159" s="383" t="s">
        <v>198</v>
      </c>
      <c r="K159" s="384">
        <v>2</v>
      </c>
      <c r="L159" s="325">
        <v>165.44000000000003</v>
      </c>
      <c r="M159" s="322">
        <v>5</v>
      </c>
      <c r="N159" s="181"/>
      <c r="O159" s="178">
        <f t="shared" si="20"/>
        <v>0</v>
      </c>
      <c r="P159" s="179">
        <v>4607109948309</v>
      </c>
      <c r="Q159" s="185"/>
      <c r="R159" s="269" t="s">
        <v>8741</v>
      </c>
    </row>
    <row r="160" spans="1:18" ht="15.6">
      <c r="A160" s="184">
        <v>147</v>
      </c>
      <c r="B160" s="278"/>
      <c r="C160" s="278"/>
      <c r="D160" s="277"/>
      <c r="E160" s="199" t="s">
        <v>189</v>
      </c>
      <c r="F160" s="199"/>
      <c r="G160" s="277"/>
      <c r="H160" s="279"/>
      <c r="I160" s="280"/>
      <c r="J160" s="278"/>
      <c r="K160" s="278"/>
      <c r="L160" s="278"/>
      <c r="M160" s="278"/>
      <c r="N160" s="278"/>
      <c r="O160" s="169"/>
      <c r="P160" s="169"/>
      <c r="Q160" s="169"/>
      <c r="R160" s="188"/>
    </row>
    <row r="161" spans="1:18" ht="27" customHeight="1">
      <c r="A161" s="184">
        <v>148</v>
      </c>
      <c r="B161" s="170">
        <v>4314</v>
      </c>
      <c r="C161" s="270" t="s">
        <v>300</v>
      </c>
      <c r="D161" s="386" t="s">
        <v>2156</v>
      </c>
      <c r="E161" s="372" t="s">
        <v>9296</v>
      </c>
      <c r="F161" s="372" t="s">
        <v>20</v>
      </c>
      <c r="G161" s="382" t="s">
        <v>19</v>
      </c>
      <c r="H161" s="410" t="str">
        <f t="shared" si="19"/>
        <v>фото</v>
      </c>
      <c r="I161" s="174" t="s">
        <v>2173</v>
      </c>
      <c r="J161" s="383" t="s">
        <v>198</v>
      </c>
      <c r="K161" s="384">
        <v>2</v>
      </c>
      <c r="L161" s="325">
        <v>162.69000000000003</v>
      </c>
      <c r="M161" s="322">
        <v>5</v>
      </c>
      <c r="N161" s="181"/>
      <c r="O161" s="178">
        <f t="shared" si="20"/>
        <v>0</v>
      </c>
      <c r="P161" s="179">
        <v>4607105145092</v>
      </c>
      <c r="Q161" s="185" t="s">
        <v>224</v>
      </c>
      <c r="R161" s="269" t="s">
        <v>8737</v>
      </c>
    </row>
    <row r="162" spans="1:18" ht="27" customHeight="1">
      <c r="A162" s="184">
        <v>149</v>
      </c>
      <c r="B162" s="170">
        <v>3030</v>
      </c>
      <c r="C162" s="270" t="s">
        <v>302</v>
      </c>
      <c r="D162" s="386" t="s">
        <v>2156</v>
      </c>
      <c r="E162" s="326" t="s">
        <v>9296</v>
      </c>
      <c r="F162" s="326" t="s">
        <v>131</v>
      </c>
      <c r="G162" s="387" t="s">
        <v>8791</v>
      </c>
      <c r="H162" s="410" t="str">
        <f t="shared" si="19"/>
        <v>фото</v>
      </c>
      <c r="I162" s="174" t="s">
        <v>2174</v>
      </c>
      <c r="J162" s="383" t="s">
        <v>198</v>
      </c>
      <c r="K162" s="384">
        <v>1</v>
      </c>
      <c r="L162" s="325">
        <v>110.88000000000001</v>
      </c>
      <c r="M162" s="322">
        <v>5</v>
      </c>
      <c r="N162" s="181"/>
      <c r="O162" s="178">
        <f t="shared" si="20"/>
        <v>0</v>
      </c>
      <c r="P162" s="179">
        <v>4607109947128</v>
      </c>
      <c r="Q162" s="185"/>
      <c r="R162" s="269" t="s">
        <v>8737</v>
      </c>
    </row>
    <row r="163" spans="1:18" ht="27" customHeight="1">
      <c r="A163" s="184">
        <v>150</v>
      </c>
      <c r="B163" s="170">
        <v>1418</v>
      </c>
      <c r="C163" s="270" t="s">
        <v>8860</v>
      </c>
      <c r="D163" s="386" t="s">
        <v>2156</v>
      </c>
      <c r="E163" s="326" t="s">
        <v>9296</v>
      </c>
      <c r="F163" s="326" t="s">
        <v>8794</v>
      </c>
      <c r="G163" s="387" t="s">
        <v>8793</v>
      </c>
      <c r="H163" s="410" t="str">
        <f t="shared" si="19"/>
        <v>фото</v>
      </c>
      <c r="I163" s="174" t="s">
        <v>9464</v>
      </c>
      <c r="J163" s="383" t="s">
        <v>196</v>
      </c>
      <c r="K163" s="384">
        <v>2</v>
      </c>
      <c r="L163" s="325">
        <v>126.94</v>
      </c>
      <c r="M163" s="322">
        <v>5</v>
      </c>
      <c r="N163" s="181"/>
      <c r="O163" s="178">
        <f t="shared" si="20"/>
        <v>0</v>
      </c>
      <c r="P163" s="179">
        <v>4607109959909</v>
      </c>
      <c r="Q163" s="185"/>
      <c r="R163" s="269" t="s">
        <v>8737</v>
      </c>
    </row>
    <row r="164" spans="1:18" ht="27" customHeight="1">
      <c r="A164" s="184">
        <v>151</v>
      </c>
      <c r="B164" s="170">
        <v>183</v>
      </c>
      <c r="C164" s="270" t="s">
        <v>2178</v>
      </c>
      <c r="D164" s="386" t="s">
        <v>2156</v>
      </c>
      <c r="E164" s="326" t="s">
        <v>9296</v>
      </c>
      <c r="F164" s="326" t="s">
        <v>2180</v>
      </c>
      <c r="G164" s="387" t="s">
        <v>2179</v>
      </c>
      <c r="H164" s="410" t="str">
        <f t="shared" si="19"/>
        <v>фото</v>
      </c>
      <c r="I164" s="174" t="s">
        <v>2162</v>
      </c>
      <c r="J164" s="383" t="s">
        <v>198</v>
      </c>
      <c r="K164" s="384">
        <v>2</v>
      </c>
      <c r="L164" s="325">
        <v>162.69000000000003</v>
      </c>
      <c r="M164" s="322">
        <v>5</v>
      </c>
      <c r="N164" s="181"/>
      <c r="O164" s="178">
        <f t="shared" si="20"/>
        <v>0</v>
      </c>
      <c r="P164" s="179">
        <v>4607109971192</v>
      </c>
      <c r="Q164" s="185"/>
      <c r="R164" s="269" t="s">
        <v>8737</v>
      </c>
    </row>
    <row r="165" spans="1:18" ht="27" customHeight="1">
      <c r="A165" s="184">
        <v>152</v>
      </c>
      <c r="B165" s="170">
        <v>3672</v>
      </c>
      <c r="C165" s="270" t="s">
        <v>2175</v>
      </c>
      <c r="D165" s="386" t="s">
        <v>2156</v>
      </c>
      <c r="E165" s="326" t="s">
        <v>9296</v>
      </c>
      <c r="F165" s="326" t="s">
        <v>2177</v>
      </c>
      <c r="G165" s="387" t="s">
        <v>2176</v>
      </c>
      <c r="H165" s="410" t="str">
        <f t="shared" si="19"/>
        <v>фото</v>
      </c>
      <c r="I165" s="174" t="s">
        <v>9324</v>
      </c>
      <c r="J165" s="383" t="s">
        <v>196</v>
      </c>
      <c r="K165" s="384">
        <v>2</v>
      </c>
      <c r="L165" s="325">
        <v>132.77000000000001</v>
      </c>
      <c r="M165" s="322">
        <v>5</v>
      </c>
      <c r="N165" s="181"/>
      <c r="O165" s="178">
        <f t="shared" si="20"/>
        <v>0</v>
      </c>
      <c r="P165" s="179">
        <v>4607109980156</v>
      </c>
      <c r="Q165" s="185"/>
      <c r="R165" s="269" t="s">
        <v>8737</v>
      </c>
    </row>
    <row r="166" spans="1:18" ht="27" customHeight="1">
      <c r="A166" s="184">
        <v>153</v>
      </c>
      <c r="B166" s="170">
        <v>4355</v>
      </c>
      <c r="C166" s="270" t="s">
        <v>873</v>
      </c>
      <c r="D166" s="386" t="s">
        <v>2156</v>
      </c>
      <c r="E166" s="326" t="s">
        <v>9296</v>
      </c>
      <c r="F166" s="326" t="s">
        <v>874</v>
      </c>
      <c r="G166" s="387" t="s">
        <v>8792</v>
      </c>
      <c r="H166" s="410" t="str">
        <f t="shared" si="19"/>
        <v>фото</v>
      </c>
      <c r="I166" s="174" t="s">
        <v>2184</v>
      </c>
      <c r="J166" s="383" t="s">
        <v>198</v>
      </c>
      <c r="K166" s="384">
        <v>1</v>
      </c>
      <c r="L166" s="325">
        <v>110.88000000000001</v>
      </c>
      <c r="M166" s="322">
        <v>5</v>
      </c>
      <c r="N166" s="181"/>
      <c r="O166" s="178">
        <f t="shared" si="20"/>
        <v>0</v>
      </c>
      <c r="P166" s="179">
        <v>4607109946824</v>
      </c>
      <c r="Q166" s="185"/>
      <c r="R166" s="269" t="s">
        <v>8737</v>
      </c>
    </row>
    <row r="167" spans="1:18" ht="27" customHeight="1">
      <c r="A167" s="184">
        <v>154</v>
      </c>
      <c r="B167" s="170">
        <v>7029</v>
      </c>
      <c r="C167" s="270" t="s">
        <v>1097</v>
      </c>
      <c r="D167" s="386" t="s">
        <v>2156</v>
      </c>
      <c r="E167" s="326" t="s">
        <v>9296</v>
      </c>
      <c r="F167" s="326" t="s">
        <v>1099</v>
      </c>
      <c r="G167" s="387" t="s">
        <v>1098</v>
      </c>
      <c r="H167" s="410" t="str">
        <f t="shared" si="19"/>
        <v>фото</v>
      </c>
      <c r="I167" s="174" t="s">
        <v>2190</v>
      </c>
      <c r="J167" s="383" t="s">
        <v>198</v>
      </c>
      <c r="K167" s="384">
        <v>2</v>
      </c>
      <c r="L167" s="325">
        <v>144.54000000000002</v>
      </c>
      <c r="M167" s="322">
        <v>5</v>
      </c>
      <c r="N167" s="181"/>
      <c r="O167" s="178">
        <f t="shared" si="20"/>
        <v>0</v>
      </c>
      <c r="P167" s="179">
        <v>4607105129511</v>
      </c>
      <c r="Q167" s="185"/>
      <c r="R167" s="269" t="s">
        <v>8737</v>
      </c>
    </row>
    <row r="168" spans="1:18" ht="15.6">
      <c r="A168" s="184">
        <v>155</v>
      </c>
      <c r="B168" s="278"/>
      <c r="C168" s="278"/>
      <c r="D168" s="277"/>
      <c r="E168" s="199" t="s">
        <v>9574</v>
      </c>
      <c r="F168" s="199"/>
      <c r="G168" s="277"/>
      <c r="H168" s="279"/>
      <c r="I168" s="280"/>
      <c r="J168" s="278"/>
      <c r="K168" s="278"/>
      <c r="L168" s="278"/>
      <c r="M168" s="278"/>
      <c r="N168" s="278"/>
      <c r="O168" s="169"/>
      <c r="P168" s="169"/>
      <c r="Q168" s="169"/>
      <c r="R168" s="188"/>
    </row>
    <row r="169" spans="1:18" ht="24">
      <c r="A169" s="184">
        <v>156</v>
      </c>
      <c r="B169" s="170">
        <v>7086</v>
      </c>
      <c r="C169" s="270" t="s">
        <v>1546</v>
      </c>
      <c r="D169" s="386" t="s">
        <v>2082</v>
      </c>
      <c r="E169" s="326" t="s">
        <v>9296</v>
      </c>
      <c r="F169" s="326" t="s">
        <v>1548</v>
      </c>
      <c r="G169" s="387" t="s">
        <v>1547</v>
      </c>
      <c r="H169" s="410" t="str">
        <f t="shared" ref="H169:H202" si="21">HYPERLINK("https://www.gardenbulbs.ru/images/promoline_CL/thumbnails/"&amp;C169&amp;".jpg","фото")</f>
        <v>фото</v>
      </c>
      <c r="I169" s="174" t="s">
        <v>2095</v>
      </c>
      <c r="J169" s="383" t="s">
        <v>198</v>
      </c>
      <c r="K169" s="384">
        <v>2</v>
      </c>
      <c r="L169" s="325">
        <v>162.69000000000003</v>
      </c>
      <c r="M169" s="322">
        <v>5</v>
      </c>
      <c r="N169" s="181"/>
      <c r="O169" s="178">
        <f t="shared" ref="O169:O202" si="22">IF(ISERROR(L169*N169),0,L169*N169)</f>
        <v>0</v>
      </c>
      <c r="P169" s="179">
        <v>4607109964521</v>
      </c>
      <c r="Q169" s="185"/>
      <c r="R169" s="269" t="s">
        <v>8744</v>
      </c>
    </row>
    <row r="170" spans="1:18" ht="36">
      <c r="A170" s="184">
        <v>157</v>
      </c>
      <c r="B170" s="170">
        <v>12554</v>
      </c>
      <c r="C170" s="270" t="s">
        <v>2091</v>
      </c>
      <c r="D170" s="386" t="s">
        <v>2082</v>
      </c>
      <c r="E170" s="326" t="s">
        <v>9296</v>
      </c>
      <c r="F170" s="326" t="s">
        <v>2093</v>
      </c>
      <c r="G170" s="387" t="s">
        <v>2092</v>
      </c>
      <c r="H170" s="410" t="str">
        <f t="shared" si="21"/>
        <v>фото</v>
      </c>
      <c r="I170" s="174" t="s">
        <v>2094</v>
      </c>
      <c r="J170" s="383" t="s">
        <v>198</v>
      </c>
      <c r="K170" s="384">
        <v>1</v>
      </c>
      <c r="L170" s="325">
        <v>127.71000000000001</v>
      </c>
      <c r="M170" s="322">
        <v>5</v>
      </c>
      <c r="N170" s="181"/>
      <c r="O170" s="178">
        <f t="shared" si="22"/>
        <v>0</v>
      </c>
      <c r="P170" s="179">
        <v>4607109960615</v>
      </c>
      <c r="Q170" s="185"/>
      <c r="R170" s="269" t="s">
        <v>8744</v>
      </c>
    </row>
    <row r="171" spans="1:18" ht="24">
      <c r="A171" s="184">
        <v>158</v>
      </c>
      <c r="B171" s="170">
        <v>6397</v>
      </c>
      <c r="C171" s="270" t="s">
        <v>287</v>
      </c>
      <c r="D171" s="386" t="s">
        <v>2082</v>
      </c>
      <c r="E171" s="326" t="s">
        <v>9296</v>
      </c>
      <c r="F171" s="326" t="s">
        <v>109</v>
      </c>
      <c r="G171" s="387" t="s">
        <v>110</v>
      </c>
      <c r="H171" s="410" t="str">
        <f t="shared" si="21"/>
        <v>фото</v>
      </c>
      <c r="I171" s="174" t="s">
        <v>2096</v>
      </c>
      <c r="J171" s="383" t="s">
        <v>198</v>
      </c>
      <c r="K171" s="384">
        <v>2</v>
      </c>
      <c r="L171" s="325">
        <v>147.72999999999999</v>
      </c>
      <c r="M171" s="322">
        <v>5</v>
      </c>
      <c r="N171" s="181"/>
      <c r="O171" s="178">
        <f t="shared" si="22"/>
        <v>0</v>
      </c>
      <c r="P171" s="179">
        <v>4607109962596</v>
      </c>
      <c r="Q171" s="185"/>
      <c r="R171" s="269" t="s">
        <v>8744</v>
      </c>
    </row>
    <row r="172" spans="1:18" ht="15.6">
      <c r="A172" s="184">
        <v>159</v>
      </c>
      <c r="B172" s="170">
        <v>3617</v>
      </c>
      <c r="C172" s="270" t="s">
        <v>439</v>
      </c>
      <c r="D172" s="386" t="s">
        <v>2082</v>
      </c>
      <c r="E172" s="326" t="s">
        <v>9296</v>
      </c>
      <c r="F172" s="326" t="s">
        <v>413</v>
      </c>
      <c r="G172" s="387" t="s">
        <v>412</v>
      </c>
      <c r="H172" s="410" t="str">
        <f t="shared" si="21"/>
        <v>фото</v>
      </c>
      <c r="I172" s="174" t="s">
        <v>2097</v>
      </c>
      <c r="J172" s="383" t="s">
        <v>198</v>
      </c>
      <c r="K172" s="384">
        <v>1</v>
      </c>
      <c r="L172" s="325">
        <v>88.99</v>
      </c>
      <c r="M172" s="322">
        <v>5</v>
      </c>
      <c r="N172" s="181"/>
      <c r="O172" s="178">
        <f t="shared" si="22"/>
        <v>0</v>
      </c>
      <c r="P172" s="179">
        <v>4607109961506</v>
      </c>
      <c r="Q172" s="185"/>
      <c r="R172" s="269" t="s">
        <v>8744</v>
      </c>
    </row>
    <row r="173" spans="1:18" ht="24">
      <c r="A173" s="184">
        <v>160</v>
      </c>
      <c r="B173" s="170">
        <v>6428</v>
      </c>
      <c r="C173" s="270" t="s">
        <v>8857</v>
      </c>
      <c r="D173" s="386" t="s">
        <v>2082</v>
      </c>
      <c r="E173" s="326" t="s">
        <v>9296</v>
      </c>
      <c r="F173" s="326" t="s">
        <v>5569</v>
      </c>
      <c r="G173" s="387" t="s">
        <v>5570</v>
      </c>
      <c r="H173" s="410" t="str">
        <f t="shared" si="21"/>
        <v>фото</v>
      </c>
      <c r="I173" s="174" t="s">
        <v>8888</v>
      </c>
      <c r="J173" s="383" t="s">
        <v>198</v>
      </c>
      <c r="K173" s="384">
        <v>2</v>
      </c>
      <c r="L173" s="325">
        <v>202.07</v>
      </c>
      <c r="M173" s="322">
        <v>5</v>
      </c>
      <c r="N173" s="181"/>
      <c r="O173" s="178">
        <f t="shared" si="22"/>
        <v>0</v>
      </c>
      <c r="P173" s="179">
        <v>4607109937358</v>
      </c>
      <c r="Q173" s="185"/>
      <c r="R173" s="269" t="s">
        <v>8744</v>
      </c>
    </row>
    <row r="174" spans="1:18" ht="24">
      <c r="A174" s="184">
        <v>161</v>
      </c>
      <c r="B174" s="170">
        <v>14845</v>
      </c>
      <c r="C174" s="270" t="s">
        <v>1634</v>
      </c>
      <c r="D174" s="386" t="s">
        <v>2082</v>
      </c>
      <c r="E174" s="326" t="s">
        <v>9296</v>
      </c>
      <c r="F174" s="326" t="s">
        <v>2102</v>
      </c>
      <c r="G174" s="387" t="s">
        <v>2101</v>
      </c>
      <c r="H174" s="410" t="str">
        <f t="shared" si="21"/>
        <v>фото</v>
      </c>
      <c r="I174" s="174" t="s">
        <v>2103</v>
      </c>
      <c r="J174" s="383" t="s">
        <v>198</v>
      </c>
      <c r="K174" s="384">
        <v>2</v>
      </c>
      <c r="L174" s="325">
        <v>163.57</v>
      </c>
      <c r="M174" s="322">
        <v>5</v>
      </c>
      <c r="N174" s="181"/>
      <c r="O174" s="178">
        <f t="shared" si="22"/>
        <v>0</v>
      </c>
      <c r="P174" s="179">
        <v>4607105129405</v>
      </c>
      <c r="Q174" s="185"/>
      <c r="R174" s="269" t="s">
        <v>8744</v>
      </c>
    </row>
    <row r="175" spans="1:18" ht="24">
      <c r="A175" s="184">
        <v>162</v>
      </c>
      <c r="B175" s="170">
        <v>261</v>
      </c>
      <c r="C175" s="270" t="s">
        <v>868</v>
      </c>
      <c r="D175" s="386" t="s">
        <v>2082</v>
      </c>
      <c r="E175" s="326" t="s">
        <v>9296</v>
      </c>
      <c r="F175" s="326" t="s">
        <v>870</v>
      </c>
      <c r="G175" s="387" t="s">
        <v>869</v>
      </c>
      <c r="H175" s="410" t="str">
        <f t="shared" si="21"/>
        <v>фото</v>
      </c>
      <c r="I175" s="174" t="s">
        <v>2104</v>
      </c>
      <c r="J175" s="383" t="s">
        <v>198</v>
      </c>
      <c r="K175" s="384">
        <v>2</v>
      </c>
      <c r="L175" s="325">
        <v>165.44000000000003</v>
      </c>
      <c r="M175" s="322">
        <v>5</v>
      </c>
      <c r="N175" s="181"/>
      <c r="O175" s="178">
        <f t="shared" si="22"/>
        <v>0</v>
      </c>
      <c r="P175" s="179">
        <v>4607109964323</v>
      </c>
      <c r="Q175" s="185"/>
      <c r="R175" s="269" t="s">
        <v>8744</v>
      </c>
    </row>
    <row r="176" spans="1:18" ht="36">
      <c r="A176" s="184">
        <v>163</v>
      </c>
      <c r="B176" s="170">
        <v>9464</v>
      </c>
      <c r="C176" s="270" t="s">
        <v>1287</v>
      </c>
      <c r="D176" s="386" t="s">
        <v>2082</v>
      </c>
      <c r="E176" s="326" t="s">
        <v>9296</v>
      </c>
      <c r="F176" s="326" t="s">
        <v>1250</v>
      </c>
      <c r="G176" s="387" t="s">
        <v>1249</v>
      </c>
      <c r="H176" s="410" t="str">
        <f t="shared" si="21"/>
        <v>фото</v>
      </c>
      <c r="I176" s="174" t="s">
        <v>2139</v>
      </c>
      <c r="J176" s="383" t="s">
        <v>198</v>
      </c>
      <c r="K176" s="384">
        <v>2</v>
      </c>
      <c r="L176" s="325">
        <v>183.48</v>
      </c>
      <c r="M176" s="322">
        <v>5</v>
      </c>
      <c r="N176" s="181"/>
      <c r="O176" s="178">
        <f t="shared" si="22"/>
        <v>0</v>
      </c>
      <c r="P176" s="179">
        <v>4607109971390</v>
      </c>
      <c r="Q176" s="185"/>
      <c r="R176" s="269" t="s">
        <v>8744</v>
      </c>
    </row>
    <row r="177" spans="1:18" ht="24">
      <c r="A177" s="184">
        <v>164</v>
      </c>
      <c r="B177" s="170">
        <v>10449</v>
      </c>
      <c r="C177" s="270" t="s">
        <v>1565</v>
      </c>
      <c r="D177" s="386" t="s">
        <v>2082</v>
      </c>
      <c r="E177" s="326" t="s">
        <v>9296</v>
      </c>
      <c r="F177" s="326" t="s">
        <v>1567</v>
      </c>
      <c r="G177" s="387" t="s">
        <v>1566</v>
      </c>
      <c r="H177" s="410" t="str">
        <f t="shared" si="21"/>
        <v>фото</v>
      </c>
      <c r="I177" s="174" t="s">
        <v>2117</v>
      </c>
      <c r="J177" s="383" t="s">
        <v>198</v>
      </c>
      <c r="K177" s="384">
        <v>2</v>
      </c>
      <c r="L177" s="325">
        <v>183.48</v>
      </c>
      <c r="M177" s="322">
        <v>5</v>
      </c>
      <c r="N177" s="181"/>
      <c r="O177" s="178">
        <f t="shared" si="22"/>
        <v>0</v>
      </c>
      <c r="P177" s="179">
        <v>4607109947111</v>
      </c>
      <c r="Q177" s="185"/>
      <c r="R177" s="269" t="s">
        <v>8744</v>
      </c>
    </row>
    <row r="178" spans="1:18" ht="24">
      <c r="A178" s="184">
        <v>165</v>
      </c>
      <c r="B178" s="170">
        <v>250</v>
      </c>
      <c r="C178" s="270" t="s">
        <v>291</v>
      </c>
      <c r="D178" s="386" t="s">
        <v>2082</v>
      </c>
      <c r="E178" s="326" t="s">
        <v>9296</v>
      </c>
      <c r="F178" s="326" t="s">
        <v>111</v>
      </c>
      <c r="G178" s="387" t="s">
        <v>112</v>
      </c>
      <c r="H178" s="410" t="str">
        <f t="shared" si="21"/>
        <v>фото</v>
      </c>
      <c r="I178" s="174" t="s">
        <v>2109</v>
      </c>
      <c r="J178" s="383" t="s">
        <v>198</v>
      </c>
      <c r="K178" s="384">
        <v>2</v>
      </c>
      <c r="L178" s="325">
        <v>159.5</v>
      </c>
      <c r="M178" s="322">
        <v>5</v>
      </c>
      <c r="N178" s="181"/>
      <c r="O178" s="178">
        <f t="shared" si="22"/>
        <v>0</v>
      </c>
      <c r="P178" s="179">
        <v>4607109959619</v>
      </c>
      <c r="Q178" s="185"/>
      <c r="R178" s="269" t="s">
        <v>8744</v>
      </c>
    </row>
    <row r="179" spans="1:18" ht="15.6">
      <c r="A179" s="184">
        <v>166</v>
      </c>
      <c r="B179" s="170">
        <v>2781</v>
      </c>
      <c r="C179" s="270" t="s">
        <v>292</v>
      </c>
      <c r="D179" s="386" t="s">
        <v>2082</v>
      </c>
      <c r="E179" s="326" t="s">
        <v>9296</v>
      </c>
      <c r="F179" s="326" t="s">
        <v>113</v>
      </c>
      <c r="G179" s="387" t="s">
        <v>114</v>
      </c>
      <c r="H179" s="410" t="str">
        <f t="shared" si="21"/>
        <v>фото</v>
      </c>
      <c r="I179" s="174" t="s">
        <v>2118</v>
      </c>
      <c r="J179" s="383" t="s">
        <v>198</v>
      </c>
      <c r="K179" s="384">
        <v>2</v>
      </c>
      <c r="L179" s="325">
        <v>161.81</v>
      </c>
      <c r="M179" s="322">
        <v>5</v>
      </c>
      <c r="N179" s="181"/>
      <c r="O179" s="178">
        <f t="shared" si="22"/>
        <v>0</v>
      </c>
      <c r="P179" s="179">
        <v>4607109979471</v>
      </c>
      <c r="Q179" s="185"/>
      <c r="R179" s="269" t="s">
        <v>8744</v>
      </c>
    </row>
    <row r="180" spans="1:18" ht="24" customHeight="1">
      <c r="A180" s="184">
        <v>167</v>
      </c>
      <c r="B180" s="170">
        <v>13683</v>
      </c>
      <c r="C180" s="270" t="s">
        <v>1571</v>
      </c>
      <c r="D180" s="386" t="s">
        <v>2082</v>
      </c>
      <c r="E180" s="326" t="s">
        <v>9296</v>
      </c>
      <c r="F180" s="326" t="s">
        <v>1573</v>
      </c>
      <c r="G180" s="387" t="s">
        <v>1572</v>
      </c>
      <c r="H180" s="410" t="str">
        <f t="shared" si="21"/>
        <v>фото</v>
      </c>
      <c r="I180" s="174" t="s">
        <v>2135</v>
      </c>
      <c r="J180" s="383" t="s">
        <v>198</v>
      </c>
      <c r="K180" s="384">
        <v>2</v>
      </c>
      <c r="L180" s="325">
        <v>139.59</v>
      </c>
      <c r="M180" s="322">
        <v>5</v>
      </c>
      <c r="N180" s="181"/>
      <c r="O180" s="178">
        <f t="shared" si="22"/>
        <v>0</v>
      </c>
      <c r="P180" s="179">
        <v>4607109964545</v>
      </c>
      <c r="Q180" s="185"/>
      <c r="R180" s="269" t="s">
        <v>8744</v>
      </c>
    </row>
    <row r="181" spans="1:18" ht="24">
      <c r="A181" s="184">
        <v>168</v>
      </c>
      <c r="B181" s="170">
        <v>10268</v>
      </c>
      <c r="C181" s="270" t="s">
        <v>1549</v>
      </c>
      <c r="D181" s="386" t="s">
        <v>2082</v>
      </c>
      <c r="E181" s="326" t="s">
        <v>9296</v>
      </c>
      <c r="F181" s="326" t="s">
        <v>1551</v>
      </c>
      <c r="G181" s="387" t="s">
        <v>1550</v>
      </c>
      <c r="H181" s="410" t="str">
        <f t="shared" si="21"/>
        <v>фото</v>
      </c>
      <c r="I181" s="174" t="s">
        <v>10190</v>
      </c>
      <c r="J181" s="383" t="s">
        <v>198</v>
      </c>
      <c r="K181" s="384">
        <v>2</v>
      </c>
      <c r="L181" s="325">
        <v>187.11</v>
      </c>
      <c r="M181" s="322">
        <v>5</v>
      </c>
      <c r="N181" s="181"/>
      <c r="O181" s="178">
        <f t="shared" si="22"/>
        <v>0</v>
      </c>
      <c r="P181" s="179">
        <v>4607109959718</v>
      </c>
      <c r="Q181" s="185"/>
      <c r="R181" s="269" t="s">
        <v>8744</v>
      </c>
    </row>
    <row r="182" spans="1:18" ht="24">
      <c r="A182" s="184">
        <v>169</v>
      </c>
      <c r="B182" s="170">
        <v>4271</v>
      </c>
      <c r="C182" s="270" t="s">
        <v>8858</v>
      </c>
      <c r="D182" s="386" t="s">
        <v>2082</v>
      </c>
      <c r="E182" s="372" t="s">
        <v>9296</v>
      </c>
      <c r="F182" s="372" t="s">
        <v>8788</v>
      </c>
      <c r="G182" s="382" t="s">
        <v>8787</v>
      </c>
      <c r="H182" s="410" t="str">
        <f t="shared" si="21"/>
        <v>фото</v>
      </c>
      <c r="I182" s="174" t="s">
        <v>8889</v>
      </c>
      <c r="J182" s="383" t="s">
        <v>12</v>
      </c>
      <c r="K182" s="384">
        <v>2</v>
      </c>
      <c r="L182" s="325">
        <v>145.53</v>
      </c>
      <c r="M182" s="322">
        <v>5</v>
      </c>
      <c r="N182" s="181"/>
      <c r="O182" s="178">
        <f t="shared" si="22"/>
        <v>0</v>
      </c>
      <c r="P182" s="179">
        <v>4607109979624</v>
      </c>
      <c r="Q182" s="185" t="s">
        <v>224</v>
      </c>
      <c r="R182" s="269" t="s">
        <v>8744</v>
      </c>
    </row>
    <row r="183" spans="1:18" ht="36">
      <c r="A183" s="184">
        <v>170</v>
      </c>
      <c r="B183" s="170">
        <v>245</v>
      </c>
      <c r="C183" s="270" t="s">
        <v>295</v>
      </c>
      <c r="D183" s="386" t="s">
        <v>2082</v>
      </c>
      <c r="E183" s="326" t="s">
        <v>9296</v>
      </c>
      <c r="F183" s="326" t="s">
        <v>872</v>
      </c>
      <c r="G183" s="387" t="s">
        <v>871</v>
      </c>
      <c r="H183" s="410" t="str">
        <f t="shared" si="21"/>
        <v>фото</v>
      </c>
      <c r="I183" s="174" t="s">
        <v>2121</v>
      </c>
      <c r="J183" s="383" t="s">
        <v>198</v>
      </c>
      <c r="K183" s="384">
        <v>2</v>
      </c>
      <c r="L183" s="325">
        <v>153.66999999999999</v>
      </c>
      <c r="M183" s="322">
        <v>5</v>
      </c>
      <c r="N183" s="181"/>
      <c r="O183" s="178">
        <f t="shared" si="22"/>
        <v>0</v>
      </c>
      <c r="P183" s="179">
        <v>4607109971345</v>
      </c>
      <c r="Q183" s="185"/>
      <c r="R183" s="269" t="s">
        <v>8744</v>
      </c>
    </row>
    <row r="184" spans="1:18" ht="26.25" customHeight="1">
      <c r="A184" s="184">
        <v>171</v>
      </c>
      <c r="B184" s="170">
        <v>10638</v>
      </c>
      <c r="C184" s="270" t="s">
        <v>10839</v>
      </c>
      <c r="D184" s="386" t="s">
        <v>2082</v>
      </c>
      <c r="E184" s="372" t="s">
        <v>9296</v>
      </c>
      <c r="F184" s="372" t="s">
        <v>10868</v>
      </c>
      <c r="G184" s="382" t="s">
        <v>10900</v>
      </c>
      <c r="H184" s="410" t="str">
        <f t="shared" si="21"/>
        <v>фото</v>
      </c>
      <c r="I184" s="174" t="s">
        <v>10930</v>
      </c>
      <c r="J184" s="383" t="s">
        <v>12</v>
      </c>
      <c r="K184" s="384">
        <v>2</v>
      </c>
      <c r="L184" s="325">
        <v>142.78</v>
      </c>
      <c r="M184" s="322">
        <v>5</v>
      </c>
      <c r="N184" s="181"/>
      <c r="O184" s="178">
        <f t="shared" si="22"/>
        <v>0</v>
      </c>
      <c r="P184" s="179">
        <v>4607105145337</v>
      </c>
      <c r="Q184" s="185" t="s">
        <v>224</v>
      </c>
      <c r="R184" s="269" t="s">
        <v>8744</v>
      </c>
    </row>
    <row r="185" spans="1:18" ht="36">
      <c r="A185" s="184">
        <v>172</v>
      </c>
      <c r="B185" s="170">
        <v>5769</v>
      </c>
      <c r="C185" s="270" t="s">
        <v>1568</v>
      </c>
      <c r="D185" s="386" t="s">
        <v>2082</v>
      </c>
      <c r="E185" s="326" t="s">
        <v>9296</v>
      </c>
      <c r="F185" s="326" t="s">
        <v>1570</v>
      </c>
      <c r="G185" s="387" t="s">
        <v>1569</v>
      </c>
      <c r="H185" s="410" t="str">
        <f t="shared" si="21"/>
        <v>фото</v>
      </c>
      <c r="I185" s="174" t="s">
        <v>2124</v>
      </c>
      <c r="J185" s="383" t="s">
        <v>198</v>
      </c>
      <c r="K185" s="384">
        <v>2</v>
      </c>
      <c r="L185" s="325">
        <v>177.65</v>
      </c>
      <c r="M185" s="322">
        <v>5</v>
      </c>
      <c r="N185" s="181"/>
      <c r="O185" s="178">
        <f t="shared" si="22"/>
        <v>0</v>
      </c>
      <c r="P185" s="179">
        <v>4607109926932</v>
      </c>
      <c r="Q185" s="185"/>
      <c r="R185" s="269" t="s">
        <v>8744</v>
      </c>
    </row>
    <row r="186" spans="1:18" ht="24">
      <c r="A186" s="184">
        <v>173</v>
      </c>
      <c r="B186" s="170">
        <v>1478</v>
      </c>
      <c r="C186" s="270" t="s">
        <v>10840</v>
      </c>
      <c r="D186" s="386" t="s">
        <v>2082</v>
      </c>
      <c r="E186" s="372" t="s">
        <v>9296</v>
      </c>
      <c r="F186" s="372" t="s">
        <v>10869</v>
      </c>
      <c r="G186" s="382" t="s">
        <v>10901</v>
      </c>
      <c r="H186" s="410" t="str">
        <f t="shared" si="21"/>
        <v>фото</v>
      </c>
      <c r="I186" s="174" t="s">
        <v>10931</v>
      </c>
      <c r="J186" s="383" t="s">
        <v>198</v>
      </c>
      <c r="K186" s="384">
        <v>2</v>
      </c>
      <c r="L186" s="325">
        <v>142.78</v>
      </c>
      <c r="M186" s="322">
        <v>5</v>
      </c>
      <c r="N186" s="181"/>
      <c r="O186" s="178">
        <f t="shared" si="22"/>
        <v>0</v>
      </c>
      <c r="P186" s="179">
        <v>4607105144330</v>
      </c>
      <c r="Q186" s="185" t="s">
        <v>224</v>
      </c>
      <c r="R186" s="269" t="s">
        <v>8744</v>
      </c>
    </row>
    <row r="187" spans="1:18" ht="15.6">
      <c r="A187" s="184">
        <v>174</v>
      </c>
      <c r="B187" s="170">
        <v>13614</v>
      </c>
      <c r="C187" s="270" t="s">
        <v>1082</v>
      </c>
      <c r="D187" s="386" t="s">
        <v>2082</v>
      </c>
      <c r="E187" s="372" t="s">
        <v>9296</v>
      </c>
      <c r="F187" s="372" t="s">
        <v>1084</v>
      </c>
      <c r="G187" s="382" t="s">
        <v>1083</v>
      </c>
      <c r="H187" s="410" t="str">
        <f t="shared" si="21"/>
        <v>фото</v>
      </c>
      <c r="I187" s="174" t="s">
        <v>2125</v>
      </c>
      <c r="J187" s="383" t="s">
        <v>198</v>
      </c>
      <c r="K187" s="384">
        <v>2</v>
      </c>
      <c r="L187" s="325">
        <v>159.5</v>
      </c>
      <c r="M187" s="322">
        <v>5</v>
      </c>
      <c r="N187" s="181"/>
      <c r="O187" s="178">
        <f t="shared" si="22"/>
        <v>0</v>
      </c>
      <c r="P187" s="179">
        <v>4607105144408</v>
      </c>
      <c r="Q187" s="185" t="s">
        <v>224</v>
      </c>
      <c r="R187" s="269" t="s">
        <v>8744</v>
      </c>
    </row>
    <row r="188" spans="1:18" ht="24">
      <c r="A188" s="184">
        <v>175</v>
      </c>
      <c r="B188" s="170">
        <v>5762</v>
      </c>
      <c r="C188" s="270" t="s">
        <v>2126</v>
      </c>
      <c r="D188" s="386" t="s">
        <v>2082</v>
      </c>
      <c r="E188" s="326" t="s">
        <v>9296</v>
      </c>
      <c r="F188" s="326" t="s">
        <v>2128</v>
      </c>
      <c r="G188" s="387" t="s">
        <v>2127</v>
      </c>
      <c r="H188" s="410" t="str">
        <f t="shared" si="21"/>
        <v>фото</v>
      </c>
      <c r="I188" s="174" t="s">
        <v>2129</v>
      </c>
      <c r="J188" s="383" t="s">
        <v>198</v>
      </c>
      <c r="K188" s="384">
        <v>2</v>
      </c>
      <c r="L188" s="325">
        <v>168.52</v>
      </c>
      <c r="M188" s="322">
        <v>5</v>
      </c>
      <c r="N188" s="181"/>
      <c r="O188" s="178">
        <f t="shared" si="22"/>
        <v>0</v>
      </c>
      <c r="P188" s="179">
        <v>4607109947487</v>
      </c>
      <c r="Q188" s="185"/>
      <c r="R188" s="269" t="s">
        <v>8744</v>
      </c>
    </row>
    <row r="189" spans="1:18" ht="25.5" customHeight="1">
      <c r="A189" s="184">
        <v>176</v>
      </c>
      <c r="B189" s="170">
        <v>210</v>
      </c>
      <c r="C189" s="270" t="s">
        <v>297</v>
      </c>
      <c r="D189" s="386" t="s">
        <v>2082</v>
      </c>
      <c r="E189" s="326" t="s">
        <v>9296</v>
      </c>
      <c r="F189" s="326" t="s">
        <v>119</v>
      </c>
      <c r="G189" s="387" t="s">
        <v>120</v>
      </c>
      <c r="H189" s="410" t="str">
        <f t="shared" si="21"/>
        <v>фото</v>
      </c>
      <c r="I189" s="174" t="s">
        <v>2134</v>
      </c>
      <c r="J189" s="383" t="s">
        <v>198</v>
      </c>
      <c r="K189" s="384">
        <v>2</v>
      </c>
      <c r="L189" s="325">
        <v>168.52</v>
      </c>
      <c r="M189" s="322">
        <v>5</v>
      </c>
      <c r="N189" s="181"/>
      <c r="O189" s="178">
        <f t="shared" si="22"/>
        <v>0</v>
      </c>
      <c r="P189" s="179">
        <v>4607109960257</v>
      </c>
      <c r="Q189" s="185"/>
      <c r="R189" s="269" t="s">
        <v>8744</v>
      </c>
    </row>
    <row r="190" spans="1:18" ht="24">
      <c r="A190" s="184">
        <v>177</v>
      </c>
      <c r="B190" s="170">
        <v>10476</v>
      </c>
      <c r="C190" s="270" t="s">
        <v>10198</v>
      </c>
      <c r="D190" s="386" t="s">
        <v>2082</v>
      </c>
      <c r="E190" s="326" t="s">
        <v>9296</v>
      </c>
      <c r="F190" s="326" t="s">
        <v>10176</v>
      </c>
      <c r="G190" s="387" t="s">
        <v>10164</v>
      </c>
      <c r="H190" s="410" t="str">
        <f t="shared" si="21"/>
        <v>фото</v>
      </c>
      <c r="I190" s="174" t="s">
        <v>10932</v>
      </c>
      <c r="J190" s="383" t="s">
        <v>198</v>
      </c>
      <c r="K190" s="384">
        <v>1</v>
      </c>
      <c r="L190" s="325">
        <v>133.10000000000002</v>
      </c>
      <c r="M190" s="322">
        <v>5</v>
      </c>
      <c r="N190" s="181"/>
      <c r="O190" s="178">
        <f t="shared" si="22"/>
        <v>0</v>
      </c>
      <c r="P190" s="179">
        <v>4607109979815</v>
      </c>
      <c r="Q190" s="185"/>
      <c r="R190" s="269" t="s">
        <v>8744</v>
      </c>
    </row>
    <row r="191" spans="1:18" ht="24">
      <c r="A191" s="184">
        <v>178</v>
      </c>
      <c r="B191" s="170">
        <v>11530</v>
      </c>
      <c r="C191" s="270" t="s">
        <v>296</v>
      </c>
      <c r="D191" s="386" t="s">
        <v>2082</v>
      </c>
      <c r="E191" s="326" t="s">
        <v>9296</v>
      </c>
      <c r="F191" s="326" t="s">
        <v>121</v>
      </c>
      <c r="G191" s="387" t="s">
        <v>122</v>
      </c>
      <c r="H191" s="410" t="str">
        <f t="shared" si="21"/>
        <v>фото</v>
      </c>
      <c r="I191" s="174" t="s">
        <v>2130</v>
      </c>
      <c r="J191" s="383" t="s">
        <v>198</v>
      </c>
      <c r="K191" s="384">
        <v>2</v>
      </c>
      <c r="L191" s="325">
        <v>145.53</v>
      </c>
      <c r="M191" s="322">
        <v>5</v>
      </c>
      <c r="N191" s="181"/>
      <c r="O191" s="178">
        <f t="shared" si="22"/>
        <v>0</v>
      </c>
      <c r="P191" s="179">
        <v>4607105129634</v>
      </c>
      <c r="Q191" s="185"/>
      <c r="R191" s="269" t="s">
        <v>8744</v>
      </c>
    </row>
    <row r="192" spans="1:18" ht="36">
      <c r="A192" s="184">
        <v>179</v>
      </c>
      <c r="B192" s="170">
        <v>10652</v>
      </c>
      <c r="C192" s="270" t="s">
        <v>627</v>
      </c>
      <c r="D192" s="386" t="s">
        <v>2082</v>
      </c>
      <c r="E192" s="326" t="s">
        <v>9296</v>
      </c>
      <c r="F192" s="326" t="s">
        <v>629</v>
      </c>
      <c r="G192" s="387" t="s">
        <v>628</v>
      </c>
      <c r="H192" s="410" t="str">
        <f t="shared" si="21"/>
        <v>фото</v>
      </c>
      <c r="I192" s="174" t="s">
        <v>2131</v>
      </c>
      <c r="J192" s="383" t="s">
        <v>198</v>
      </c>
      <c r="K192" s="384">
        <v>2</v>
      </c>
      <c r="L192" s="325">
        <v>210.21</v>
      </c>
      <c r="M192" s="322">
        <v>5</v>
      </c>
      <c r="N192" s="181"/>
      <c r="O192" s="178">
        <f t="shared" si="22"/>
        <v>0</v>
      </c>
      <c r="P192" s="179">
        <v>4607109979983</v>
      </c>
      <c r="Q192" s="185"/>
      <c r="R192" s="269" t="s">
        <v>8744</v>
      </c>
    </row>
    <row r="193" spans="1:18" ht="24">
      <c r="A193" s="184">
        <v>180</v>
      </c>
      <c r="B193" s="170">
        <v>3501</v>
      </c>
      <c r="C193" s="270" t="s">
        <v>630</v>
      </c>
      <c r="D193" s="386" t="s">
        <v>2082</v>
      </c>
      <c r="E193" s="372" t="s">
        <v>9296</v>
      </c>
      <c r="F193" s="372" t="s">
        <v>632</v>
      </c>
      <c r="G193" s="382" t="s">
        <v>631</v>
      </c>
      <c r="H193" s="410" t="str">
        <f t="shared" si="21"/>
        <v>фото</v>
      </c>
      <c r="I193" s="174" t="s">
        <v>2132</v>
      </c>
      <c r="J193" s="383" t="s">
        <v>12</v>
      </c>
      <c r="K193" s="384">
        <v>2</v>
      </c>
      <c r="L193" s="325">
        <v>145.53</v>
      </c>
      <c r="M193" s="322">
        <v>5</v>
      </c>
      <c r="N193" s="181"/>
      <c r="O193" s="178">
        <f t="shared" si="22"/>
        <v>0</v>
      </c>
      <c r="P193" s="179">
        <v>4607105144699</v>
      </c>
      <c r="Q193" s="185" t="s">
        <v>224</v>
      </c>
      <c r="R193" s="269" t="s">
        <v>8744</v>
      </c>
    </row>
    <row r="194" spans="1:18" ht="36">
      <c r="A194" s="184">
        <v>181</v>
      </c>
      <c r="B194" s="170">
        <v>3487</v>
      </c>
      <c r="C194" s="270" t="s">
        <v>9445</v>
      </c>
      <c r="D194" s="386" t="s">
        <v>2082</v>
      </c>
      <c r="E194" s="326" t="s">
        <v>9296</v>
      </c>
      <c r="F194" s="326" t="s">
        <v>9451</v>
      </c>
      <c r="G194" s="387" t="s">
        <v>9448</v>
      </c>
      <c r="H194" s="410" t="str">
        <f t="shared" si="21"/>
        <v>фото</v>
      </c>
      <c r="I194" s="174" t="s">
        <v>9453</v>
      </c>
      <c r="J194" s="383" t="s">
        <v>198</v>
      </c>
      <c r="K194" s="384">
        <v>2</v>
      </c>
      <c r="L194" s="325">
        <v>142.78</v>
      </c>
      <c r="M194" s="322">
        <v>5</v>
      </c>
      <c r="N194" s="181"/>
      <c r="O194" s="178">
        <f t="shared" si="22"/>
        <v>0</v>
      </c>
      <c r="P194" s="179">
        <v>4607109979709</v>
      </c>
      <c r="Q194" s="185"/>
      <c r="R194" s="269" t="s">
        <v>8744</v>
      </c>
    </row>
    <row r="195" spans="1:18" ht="24">
      <c r="A195" s="184">
        <v>182</v>
      </c>
      <c r="B195" s="170">
        <v>13545</v>
      </c>
      <c r="C195" s="270" t="s">
        <v>8725</v>
      </c>
      <c r="D195" s="386" t="s">
        <v>2082</v>
      </c>
      <c r="E195" s="326" t="s">
        <v>9296</v>
      </c>
      <c r="F195" s="326" t="s">
        <v>8723</v>
      </c>
      <c r="G195" s="387" t="s">
        <v>8722</v>
      </c>
      <c r="H195" s="410" t="str">
        <f t="shared" si="21"/>
        <v>фото</v>
      </c>
      <c r="I195" s="174" t="s">
        <v>8727</v>
      </c>
      <c r="J195" s="383" t="s">
        <v>198</v>
      </c>
      <c r="K195" s="384">
        <v>2</v>
      </c>
      <c r="L195" s="325">
        <v>195.25000000000003</v>
      </c>
      <c r="M195" s="322">
        <v>5</v>
      </c>
      <c r="N195" s="181"/>
      <c r="O195" s="178">
        <f t="shared" si="22"/>
        <v>0</v>
      </c>
      <c r="P195" s="179">
        <v>4607109967812</v>
      </c>
      <c r="Q195" s="185"/>
      <c r="R195" s="269" t="s">
        <v>8744</v>
      </c>
    </row>
    <row r="196" spans="1:18" ht="36">
      <c r="A196" s="184">
        <v>183</v>
      </c>
      <c r="B196" s="170">
        <v>7201</v>
      </c>
      <c r="C196" s="270" t="s">
        <v>8724</v>
      </c>
      <c r="D196" s="386" t="s">
        <v>2082</v>
      </c>
      <c r="E196" s="326" t="s">
        <v>9296</v>
      </c>
      <c r="F196" s="326" t="s">
        <v>8721</v>
      </c>
      <c r="G196" s="387" t="s">
        <v>8720</v>
      </c>
      <c r="H196" s="410" t="str">
        <f t="shared" si="21"/>
        <v>фото</v>
      </c>
      <c r="I196" s="174" t="s">
        <v>8726</v>
      </c>
      <c r="J196" s="383" t="s">
        <v>198</v>
      </c>
      <c r="K196" s="384">
        <v>2</v>
      </c>
      <c r="L196" s="325">
        <v>210.21</v>
      </c>
      <c r="M196" s="322">
        <v>5</v>
      </c>
      <c r="N196" s="181"/>
      <c r="O196" s="178">
        <f t="shared" si="22"/>
        <v>0</v>
      </c>
      <c r="P196" s="179">
        <v>4607109984246</v>
      </c>
      <c r="Q196" s="185"/>
      <c r="R196" s="269" t="s">
        <v>8744</v>
      </c>
    </row>
    <row r="197" spans="1:18" ht="24">
      <c r="A197" s="184">
        <v>184</v>
      </c>
      <c r="B197" s="170">
        <v>1509</v>
      </c>
      <c r="C197" s="270" t="s">
        <v>10841</v>
      </c>
      <c r="D197" s="386" t="s">
        <v>2082</v>
      </c>
      <c r="E197" s="326" t="s">
        <v>9296</v>
      </c>
      <c r="F197" s="326" t="s">
        <v>10870</v>
      </c>
      <c r="G197" s="387" t="s">
        <v>10902</v>
      </c>
      <c r="H197" s="410" t="str">
        <f t="shared" si="21"/>
        <v>фото</v>
      </c>
      <c r="I197" s="174" t="s">
        <v>10933</v>
      </c>
      <c r="J197" s="383" t="s">
        <v>198</v>
      </c>
      <c r="K197" s="384">
        <v>2</v>
      </c>
      <c r="L197" s="325">
        <v>186.23</v>
      </c>
      <c r="M197" s="322">
        <v>5</v>
      </c>
      <c r="N197" s="181"/>
      <c r="O197" s="178">
        <f t="shared" si="22"/>
        <v>0</v>
      </c>
      <c r="P197" s="179">
        <v>4607109959893</v>
      </c>
      <c r="Q197" s="185"/>
      <c r="R197" s="269" t="s">
        <v>8744</v>
      </c>
    </row>
    <row r="198" spans="1:18" ht="23.25" customHeight="1">
      <c r="A198" s="184">
        <v>185</v>
      </c>
      <c r="B198" s="170">
        <v>13565</v>
      </c>
      <c r="C198" s="270" t="s">
        <v>1555</v>
      </c>
      <c r="D198" s="386" t="s">
        <v>2082</v>
      </c>
      <c r="E198" s="372" t="s">
        <v>9296</v>
      </c>
      <c r="F198" s="372" t="s">
        <v>1248</v>
      </c>
      <c r="G198" s="382" t="s">
        <v>1247</v>
      </c>
      <c r="H198" s="410" t="str">
        <f t="shared" si="21"/>
        <v>фото</v>
      </c>
      <c r="I198" s="174" t="s">
        <v>2113</v>
      </c>
      <c r="J198" s="383" t="s">
        <v>198</v>
      </c>
      <c r="K198" s="384">
        <v>2</v>
      </c>
      <c r="L198" s="325">
        <v>145.53</v>
      </c>
      <c r="M198" s="322">
        <v>5</v>
      </c>
      <c r="N198" s="181"/>
      <c r="O198" s="178">
        <f t="shared" si="22"/>
        <v>0</v>
      </c>
      <c r="P198" s="179">
        <v>4607105145306</v>
      </c>
      <c r="Q198" s="185" t="s">
        <v>224</v>
      </c>
      <c r="R198" s="269" t="s">
        <v>8744</v>
      </c>
    </row>
    <row r="199" spans="1:18" ht="24">
      <c r="A199" s="184">
        <v>186</v>
      </c>
      <c r="B199" s="170">
        <v>248</v>
      </c>
      <c r="C199" s="270" t="s">
        <v>1557</v>
      </c>
      <c r="D199" s="386" t="s">
        <v>2082</v>
      </c>
      <c r="E199" s="326" t="s">
        <v>9296</v>
      </c>
      <c r="F199" s="326" t="s">
        <v>1558</v>
      </c>
      <c r="G199" s="387" t="s">
        <v>9306</v>
      </c>
      <c r="H199" s="410" t="str">
        <f t="shared" si="21"/>
        <v>фото</v>
      </c>
      <c r="I199" s="174" t="s">
        <v>9322</v>
      </c>
      <c r="J199" s="383" t="s">
        <v>198</v>
      </c>
      <c r="K199" s="384">
        <v>2</v>
      </c>
      <c r="L199" s="325">
        <v>162.69000000000003</v>
      </c>
      <c r="M199" s="322">
        <v>5</v>
      </c>
      <c r="N199" s="181"/>
      <c r="O199" s="178">
        <f t="shared" si="22"/>
        <v>0</v>
      </c>
      <c r="P199" s="179">
        <v>4607109959930</v>
      </c>
      <c r="Q199" s="185"/>
      <c r="R199" s="269" t="s">
        <v>8744</v>
      </c>
    </row>
    <row r="200" spans="1:18" ht="24">
      <c r="A200" s="184">
        <v>187</v>
      </c>
      <c r="B200" s="170">
        <v>10085</v>
      </c>
      <c r="C200" s="270" t="s">
        <v>9446</v>
      </c>
      <c r="D200" s="386" t="s">
        <v>2082</v>
      </c>
      <c r="E200" s="372" t="s">
        <v>9296</v>
      </c>
      <c r="F200" s="372" t="s">
        <v>9452</v>
      </c>
      <c r="G200" s="382" t="s">
        <v>9449</v>
      </c>
      <c r="H200" s="410" t="str">
        <f t="shared" si="21"/>
        <v>фото</v>
      </c>
      <c r="I200" s="174" t="s">
        <v>9454</v>
      </c>
      <c r="J200" s="383" t="s">
        <v>198</v>
      </c>
      <c r="K200" s="384">
        <v>2</v>
      </c>
      <c r="L200" s="325">
        <v>145.53</v>
      </c>
      <c r="M200" s="322">
        <v>5</v>
      </c>
      <c r="N200" s="181"/>
      <c r="O200" s="178">
        <f t="shared" si="22"/>
        <v>0</v>
      </c>
      <c r="P200" s="179">
        <v>4607105143876</v>
      </c>
      <c r="Q200" s="185" t="s">
        <v>224</v>
      </c>
      <c r="R200" s="269" t="s">
        <v>8744</v>
      </c>
    </row>
    <row r="201" spans="1:18" ht="24">
      <c r="A201" s="184">
        <v>188</v>
      </c>
      <c r="B201" s="170">
        <v>10485</v>
      </c>
      <c r="C201" s="270" t="s">
        <v>1286</v>
      </c>
      <c r="D201" s="386" t="s">
        <v>2082</v>
      </c>
      <c r="E201" s="326" t="s">
        <v>9296</v>
      </c>
      <c r="F201" s="326" t="s">
        <v>1246</v>
      </c>
      <c r="G201" s="387" t="s">
        <v>1245</v>
      </c>
      <c r="H201" s="410" t="str">
        <f t="shared" si="21"/>
        <v>фото</v>
      </c>
      <c r="I201" s="174" t="s">
        <v>2110</v>
      </c>
      <c r="J201" s="383" t="s">
        <v>198</v>
      </c>
      <c r="K201" s="384">
        <v>1</v>
      </c>
      <c r="L201" s="325">
        <v>96.03</v>
      </c>
      <c r="M201" s="322">
        <v>5</v>
      </c>
      <c r="N201" s="181"/>
      <c r="O201" s="178">
        <f t="shared" si="22"/>
        <v>0</v>
      </c>
      <c r="P201" s="179">
        <v>4607109935811</v>
      </c>
      <c r="Q201" s="185"/>
      <c r="R201" s="269" t="s">
        <v>8744</v>
      </c>
    </row>
    <row r="202" spans="1:18" ht="24">
      <c r="A202" s="184">
        <v>189</v>
      </c>
      <c r="B202" s="170">
        <v>13547</v>
      </c>
      <c r="C202" s="270" t="s">
        <v>2084</v>
      </c>
      <c r="D202" s="386" t="s">
        <v>2082</v>
      </c>
      <c r="E202" s="326" t="s">
        <v>9296</v>
      </c>
      <c r="F202" s="326" t="s">
        <v>2086</v>
      </c>
      <c r="G202" s="387" t="s">
        <v>2085</v>
      </c>
      <c r="H202" s="410" t="str">
        <f t="shared" si="21"/>
        <v>фото</v>
      </c>
      <c r="I202" s="174" t="s">
        <v>2087</v>
      </c>
      <c r="J202" s="383" t="s">
        <v>12</v>
      </c>
      <c r="K202" s="384">
        <v>2</v>
      </c>
      <c r="L202" s="325">
        <v>145.53</v>
      </c>
      <c r="M202" s="322">
        <v>5</v>
      </c>
      <c r="N202" s="181"/>
      <c r="O202" s="178">
        <f t="shared" si="22"/>
        <v>0</v>
      </c>
      <c r="P202" s="179">
        <v>2101002135474</v>
      </c>
      <c r="Q202" s="185"/>
      <c r="R202" s="269" t="s">
        <v>8744</v>
      </c>
    </row>
    <row r="203" spans="1:18" ht="15.6">
      <c r="A203" s="184">
        <v>190</v>
      </c>
      <c r="B203" s="278"/>
      <c r="C203" s="278"/>
      <c r="D203" s="277"/>
      <c r="E203" s="199" t="s">
        <v>10903</v>
      </c>
      <c r="F203" s="199"/>
      <c r="G203" s="277"/>
      <c r="H203" s="279"/>
      <c r="I203" s="280"/>
      <c r="J203" s="278"/>
      <c r="K203" s="278"/>
      <c r="L203" s="278"/>
      <c r="M203" s="278"/>
      <c r="N203" s="278"/>
      <c r="O203" s="169"/>
      <c r="P203" s="169"/>
      <c r="Q203" s="169"/>
      <c r="R203" s="188"/>
    </row>
    <row r="204" spans="1:18" ht="24">
      <c r="A204" s="184">
        <v>191</v>
      </c>
      <c r="B204" s="170">
        <v>13617</v>
      </c>
      <c r="C204" s="270" t="s">
        <v>2147</v>
      </c>
      <c r="D204" s="386" t="s">
        <v>2142</v>
      </c>
      <c r="E204" s="372" t="s">
        <v>9296</v>
      </c>
      <c r="F204" s="372" t="s">
        <v>2149</v>
      </c>
      <c r="G204" s="382" t="s">
        <v>2148</v>
      </c>
      <c r="H204" s="410" t="str">
        <f t="shared" ref="H204:H208" si="23">HYPERLINK("https://www.gardenbulbs.ru/images/promoline_CL/thumbnails/"&amp;C204&amp;".jpg","фото")</f>
        <v>фото</v>
      </c>
      <c r="I204" s="174" t="s">
        <v>2150</v>
      </c>
      <c r="J204" s="383" t="s">
        <v>198</v>
      </c>
      <c r="K204" s="384">
        <v>2</v>
      </c>
      <c r="L204" s="325">
        <v>178.53</v>
      </c>
      <c r="M204" s="322">
        <v>5</v>
      </c>
      <c r="N204" s="181"/>
      <c r="O204" s="178">
        <f t="shared" ref="O204:O208" si="24">IF(ISERROR(L204*N204),0,L204*N204)</f>
        <v>0</v>
      </c>
      <c r="P204" s="179">
        <v>4607105145658</v>
      </c>
      <c r="Q204" s="185" t="s">
        <v>224</v>
      </c>
      <c r="R204" s="269" t="s">
        <v>10953</v>
      </c>
    </row>
    <row r="205" spans="1:18" ht="15.6">
      <c r="A205" s="184">
        <v>192</v>
      </c>
      <c r="B205" s="278"/>
      <c r="C205" s="278"/>
      <c r="D205" s="277"/>
      <c r="E205" s="199" t="s">
        <v>10165</v>
      </c>
      <c r="F205" s="199"/>
      <c r="G205" s="277"/>
      <c r="H205" s="279"/>
      <c r="I205" s="280"/>
      <c r="J205" s="278"/>
      <c r="K205" s="278"/>
      <c r="L205" s="278"/>
      <c r="M205" s="278"/>
      <c r="N205" s="278"/>
      <c r="O205" s="169"/>
      <c r="P205" s="169"/>
      <c r="Q205" s="169"/>
      <c r="R205" s="188"/>
    </row>
    <row r="206" spans="1:18" ht="24">
      <c r="A206" s="184">
        <v>193</v>
      </c>
      <c r="B206" s="170">
        <v>13563</v>
      </c>
      <c r="C206" s="270" t="s">
        <v>1528</v>
      </c>
      <c r="D206" s="386" t="s">
        <v>1991</v>
      </c>
      <c r="E206" s="326" t="s">
        <v>9296</v>
      </c>
      <c r="F206" s="326" t="s">
        <v>1530</v>
      </c>
      <c r="G206" s="387" t="s">
        <v>1529</v>
      </c>
      <c r="H206" s="410" t="str">
        <f t="shared" si="23"/>
        <v>фото</v>
      </c>
      <c r="I206" s="174" t="s">
        <v>2054</v>
      </c>
      <c r="J206" s="383" t="s">
        <v>198</v>
      </c>
      <c r="K206" s="384">
        <v>1</v>
      </c>
      <c r="L206" s="325">
        <v>130.57</v>
      </c>
      <c r="M206" s="322">
        <v>5</v>
      </c>
      <c r="N206" s="181"/>
      <c r="O206" s="178">
        <f t="shared" si="24"/>
        <v>0</v>
      </c>
      <c r="P206" s="179">
        <v>4607109920268</v>
      </c>
      <c r="Q206" s="185"/>
      <c r="R206" s="269" t="s">
        <v>8735</v>
      </c>
    </row>
    <row r="207" spans="1:18" ht="24">
      <c r="A207" s="184">
        <v>194</v>
      </c>
      <c r="B207" s="170">
        <v>11515</v>
      </c>
      <c r="C207" s="270" t="s">
        <v>10199</v>
      </c>
      <c r="D207" s="386" t="s">
        <v>1991</v>
      </c>
      <c r="E207" s="326" t="s">
        <v>9296</v>
      </c>
      <c r="F207" s="326" t="s">
        <v>10177</v>
      </c>
      <c r="G207" s="387" t="s">
        <v>10166</v>
      </c>
      <c r="H207" s="410" t="str">
        <f t="shared" si="23"/>
        <v>фото</v>
      </c>
      <c r="I207" s="174" t="s">
        <v>10191</v>
      </c>
      <c r="J207" s="383" t="s">
        <v>198</v>
      </c>
      <c r="K207" s="384">
        <v>1</v>
      </c>
      <c r="L207" s="325">
        <v>130.57</v>
      </c>
      <c r="M207" s="322">
        <v>5</v>
      </c>
      <c r="N207" s="181"/>
      <c r="O207" s="178">
        <f t="shared" si="24"/>
        <v>0</v>
      </c>
      <c r="P207" s="179">
        <v>4607109947692</v>
      </c>
      <c r="Q207" s="185"/>
      <c r="R207" s="269" t="s">
        <v>8735</v>
      </c>
    </row>
    <row r="208" spans="1:18" ht="24">
      <c r="A208" s="184">
        <v>195</v>
      </c>
      <c r="B208" s="170">
        <v>10505</v>
      </c>
      <c r="C208" s="270" t="s">
        <v>1534</v>
      </c>
      <c r="D208" s="386" t="s">
        <v>1991</v>
      </c>
      <c r="E208" s="326" t="s">
        <v>9296</v>
      </c>
      <c r="F208" s="326" t="s">
        <v>1536</v>
      </c>
      <c r="G208" s="387" t="s">
        <v>1535</v>
      </c>
      <c r="H208" s="410" t="str">
        <f t="shared" si="23"/>
        <v>фото</v>
      </c>
      <c r="I208" s="174" t="s">
        <v>2059</v>
      </c>
      <c r="J208" s="383" t="s">
        <v>198</v>
      </c>
      <c r="K208" s="384">
        <v>1</v>
      </c>
      <c r="L208" s="325">
        <v>130.57</v>
      </c>
      <c r="M208" s="322">
        <v>5</v>
      </c>
      <c r="N208" s="181"/>
      <c r="O208" s="178">
        <f t="shared" si="24"/>
        <v>0</v>
      </c>
      <c r="P208" s="179">
        <v>4607109931691</v>
      </c>
      <c r="Q208" s="185"/>
      <c r="R208" s="269" t="s">
        <v>8735</v>
      </c>
    </row>
    <row r="209" spans="1:18" ht="15.6">
      <c r="A209" s="184">
        <v>196</v>
      </c>
      <c r="B209" s="278"/>
      <c r="C209" s="278"/>
      <c r="D209" s="277"/>
      <c r="E209" s="199" t="s">
        <v>10167</v>
      </c>
      <c r="F209" s="199"/>
      <c r="G209" s="277"/>
      <c r="H209" s="279"/>
      <c r="I209" s="280"/>
      <c r="J209" s="278"/>
      <c r="K209" s="278"/>
      <c r="L209" s="278"/>
      <c r="M209" s="278"/>
      <c r="N209" s="278"/>
      <c r="O209" s="169"/>
      <c r="P209" s="169"/>
      <c r="Q209" s="169"/>
      <c r="R209" s="188"/>
    </row>
    <row r="210" spans="1:18" ht="24">
      <c r="A210" s="184">
        <v>197</v>
      </c>
      <c r="B210" s="170">
        <v>11650</v>
      </c>
      <c r="C210" s="270" t="s">
        <v>2060</v>
      </c>
      <c r="D210" s="386" t="s">
        <v>1991</v>
      </c>
      <c r="E210" s="326" t="s">
        <v>9296</v>
      </c>
      <c r="F210" s="326" t="s">
        <v>2062</v>
      </c>
      <c r="G210" s="387" t="s">
        <v>2061</v>
      </c>
      <c r="H210" s="410" t="str">
        <f t="shared" ref="H210:H236" si="25">HYPERLINK("https://www.gardenbulbs.ru/images/promoline_CL/thumbnails/"&amp;C210&amp;".jpg","фото")</f>
        <v>фото</v>
      </c>
      <c r="I210" s="174" t="s">
        <v>2063</v>
      </c>
      <c r="J210" s="383" t="s">
        <v>198</v>
      </c>
      <c r="K210" s="384">
        <v>1</v>
      </c>
      <c r="L210" s="325">
        <v>121.77</v>
      </c>
      <c r="M210" s="322">
        <v>5</v>
      </c>
      <c r="N210" s="181"/>
      <c r="O210" s="178">
        <f t="shared" ref="O210:O236" si="26">IF(ISERROR(L210*N210),0,L210*N210)</f>
        <v>0</v>
      </c>
      <c r="P210" s="179">
        <v>4607105129542</v>
      </c>
      <c r="Q210" s="185"/>
      <c r="R210" s="269" t="s">
        <v>8735</v>
      </c>
    </row>
    <row r="211" spans="1:18" ht="24">
      <c r="A211" s="184">
        <v>198</v>
      </c>
      <c r="B211" s="170">
        <v>6408</v>
      </c>
      <c r="C211" s="270" t="s">
        <v>2064</v>
      </c>
      <c r="D211" s="386" t="s">
        <v>1991</v>
      </c>
      <c r="E211" s="326" t="s">
        <v>9296</v>
      </c>
      <c r="F211" s="326" t="s">
        <v>2066</v>
      </c>
      <c r="G211" s="387" t="s">
        <v>2065</v>
      </c>
      <c r="H211" s="410" t="str">
        <f t="shared" si="25"/>
        <v>фото</v>
      </c>
      <c r="I211" s="174" t="s">
        <v>2067</v>
      </c>
      <c r="J211" s="383" t="s">
        <v>198</v>
      </c>
      <c r="K211" s="384">
        <v>1</v>
      </c>
      <c r="L211" s="325">
        <v>121.77</v>
      </c>
      <c r="M211" s="322">
        <v>5</v>
      </c>
      <c r="N211" s="181"/>
      <c r="O211" s="178">
        <f t="shared" si="26"/>
        <v>0</v>
      </c>
      <c r="P211" s="179">
        <v>4607109968529</v>
      </c>
      <c r="Q211" s="185"/>
      <c r="R211" s="269" t="s">
        <v>8735</v>
      </c>
    </row>
    <row r="212" spans="1:18" ht="24">
      <c r="A212" s="184">
        <v>199</v>
      </c>
      <c r="B212" s="170">
        <v>2205</v>
      </c>
      <c r="C212" s="270" t="s">
        <v>8847</v>
      </c>
      <c r="D212" s="386" t="s">
        <v>1991</v>
      </c>
      <c r="E212" s="326" t="s">
        <v>9296</v>
      </c>
      <c r="F212" s="326" t="s">
        <v>8768</v>
      </c>
      <c r="G212" s="387" t="s">
        <v>8767</v>
      </c>
      <c r="H212" s="410" t="str">
        <f t="shared" si="25"/>
        <v>фото</v>
      </c>
      <c r="I212" s="174" t="s">
        <v>8878</v>
      </c>
      <c r="J212" s="383" t="s">
        <v>198</v>
      </c>
      <c r="K212" s="384">
        <v>1</v>
      </c>
      <c r="L212" s="325">
        <v>121.77</v>
      </c>
      <c r="M212" s="322">
        <v>5</v>
      </c>
      <c r="N212" s="181"/>
      <c r="O212" s="178">
        <f t="shared" si="26"/>
        <v>0</v>
      </c>
      <c r="P212" s="179">
        <v>4607109931592</v>
      </c>
      <c r="Q212" s="185"/>
      <c r="R212" s="269" t="s">
        <v>8735</v>
      </c>
    </row>
    <row r="213" spans="1:18" ht="36">
      <c r="A213" s="184">
        <v>200</v>
      </c>
      <c r="B213" s="170">
        <v>10677</v>
      </c>
      <c r="C213" s="270" t="s">
        <v>8856</v>
      </c>
      <c r="D213" s="386" t="s">
        <v>1991</v>
      </c>
      <c r="E213" s="326" t="s">
        <v>9296</v>
      </c>
      <c r="F213" s="326" t="s">
        <v>8786</v>
      </c>
      <c r="G213" s="387" t="s">
        <v>8785</v>
      </c>
      <c r="H213" s="410" t="str">
        <f t="shared" si="25"/>
        <v>фото</v>
      </c>
      <c r="I213" s="174" t="s">
        <v>8887</v>
      </c>
      <c r="J213" s="383" t="s">
        <v>198</v>
      </c>
      <c r="K213" s="384">
        <v>1</v>
      </c>
      <c r="L213" s="325">
        <v>121.77</v>
      </c>
      <c r="M213" s="322">
        <v>5</v>
      </c>
      <c r="N213" s="181"/>
      <c r="O213" s="178">
        <f t="shared" si="26"/>
        <v>0</v>
      </c>
      <c r="P213" s="179">
        <v>4607109931363</v>
      </c>
      <c r="Q213" s="185"/>
      <c r="R213" s="269" t="s">
        <v>8735</v>
      </c>
    </row>
    <row r="214" spans="1:18" ht="24">
      <c r="A214" s="184">
        <v>201</v>
      </c>
      <c r="B214" s="170">
        <v>11663</v>
      </c>
      <c r="C214" s="270" t="s">
        <v>8848</v>
      </c>
      <c r="D214" s="386" t="s">
        <v>1991</v>
      </c>
      <c r="E214" s="326" t="s">
        <v>9296</v>
      </c>
      <c r="F214" s="326" t="s">
        <v>8770</v>
      </c>
      <c r="G214" s="387" t="s">
        <v>8769</v>
      </c>
      <c r="H214" s="410" t="str">
        <f t="shared" si="25"/>
        <v>фото</v>
      </c>
      <c r="I214" s="174" t="s">
        <v>8879</v>
      </c>
      <c r="J214" s="383" t="s">
        <v>198</v>
      </c>
      <c r="K214" s="384">
        <v>1</v>
      </c>
      <c r="L214" s="325">
        <v>121.77</v>
      </c>
      <c r="M214" s="322">
        <v>5</v>
      </c>
      <c r="N214" s="181"/>
      <c r="O214" s="178">
        <f t="shared" si="26"/>
        <v>0</v>
      </c>
      <c r="P214" s="179">
        <v>4607105129559</v>
      </c>
      <c r="Q214" s="185"/>
      <c r="R214" s="269" t="s">
        <v>8735</v>
      </c>
    </row>
    <row r="215" spans="1:18" ht="36">
      <c r="A215" s="184">
        <v>202</v>
      </c>
      <c r="B215" s="170">
        <v>2824</v>
      </c>
      <c r="C215" s="270" t="s">
        <v>10842</v>
      </c>
      <c r="D215" s="386" t="s">
        <v>1991</v>
      </c>
      <c r="E215" s="372" t="s">
        <v>9296</v>
      </c>
      <c r="F215" s="372" t="s">
        <v>10871</v>
      </c>
      <c r="G215" s="382" t="s">
        <v>10904</v>
      </c>
      <c r="H215" s="410" t="str">
        <f t="shared" si="25"/>
        <v>фото</v>
      </c>
      <c r="I215" s="174" t="s">
        <v>10934</v>
      </c>
      <c r="J215" s="383" t="s">
        <v>198</v>
      </c>
      <c r="K215" s="384">
        <v>1</v>
      </c>
      <c r="L215" s="325">
        <v>121.77</v>
      </c>
      <c r="M215" s="322">
        <v>5</v>
      </c>
      <c r="N215" s="181"/>
      <c r="O215" s="178">
        <f t="shared" si="26"/>
        <v>0</v>
      </c>
      <c r="P215" s="179">
        <v>4607105145399</v>
      </c>
      <c r="Q215" s="185" t="s">
        <v>224</v>
      </c>
      <c r="R215" s="269" t="s">
        <v>8735</v>
      </c>
    </row>
    <row r="216" spans="1:18" ht="24">
      <c r="A216" s="184">
        <v>203</v>
      </c>
      <c r="B216" s="170">
        <v>2826</v>
      </c>
      <c r="C216" s="270" t="s">
        <v>10843</v>
      </c>
      <c r="D216" s="386" t="s">
        <v>1991</v>
      </c>
      <c r="E216" s="372" t="s">
        <v>9296</v>
      </c>
      <c r="F216" s="372" t="s">
        <v>10872</v>
      </c>
      <c r="G216" s="382" t="s">
        <v>10905</v>
      </c>
      <c r="H216" s="410" t="str">
        <f t="shared" si="25"/>
        <v>фото</v>
      </c>
      <c r="I216" s="174" t="s">
        <v>10935</v>
      </c>
      <c r="J216" s="383" t="s">
        <v>198</v>
      </c>
      <c r="K216" s="384">
        <v>1</v>
      </c>
      <c r="L216" s="325">
        <v>121.77</v>
      </c>
      <c r="M216" s="322">
        <v>5</v>
      </c>
      <c r="N216" s="181"/>
      <c r="O216" s="178">
        <f t="shared" si="26"/>
        <v>0</v>
      </c>
      <c r="P216" s="179">
        <v>4607105145443</v>
      </c>
      <c r="Q216" s="185" t="s">
        <v>224</v>
      </c>
      <c r="R216" s="269" t="s">
        <v>8735</v>
      </c>
    </row>
    <row r="217" spans="1:18" ht="23.25" customHeight="1">
      <c r="A217" s="184">
        <v>204</v>
      </c>
      <c r="B217" s="170">
        <v>234</v>
      </c>
      <c r="C217" s="270" t="s">
        <v>9436</v>
      </c>
      <c r="D217" s="386" t="s">
        <v>1991</v>
      </c>
      <c r="E217" s="326" t="s">
        <v>9296</v>
      </c>
      <c r="F217" s="326" t="s">
        <v>9432</v>
      </c>
      <c r="G217" s="387" t="s">
        <v>9428</v>
      </c>
      <c r="H217" s="410" t="str">
        <f t="shared" si="25"/>
        <v>фото</v>
      </c>
      <c r="I217" s="174" t="s">
        <v>9440</v>
      </c>
      <c r="J217" s="383" t="s">
        <v>198</v>
      </c>
      <c r="K217" s="384">
        <v>1</v>
      </c>
      <c r="L217" s="325">
        <v>121.77</v>
      </c>
      <c r="M217" s="322">
        <v>5</v>
      </c>
      <c r="N217" s="181"/>
      <c r="O217" s="178">
        <f t="shared" si="26"/>
        <v>0</v>
      </c>
      <c r="P217" s="179">
        <v>4607109954256</v>
      </c>
      <c r="Q217" s="185"/>
      <c r="R217" s="269" t="s">
        <v>8735</v>
      </c>
    </row>
    <row r="218" spans="1:18" ht="36">
      <c r="A218" s="184">
        <v>205</v>
      </c>
      <c r="B218" s="170">
        <v>256</v>
      </c>
      <c r="C218" s="270" t="s">
        <v>8849</v>
      </c>
      <c r="D218" s="386" t="s">
        <v>1991</v>
      </c>
      <c r="E218" s="326" t="s">
        <v>9296</v>
      </c>
      <c r="F218" s="326" t="s">
        <v>8772</v>
      </c>
      <c r="G218" s="387" t="s">
        <v>8771</v>
      </c>
      <c r="H218" s="410" t="str">
        <f t="shared" si="25"/>
        <v>фото</v>
      </c>
      <c r="I218" s="174" t="s">
        <v>8880</v>
      </c>
      <c r="J218" s="383" t="s">
        <v>198</v>
      </c>
      <c r="K218" s="384">
        <v>1</v>
      </c>
      <c r="L218" s="325">
        <v>121.77</v>
      </c>
      <c r="M218" s="322">
        <v>5</v>
      </c>
      <c r="N218" s="181"/>
      <c r="O218" s="178">
        <f t="shared" si="26"/>
        <v>0</v>
      </c>
      <c r="P218" s="179">
        <v>4607109960691</v>
      </c>
      <c r="Q218" s="185"/>
      <c r="R218" s="269" t="s">
        <v>8735</v>
      </c>
    </row>
    <row r="219" spans="1:18" ht="24">
      <c r="A219" s="184">
        <v>206</v>
      </c>
      <c r="B219" s="170">
        <v>2952</v>
      </c>
      <c r="C219" s="270" t="s">
        <v>2068</v>
      </c>
      <c r="D219" s="386" t="s">
        <v>1991</v>
      </c>
      <c r="E219" s="326" t="s">
        <v>9296</v>
      </c>
      <c r="F219" s="326" t="s">
        <v>2070</v>
      </c>
      <c r="G219" s="387" t="s">
        <v>2069</v>
      </c>
      <c r="H219" s="410" t="str">
        <f t="shared" si="25"/>
        <v>фото</v>
      </c>
      <c r="I219" s="174" t="s">
        <v>2071</v>
      </c>
      <c r="J219" s="383" t="s">
        <v>198</v>
      </c>
      <c r="K219" s="384">
        <v>1</v>
      </c>
      <c r="L219" s="325">
        <v>121.77</v>
      </c>
      <c r="M219" s="322">
        <v>5</v>
      </c>
      <c r="N219" s="181"/>
      <c r="O219" s="178">
        <f t="shared" si="26"/>
        <v>0</v>
      </c>
      <c r="P219" s="179">
        <v>4607109952016</v>
      </c>
      <c r="Q219" s="185"/>
      <c r="R219" s="269" t="s">
        <v>8735</v>
      </c>
    </row>
    <row r="220" spans="1:18" ht="24">
      <c r="A220" s="184">
        <v>207</v>
      </c>
      <c r="B220" s="170">
        <v>11126</v>
      </c>
      <c r="C220" s="270" t="s">
        <v>8855</v>
      </c>
      <c r="D220" s="386" t="s">
        <v>1991</v>
      </c>
      <c r="E220" s="326" t="s">
        <v>9296</v>
      </c>
      <c r="F220" s="326" t="s">
        <v>8784</v>
      </c>
      <c r="G220" s="387" t="s">
        <v>8783</v>
      </c>
      <c r="H220" s="410" t="str">
        <f t="shared" si="25"/>
        <v>фото</v>
      </c>
      <c r="I220" s="174" t="s">
        <v>8886</v>
      </c>
      <c r="J220" s="383" t="s">
        <v>198</v>
      </c>
      <c r="K220" s="384">
        <v>1</v>
      </c>
      <c r="L220" s="325">
        <v>121.77</v>
      </c>
      <c r="M220" s="322">
        <v>5</v>
      </c>
      <c r="N220" s="181"/>
      <c r="O220" s="178">
        <f t="shared" si="26"/>
        <v>0</v>
      </c>
      <c r="P220" s="179">
        <v>4607109930274</v>
      </c>
      <c r="Q220" s="185"/>
      <c r="R220" s="269" t="s">
        <v>8735</v>
      </c>
    </row>
    <row r="221" spans="1:18" ht="24">
      <c r="A221" s="184">
        <v>208</v>
      </c>
      <c r="B221" s="170">
        <v>425</v>
      </c>
      <c r="C221" s="270" t="s">
        <v>8851</v>
      </c>
      <c r="D221" s="386" t="s">
        <v>1991</v>
      </c>
      <c r="E221" s="326" t="s">
        <v>9296</v>
      </c>
      <c r="F221" s="326" t="s">
        <v>8776</v>
      </c>
      <c r="G221" s="387" t="s">
        <v>8775</v>
      </c>
      <c r="H221" s="410" t="str">
        <f t="shared" si="25"/>
        <v>фото</v>
      </c>
      <c r="I221" s="174" t="s">
        <v>8882</v>
      </c>
      <c r="J221" s="383" t="s">
        <v>198</v>
      </c>
      <c r="K221" s="384">
        <v>1</v>
      </c>
      <c r="L221" s="325">
        <v>121.77</v>
      </c>
      <c r="M221" s="322">
        <v>5</v>
      </c>
      <c r="N221" s="181"/>
      <c r="O221" s="178">
        <f t="shared" si="26"/>
        <v>0</v>
      </c>
      <c r="P221" s="179">
        <v>4607105129566</v>
      </c>
      <c r="Q221" s="185"/>
      <c r="R221" s="269" t="s">
        <v>8735</v>
      </c>
    </row>
    <row r="222" spans="1:18" ht="24">
      <c r="A222" s="184">
        <v>209</v>
      </c>
      <c r="B222" s="170">
        <v>7083</v>
      </c>
      <c r="C222" s="270" t="s">
        <v>10844</v>
      </c>
      <c r="D222" s="386" t="s">
        <v>1991</v>
      </c>
      <c r="E222" s="372" t="s">
        <v>9296</v>
      </c>
      <c r="F222" s="372" t="s">
        <v>10873</v>
      </c>
      <c r="G222" s="382" t="s">
        <v>10906</v>
      </c>
      <c r="H222" s="410" t="str">
        <f t="shared" si="25"/>
        <v>фото</v>
      </c>
      <c r="I222" s="174" t="s">
        <v>10936</v>
      </c>
      <c r="J222" s="383" t="s">
        <v>198</v>
      </c>
      <c r="K222" s="384">
        <v>1</v>
      </c>
      <c r="L222" s="325">
        <v>121.77</v>
      </c>
      <c r="M222" s="322">
        <v>5</v>
      </c>
      <c r="N222" s="181"/>
      <c r="O222" s="178">
        <f t="shared" si="26"/>
        <v>0</v>
      </c>
      <c r="P222" s="179">
        <v>4607105144903</v>
      </c>
      <c r="Q222" s="185" t="s">
        <v>224</v>
      </c>
      <c r="R222" s="269" t="s">
        <v>8735</v>
      </c>
    </row>
    <row r="223" spans="1:18" ht="24">
      <c r="A223" s="184">
        <v>210</v>
      </c>
      <c r="B223" s="170">
        <v>11591</v>
      </c>
      <c r="C223" s="270" t="s">
        <v>10200</v>
      </c>
      <c r="D223" s="386" t="s">
        <v>1991</v>
      </c>
      <c r="E223" s="326" t="s">
        <v>9296</v>
      </c>
      <c r="F223" s="326" t="s">
        <v>10178</v>
      </c>
      <c r="G223" s="387" t="s">
        <v>10168</v>
      </c>
      <c r="H223" s="410" t="str">
        <f t="shared" si="25"/>
        <v>фото</v>
      </c>
      <c r="I223" s="174" t="s">
        <v>10192</v>
      </c>
      <c r="J223" s="383" t="s">
        <v>198</v>
      </c>
      <c r="K223" s="384">
        <v>1</v>
      </c>
      <c r="L223" s="325">
        <v>121.77</v>
      </c>
      <c r="M223" s="322">
        <v>5</v>
      </c>
      <c r="N223" s="181"/>
      <c r="O223" s="178">
        <f t="shared" si="26"/>
        <v>0</v>
      </c>
      <c r="P223" s="179">
        <v>4607109937938</v>
      </c>
      <c r="Q223" s="185"/>
      <c r="R223" s="269" t="s">
        <v>8735</v>
      </c>
    </row>
    <row r="224" spans="1:18" ht="24">
      <c r="A224" s="184">
        <v>211</v>
      </c>
      <c r="B224" s="170">
        <v>14463</v>
      </c>
      <c r="C224" s="270" t="s">
        <v>2072</v>
      </c>
      <c r="D224" s="386" t="s">
        <v>1991</v>
      </c>
      <c r="E224" s="326" t="s">
        <v>9296</v>
      </c>
      <c r="F224" s="326" t="s">
        <v>2074</v>
      </c>
      <c r="G224" s="387" t="s">
        <v>2073</v>
      </c>
      <c r="H224" s="410" t="str">
        <f t="shared" si="25"/>
        <v>фото</v>
      </c>
      <c r="I224" s="174" t="s">
        <v>2075</v>
      </c>
      <c r="J224" s="383" t="s">
        <v>198</v>
      </c>
      <c r="K224" s="384">
        <v>1</v>
      </c>
      <c r="L224" s="325">
        <v>121.77</v>
      </c>
      <c r="M224" s="322">
        <v>5</v>
      </c>
      <c r="N224" s="181"/>
      <c r="O224" s="178">
        <f t="shared" si="26"/>
        <v>0</v>
      </c>
      <c r="P224" s="179">
        <v>4607105129573</v>
      </c>
      <c r="Q224" s="185"/>
      <c r="R224" s="269" t="s">
        <v>8735</v>
      </c>
    </row>
    <row r="225" spans="1:18" ht="24">
      <c r="A225" s="184">
        <v>212</v>
      </c>
      <c r="B225" s="170">
        <v>13708</v>
      </c>
      <c r="C225" s="270" t="s">
        <v>9437</v>
      </c>
      <c r="D225" s="386" t="s">
        <v>1991</v>
      </c>
      <c r="E225" s="326" t="s">
        <v>9296</v>
      </c>
      <c r="F225" s="326" t="s">
        <v>9433</v>
      </c>
      <c r="G225" s="387" t="s">
        <v>9429</v>
      </c>
      <c r="H225" s="410" t="str">
        <f t="shared" si="25"/>
        <v>фото</v>
      </c>
      <c r="I225" s="174" t="s">
        <v>9441</v>
      </c>
      <c r="J225" s="383" t="s">
        <v>198</v>
      </c>
      <c r="K225" s="384">
        <v>1</v>
      </c>
      <c r="L225" s="325">
        <v>121.77</v>
      </c>
      <c r="M225" s="322">
        <v>5</v>
      </c>
      <c r="N225" s="181"/>
      <c r="O225" s="178">
        <f t="shared" si="26"/>
        <v>0</v>
      </c>
      <c r="P225" s="179">
        <v>4607109919880</v>
      </c>
      <c r="Q225" s="185"/>
      <c r="R225" s="269" t="s">
        <v>8735</v>
      </c>
    </row>
    <row r="226" spans="1:18" ht="24">
      <c r="A226" s="184">
        <v>213</v>
      </c>
      <c r="B226" s="170">
        <v>11564</v>
      </c>
      <c r="C226" s="270" t="s">
        <v>8852</v>
      </c>
      <c r="D226" s="386" t="s">
        <v>1991</v>
      </c>
      <c r="E226" s="326" t="s">
        <v>9296</v>
      </c>
      <c r="F226" s="326" t="s">
        <v>8778</v>
      </c>
      <c r="G226" s="387" t="s">
        <v>8777</v>
      </c>
      <c r="H226" s="410" t="str">
        <f t="shared" si="25"/>
        <v>фото</v>
      </c>
      <c r="I226" s="174" t="s">
        <v>8883</v>
      </c>
      <c r="J226" s="383" t="s">
        <v>198</v>
      </c>
      <c r="K226" s="384">
        <v>1</v>
      </c>
      <c r="L226" s="325">
        <v>121.77</v>
      </c>
      <c r="M226" s="322">
        <v>5</v>
      </c>
      <c r="N226" s="181"/>
      <c r="O226" s="178">
        <f t="shared" si="26"/>
        <v>0</v>
      </c>
      <c r="P226" s="179">
        <v>4607109963814</v>
      </c>
      <c r="Q226" s="185"/>
      <c r="R226" s="269" t="s">
        <v>8735</v>
      </c>
    </row>
    <row r="227" spans="1:18" ht="24">
      <c r="A227" s="184">
        <v>214</v>
      </c>
      <c r="B227" s="170">
        <v>9434</v>
      </c>
      <c r="C227" s="270" t="s">
        <v>1540</v>
      </c>
      <c r="D227" s="386" t="s">
        <v>1991</v>
      </c>
      <c r="E227" s="372" t="s">
        <v>9296</v>
      </c>
      <c r="F227" s="372" t="s">
        <v>1542</v>
      </c>
      <c r="G227" s="382" t="s">
        <v>1541</v>
      </c>
      <c r="H227" s="410" t="str">
        <f t="shared" si="25"/>
        <v>фото</v>
      </c>
      <c r="I227" s="174" t="s">
        <v>2077</v>
      </c>
      <c r="J227" s="383" t="s">
        <v>198</v>
      </c>
      <c r="K227" s="384">
        <v>1</v>
      </c>
      <c r="L227" s="325">
        <v>121.77</v>
      </c>
      <c r="M227" s="322">
        <v>5</v>
      </c>
      <c r="N227" s="181"/>
      <c r="O227" s="178">
        <f t="shared" si="26"/>
        <v>0</v>
      </c>
      <c r="P227" s="179">
        <v>4607105145511</v>
      </c>
      <c r="Q227" s="185" t="s">
        <v>224</v>
      </c>
      <c r="R227" s="269" t="s">
        <v>8735</v>
      </c>
    </row>
    <row r="228" spans="1:18" ht="36">
      <c r="A228" s="184">
        <v>215</v>
      </c>
      <c r="B228" s="170">
        <v>10030</v>
      </c>
      <c r="C228" s="270" t="s">
        <v>2078</v>
      </c>
      <c r="D228" s="386" t="s">
        <v>1991</v>
      </c>
      <c r="E228" s="326" t="s">
        <v>9296</v>
      </c>
      <c r="F228" s="326" t="s">
        <v>2080</v>
      </c>
      <c r="G228" s="387" t="s">
        <v>2079</v>
      </c>
      <c r="H228" s="410" t="str">
        <f t="shared" si="25"/>
        <v>фото</v>
      </c>
      <c r="I228" s="174" t="s">
        <v>2081</v>
      </c>
      <c r="J228" s="383" t="s">
        <v>198</v>
      </c>
      <c r="K228" s="384">
        <v>1</v>
      </c>
      <c r="L228" s="325">
        <v>121.77</v>
      </c>
      <c r="M228" s="322">
        <v>5</v>
      </c>
      <c r="N228" s="181"/>
      <c r="O228" s="178">
        <f t="shared" si="26"/>
        <v>0</v>
      </c>
      <c r="P228" s="179">
        <v>4607109987667</v>
      </c>
      <c r="Q228" s="185"/>
      <c r="R228" s="269" t="s">
        <v>8735</v>
      </c>
    </row>
    <row r="229" spans="1:18" ht="24">
      <c r="A229" s="184">
        <v>216</v>
      </c>
      <c r="B229" s="170">
        <v>10058</v>
      </c>
      <c r="C229" s="270" t="s">
        <v>8853</v>
      </c>
      <c r="D229" s="386" t="s">
        <v>1991</v>
      </c>
      <c r="E229" s="326" t="s">
        <v>9296</v>
      </c>
      <c r="F229" s="326" t="s">
        <v>8780</v>
      </c>
      <c r="G229" s="387" t="s">
        <v>8779</v>
      </c>
      <c r="H229" s="410" t="str">
        <f t="shared" si="25"/>
        <v>фото</v>
      </c>
      <c r="I229" s="174" t="s">
        <v>8884</v>
      </c>
      <c r="J229" s="383" t="s">
        <v>198</v>
      </c>
      <c r="K229" s="384">
        <v>1</v>
      </c>
      <c r="L229" s="325">
        <v>121.77</v>
      </c>
      <c r="M229" s="322">
        <v>5</v>
      </c>
      <c r="N229" s="181"/>
      <c r="O229" s="178">
        <f t="shared" si="26"/>
        <v>0</v>
      </c>
      <c r="P229" s="179">
        <v>4607109924075</v>
      </c>
      <c r="Q229" s="185"/>
      <c r="R229" s="269" t="s">
        <v>8735</v>
      </c>
    </row>
    <row r="230" spans="1:18" ht="24">
      <c r="A230" s="184">
        <v>217</v>
      </c>
      <c r="B230" s="170">
        <v>10471</v>
      </c>
      <c r="C230" s="270" t="s">
        <v>9438</v>
      </c>
      <c r="D230" s="386" t="s">
        <v>1991</v>
      </c>
      <c r="E230" s="326" t="s">
        <v>9296</v>
      </c>
      <c r="F230" s="326" t="s">
        <v>9434</v>
      </c>
      <c r="G230" s="387" t="s">
        <v>9430</v>
      </c>
      <c r="H230" s="410" t="str">
        <f t="shared" si="25"/>
        <v>фото</v>
      </c>
      <c r="I230" s="174" t="s">
        <v>9442</v>
      </c>
      <c r="J230" s="383" t="s">
        <v>198</v>
      </c>
      <c r="K230" s="384">
        <v>1</v>
      </c>
      <c r="L230" s="325">
        <v>121.77</v>
      </c>
      <c r="M230" s="322">
        <v>5</v>
      </c>
      <c r="N230" s="181"/>
      <c r="O230" s="178">
        <f t="shared" si="26"/>
        <v>0</v>
      </c>
      <c r="P230" s="179">
        <v>4607109937389</v>
      </c>
      <c r="Q230" s="185"/>
      <c r="R230" s="269" t="s">
        <v>8735</v>
      </c>
    </row>
    <row r="231" spans="1:18" ht="15.6">
      <c r="A231" s="184">
        <v>218</v>
      </c>
      <c r="B231" s="170">
        <v>11595</v>
      </c>
      <c r="C231" s="270" t="s">
        <v>9439</v>
      </c>
      <c r="D231" s="386" t="s">
        <v>1991</v>
      </c>
      <c r="E231" s="326" t="s">
        <v>9296</v>
      </c>
      <c r="F231" s="326" t="s">
        <v>9435</v>
      </c>
      <c r="G231" s="387" t="s">
        <v>9431</v>
      </c>
      <c r="H231" s="410" t="str">
        <f t="shared" si="25"/>
        <v>фото</v>
      </c>
      <c r="I231" s="174" t="s">
        <v>9443</v>
      </c>
      <c r="J231" s="383" t="s">
        <v>198</v>
      </c>
      <c r="K231" s="384">
        <v>1</v>
      </c>
      <c r="L231" s="325">
        <v>121.77</v>
      </c>
      <c r="M231" s="322">
        <v>5</v>
      </c>
      <c r="N231" s="181"/>
      <c r="O231" s="178">
        <f t="shared" si="26"/>
        <v>0</v>
      </c>
      <c r="P231" s="179">
        <v>4607109919804</v>
      </c>
      <c r="Q231" s="185"/>
      <c r="R231" s="269" t="s">
        <v>8735</v>
      </c>
    </row>
    <row r="232" spans="1:18" ht="24">
      <c r="A232" s="184">
        <v>219</v>
      </c>
      <c r="B232" s="170">
        <v>10329</v>
      </c>
      <c r="C232" s="270" t="s">
        <v>10201</v>
      </c>
      <c r="D232" s="386" t="s">
        <v>1991</v>
      </c>
      <c r="E232" s="326" t="s">
        <v>9296</v>
      </c>
      <c r="F232" s="326" t="s">
        <v>10179</v>
      </c>
      <c r="G232" s="387" t="s">
        <v>10169</v>
      </c>
      <c r="H232" s="410" t="str">
        <f t="shared" si="25"/>
        <v>фото</v>
      </c>
      <c r="I232" s="174" t="s">
        <v>10193</v>
      </c>
      <c r="J232" s="383" t="s">
        <v>198</v>
      </c>
      <c r="K232" s="384">
        <v>1</v>
      </c>
      <c r="L232" s="325">
        <v>121.77</v>
      </c>
      <c r="M232" s="322">
        <v>5</v>
      </c>
      <c r="N232" s="181"/>
      <c r="O232" s="178">
        <f t="shared" si="26"/>
        <v>0</v>
      </c>
      <c r="P232" s="179">
        <v>4607109988688</v>
      </c>
      <c r="Q232" s="185"/>
      <c r="R232" s="269" t="s">
        <v>8735</v>
      </c>
    </row>
    <row r="233" spans="1:18" ht="24">
      <c r="A233" s="184">
        <v>220</v>
      </c>
      <c r="B233" s="170">
        <v>13523</v>
      </c>
      <c r="C233" s="270" t="s">
        <v>10845</v>
      </c>
      <c r="D233" s="386" t="s">
        <v>1991</v>
      </c>
      <c r="E233" s="372" t="s">
        <v>9296</v>
      </c>
      <c r="F233" s="372" t="s">
        <v>10874</v>
      </c>
      <c r="G233" s="382" t="s">
        <v>10907</v>
      </c>
      <c r="H233" s="410" t="str">
        <f t="shared" si="25"/>
        <v>фото</v>
      </c>
      <c r="I233" s="174" t="s">
        <v>10937</v>
      </c>
      <c r="J233" s="383" t="s">
        <v>198</v>
      </c>
      <c r="K233" s="384">
        <v>1</v>
      </c>
      <c r="L233" s="325">
        <v>121.77</v>
      </c>
      <c r="M233" s="322">
        <v>5</v>
      </c>
      <c r="N233" s="181"/>
      <c r="O233" s="178">
        <f t="shared" si="26"/>
        <v>0</v>
      </c>
      <c r="P233" s="179">
        <v>4607105145894</v>
      </c>
      <c r="Q233" s="185" t="s">
        <v>224</v>
      </c>
      <c r="R233" s="269" t="s">
        <v>8735</v>
      </c>
    </row>
    <row r="234" spans="1:18" ht="15.6">
      <c r="A234" s="184">
        <v>221</v>
      </c>
      <c r="B234" s="170">
        <v>16553</v>
      </c>
      <c r="C234" s="270" t="s">
        <v>8854</v>
      </c>
      <c r="D234" s="386" t="s">
        <v>1991</v>
      </c>
      <c r="E234" s="372" t="s">
        <v>9296</v>
      </c>
      <c r="F234" s="372" t="s">
        <v>8782</v>
      </c>
      <c r="G234" s="382" t="s">
        <v>8781</v>
      </c>
      <c r="H234" s="410" t="str">
        <f t="shared" si="25"/>
        <v>фото</v>
      </c>
      <c r="I234" s="174" t="s">
        <v>8885</v>
      </c>
      <c r="J234" s="383" t="s">
        <v>198</v>
      </c>
      <c r="K234" s="384">
        <v>1</v>
      </c>
      <c r="L234" s="325">
        <v>121.77</v>
      </c>
      <c r="M234" s="322">
        <v>5</v>
      </c>
      <c r="N234" s="181"/>
      <c r="O234" s="178">
        <f t="shared" si="26"/>
        <v>0</v>
      </c>
      <c r="P234" s="179">
        <v>4607109961728</v>
      </c>
      <c r="Q234" s="185" t="s">
        <v>224</v>
      </c>
      <c r="R234" s="269" t="s">
        <v>8735</v>
      </c>
    </row>
    <row r="235" spans="1:18" ht="24">
      <c r="A235" s="184">
        <v>222</v>
      </c>
      <c r="B235" s="170">
        <v>16508</v>
      </c>
      <c r="C235" s="270" t="s">
        <v>10202</v>
      </c>
      <c r="D235" s="386" t="s">
        <v>1991</v>
      </c>
      <c r="E235" s="326" t="s">
        <v>9296</v>
      </c>
      <c r="F235" s="326" t="s">
        <v>10180</v>
      </c>
      <c r="G235" s="387" t="s">
        <v>10170</v>
      </c>
      <c r="H235" s="410" t="str">
        <f t="shared" si="25"/>
        <v>фото</v>
      </c>
      <c r="I235" s="174" t="s">
        <v>10194</v>
      </c>
      <c r="J235" s="383" t="s">
        <v>198</v>
      </c>
      <c r="K235" s="384">
        <v>1</v>
      </c>
      <c r="L235" s="325">
        <v>121.77</v>
      </c>
      <c r="M235" s="322">
        <v>5</v>
      </c>
      <c r="N235" s="181"/>
      <c r="O235" s="178">
        <f t="shared" si="26"/>
        <v>0</v>
      </c>
      <c r="P235" s="179">
        <v>4607109920312</v>
      </c>
      <c r="Q235" s="185"/>
      <c r="R235" s="269" t="s">
        <v>8735</v>
      </c>
    </row>
    <row r="236" spans="1:18" ht="24">
      <c r="A236" s="184">
        <v>223</v>
      </c>
      <c r="B236" s="170">
        <v>11502</v>
      </c>
      <c r="C236" s="270" t="s">
        <v>8850</v>
      </c>
      <c r="D236" s="386" t="s">
        <v>1991</v>
      </c>
      <c r="E236" s="326" t="s">
        <v>9296</v>
      </c>
      <c r="F236" s="326" t="s">
        <v>8774</v>
      </c>
      <c r="G236" s="387" t="s">
        <v>8773</v>
      </c>
      <c r="H236" s="410" t="str">
        <f t="shared" si="25"/>
        <v>фото</v>
      </c>
      <c r="I236" s="174" t="s">
        <v>8881</v>
      </c>
      <c r="J236" s="383" t="s">
        <v>198</v>
      </c>
      <c r="K236" s="384">
        <v>1</v>
      </c>
      <c r="L236" s="325">
        <v>121.77</v>
      </c>
      <c r="M236" s="322">
        <v>5</v>
      </c>
      <c r="N236" s="181"/>
      <c r="O236" s="178">
        <f t="shared" si="26"/>
        <v>0</v>
      </c>
      <c r="P236" s="179">
        <v>4607109963937</v>
      </c>
      <c r="Q236" s="185"/>
      <c r="R236" s="269" t="s">
        <v>8735</v>
      </c>
    </row>
    <row r="237" spans="1:18" ht="15.6">
      <c r="A237" s="184">
        <v>224</v>
      </c>
      <c r="B237" s="278"/>
      <c r="C237" s="278"/>
      <c r="D237" s="277"/>
      <c r="E237" s="199" t="s">
        <v>9573</v>
      </c>
      <c r="F237" s="199"/>
      <c r="G237" s="277"/>
      <c r="H237" s="279"/>
      <c r="I237" s="280"/>
      <c r="J237" s="278"/>
      <c r="K237" s="278"/>
      <c r="L237" s="278"/>
      <c r="M237" s="278"/>
      <c r="N237" s="278"/>
      <c r="O237" s="169"/>
      <c r="P237" s="169"/>
      <c r="Q237" s="169"/>
      <c r="R237" s="188"/>
    </row>
    <row r="238" spans="1:18" ht="23.25" customHeight="1">
      <c r="A238" s="184">
        <v>225</v>
      </c>
      <c r="B238" s="170">
        <v>11905</v>
      </c>
      <c r="C238" s="270" t="s">
        <v>1522</v>
      </c>
      <c r="D238" s="386" t="s">
        <v>1991</v>
      </c>
      <c r="E238" s="326" t="s">
        <v>9296</v>
      </c>
      <c r="F238" s="326" t="s">
        <v>1993</v>
      </c>
      <c r="G238" s="387" t="s">
        <v>1992</v>
      </c>
      <c r="H238" s="410" t="str">
        <f t="shared" ref="H238:H283" si="27">HYPERLINK("https://www.gardenbulbs.ru/images/promoline_CL/thumbnails/"&amp;C238&amp;".jpg","фото")</f>
        <v>фото</v>
      </c>
      <c r="I238" s="174" t="s">
        <v>1994</v>
      </c>
      <c r="J238" s="383" t="s">
        <v>198</v>
      </c>
      <c r="K238" s="384">
        <v>2</v>
      </c>
      <c r="L238" s="325">
        <v>190.3</v>
      </c>
      <c r="M238" s="322">
        <v>5</v>
      </c>
      <c r="N238" s="181"/>
      <c r="O238" s="178">
        <f t="shared" ref="O238:O283" si="28">IF(ISERROR(L238*N238),0,L238*N238)</f>
        <v>0</v>
      </c>
      <c r="P238" s="179">
        <v>4607105129375</v>
      </c>
      <c r="Q238" s="185"/>
      <c r="R238" s="269" t="s">
        <v>8735</v>
      </c>
    </row>
    <row r="239" spans="1:18" ht="24">
      <c r="A239" s="184">
        <v>226</v>
      </c>
      <c r="B239" s="170">
        <v>9427</v>
      </c>
      <c r="C239" s="270" t="s">
        <v>1624</v>
      </c>
      <c r="D239" s="386" t="s">
        <v>1991</v>
      </c>
      <c r="E239" s="326" t="s">
        <v>9296</v>
      </c>
      <c r="F239" s="326" t="s">
        <v>1996</v>
      </c>
      <c r="G239" s="387" t="s">
        <v>1995</v>
      </c>
      <c r="H239" s="410" t="str">
        <f t="shared" si="27"/>
        <v>фото</v>
      </c>
      <c r="I239" s="174" t="s">
        <v>9310</v>
      </c>
      <c r="J239" s="383" t="s">
        <v>198</v>
      </c>
      <c r="K239" s="384">
        <v>2</v>
      </c>
      <c r="L239" s="325">
        <v>193.05</v>
      </c>
      <c r="M239" s="322">
        <v>5</v>
      </c>
      <c r="N239" s="181"/>
      <c r="O239" s="178">
        <f t="shared" si="28"/>
        <v>0</v>
      </c>
      <c r="P239" s="179">
        <v>4607109931844</v>
      </c>
      <c r="Q239" s="185"/>
      <c r="R239" s="269" t="s">
        <v>8735</v>
      </c>
    </row>
    <row r="240" spans="1:18" ht="15.6">
      <c r="A240" s="184">
        <v>227</v>
      </c>
      <c r="B240" s="170">
        <v>14853</v>
      </c>
      <c r="C240" s="270" t="s">
        <v>9403</v>
      </c>
      <c r="D240" s="386" t="s">
        <v>1991</v>
      </c>
      <c r="E240" s="326" t="s">
        <v>9296</v>
      </c>
      <c r="F240" s="326" t="s">
        <v>9408</v>
      </c>
      <c r="G240" s="387" t="s">
        <v>9413</v>
      </c>
      <c r="H240" s="410" t="str">
        <f t="shared" si="27"/>
        <v>фото</v>
      </c>
      <c r="I240" s="174" t="s">
        <v>9418</v>
      </c>
      <c r="J240" s="383" t="s">
        <v>12</v>
      </c>
      <c r="K240" s="384">
        <v>1</v>
      </c>
      <c r="L240" s="325">
        <v>103.95</v>
      </c>
      <c r="M240" s="322">
        <v>5</v>
      </c>
      <c r="N240" s="181"/>
      <c r="O240" s="178">
        <f t="shared" si="28"/>
        <v>0</v>
      </c>
      <c r="P240" s="179">
        <v>4607109964903</v>
      </c>
      <c r="Q240" s="185"/>
      <c r="R240" s="269" t="s">
        <v>8735</v>
      </c>
    </row>
    <row r="241" spans="1:18" ht="22.5" customHeight="1">
      <c r="A241" s="184">
        <v>228</v>
      </c>
      <c r="B241" s="170">
        <v>3029</v>
      </c>
      <c r="C241" s="270" t="s">
        <v>2000</v>
      </c>
      <c r="D241" s="386" t="s">
        <v>1991</v>
      </c>
      <c r="E241" s="326" t="s">
        <v>9296</v>
      </c>
      <c r="F241" s="326" t="s">
        <v>2002</v>
      </c>
      <c r="G241" s="387" t="s">
        <v>2001</v>
      </c>
      <c r="H241" s="410" t="str">
        <f t="shared" si="27"/>
        <v>фото</v>
      </c>
      <c r="I241" s="174" t="s">
        <v>2003</v>
      </c>
      <c r="J241" s="383" t="s">
        <v>198</v>
      </c>
      <c r="K241" s="384">
        <v>1</v>
      </c>
      <c r="L241" s="325">
        <v>93.500000000000014</v>
      </c>
      <c r="M241" s="322">
        <v>5</v>
      </c>
      <c r="N241" s="181"/>
      <c r="O241" s="178">
        <f t="shared" si="28"/>
        <v>0</v>
      </c>
      <c r="P241" s="179">
        <v>4607109930205</v>
      </c>
      <c r="Q241" s="185"/>
      <c r="R241" s="269" t="s">
        <v>8735</v>
      </c>
    </row>
    <row r="242" spans="1:18" ht="22.5" customHeight="1">
      <c r="A242" s="184">
        <v>229</v>
      </c>
      <c r="B242" s="170">
        <v>9437</v>
      </c>
      <c r="C242" s="270" t="s">
        <v>10846</v>
      </c>
      <c r="D242" s="513" t="s">
        <v>2216</v>
      </c>
      <c r="E242" s="372" t="s">
        <v>9296</v>
      </c>
      <c r="F242" s="372" t="s">
        <v>10875</v>
      </c>
      <c r="G242" s="382" t="s">
        <v>10908</v>
      </c>
      <c r="H242" s="410" t="str">
        <f t="shared" si="27"/>
        <v>фото</v>
      </c>
      <c r="I242" s="174" t="s">
        <v>10938</v>
      </c>
      <c r="J242" s="383" t="s">
        <v>198</v>
      </c>
      <c r="K242" s="384">
        <v>1</v>
      </c>
      <c r="L242" s="325">
        <v>102.30000000000001</v>
      </c>
      <c r="M242" s="322">
        <v>5</v>
      </c>
      <c r="N242" s="181"/>
      <c r="O242" s="178">
        <f t="shared" si="28"/>
        <v>0</v>
      </c>
      <c r="P242" s="179">
        <v>4607105145214</v>
      </c>
      <c r="Q242" s="185" t="s">
        <v>224</v>
      </c>
      <c r="R242" s="269" t="s">
        <v>8734</v>
      </c>
    </row>
    <row r="243" spans="1:18" ht="22.5" customHeight="1">
      <c r="A243" s="184">
        <v>230</v>
      </c>
      <c r="B243" s="170">
        <v>13534</v>
      </c>
      <c r="C243" s="270" t="s">
        <v>1281</v>
      </c>
      <c r="D243" s="386" t="s">
        <v>1991</v>
      </c>
      <c r="E243" s="326" t="s">
        <v>9296</v>
      </c>
      <c r="F243" s="326" t="s">
        <v>740</v>
      </c>
      <c r="G243" s="387" t="s">
        <v>741</v>
      </c>
      <c r="H243" s="410" t="str">
        <f t="shared" si="27"/>
        <v>фото</v>
      </c>
      <c r="I243" s="174" t="s">
        <v>2004</v>
      </c>
      <c r="J243" s="383" t="s">
        <v>198</v>
      </c>
      <c r="K243" s="384">
        <v>2</v>
      </c>
      <c r="L243" s="325">
        <v>190.3</v>
      </c>
      <c r="M243" s="322">
        <v>5</v>
      </c>
      <c r="N243" s="181"/>
      <c r="O243" s="178">
        <f t="shared" si="28"/>
        <v>0</v>
      </c>
      <c r="P243" s="179">
        <v>4607109961469</v>
      </c>
      <c r="Q243" s="185"/>
      <c r="R243" s="269" t="s">
        <v>8735</v>
      </c>
    </row>
    <row r="244" spans="1:18" ht="24">
      <c r="A244" s="184">
        <v>231</v>
      </c>
      <c r="B244" s="170">
        <v>3779</v>
      </c>
      <c r="C244" s="270" t="s">
        <v>2005</v>
      </c>
      <c r="D244" s="386" t="s">
        <v>1991</v>
      </c>
      <c r="E244" s="326" t="s">
        <v>9296</v>
      </c>
      <c r="F244" s="326" t="s">
        <v>2007</v>
      </c>
      <c r="G244" s="387" t="s">
        <v>2006</v>
      </c>
      <c r="H244" s="410" t="str">
        <f t="shared" si="27"/>
        <v>фото</v>
      </c>
      <c r="I244" s="174" t="s">
        <v>9311</v>
      </c>
      <c r="J244" s="383" t="s">
        <v>198</v>
      </c>
      <c r="K244" s="384">
        <v>1</v>
      </c>
      <c r="L244" s="325">
        <v>109.78</v>
      </c>
      <c r="M244" s="322">
        <v>5</v>
      </c>
      <c r="N244" s="181"/>
      <c r="O244" s="178">
        <f t="shared" si="28"/>
        <v>0</v>
      </c>
      <c r="P244" s="179">
        <v>4607109987759</v>
      </c>
      <c r="Q244" s="185"/>
      <c r="R244" s="269" t="s">
        <v>8735</v>
      </c>
    </row>
    <row r="245" spans="1:18" ht="24">
      <c r="A245" s="184">
        <v>232</v>
      </c>
      <c r="B245" s="170">
        <v>5390</v>
      </c>
      <c r="C245" s="270" t="s">
        <v>2320</v>
      </c>
      <c r="D245" s="386" t="s">
        <v>1991</v>
      </c>
      <c r="E245" s="326" t="s">
        <v>9296</v>
      </c>
      <c r="F245" s="326" t="s">
        <v>1998</v>
      </c>
      <c r="G245" s="387" t="s">
        <v>1997</v>
      </c>
      <c r="H245" s="410" t="str">
        <f t="shared" si="27"/>
        <v>фото</v>
      </c>
      <c r="I245" s="174" t="s">
        <v>9419</v>
      </c>
      <c r="J245" s="383" t="s">
        <v>12</v>
      </c>
      <c r="K245" s="384">
        <v>1</v>
      </c>
      <c r="L245" s="325">
        <v>100.98</v>
      </c>
      <c r="M245" s="322">
        <v>5</v>
      </c>
      <c r="N245" s="181"/>
      <c r="O245" s="178">
        <f t="shared" si="28"/>
        <v>0</v>
      </c>
      <c r="P245" s="179">
        <v>4607109971109</v>
      </c>
      <c r="Q245" s="185"/>
      <c r="R245" s="269" t="s">
        <v>8735</v>
      </c>
    </row>
    <row r="246" spans="1:18" ht="24">
      <c r="A246" s="184">
        <v>233</v>
      </c>
      <c r="B246" s="170">
        <v>9418</v>
      </c>
      <c r="C246" s="270" t="s">
        <v>10847</v>
      </c>
      <c r="D246" s="386" t="s">
        <v>1991</v>
      </c>
      <c r="E246" s="372" t="s">
        <v>9296</v>
      </c>
      <c r="F246" s="372" t="s">
        <v>10876</v>
      </c>
      <c r="G246" s="382" t="s">
        <v>10909</v>
      </c>
      <c r="H246" s="410" t="str">
        <f t="shared" si="27"/>
        <v>фото</v>
      </c>
      <c r="I246" s="174" t="s">
        <v>10939</v>
      </c>
      <c r="J246" s="383" t="s">
        <v>198</v>
      </c>
      <c r="K246" s="384">
        <v>1</v>
      </c>
      <c r="L246" s="325">
        <v>100.98</v>
      </c>
      <c r="M246" s="322">
        <v>5</v>
      </c>
      <c r="N246" s="181"/>
      <c r="O246" s="178">
        <f t="shared" si="28"/>
        <v>0</v>
      </c>
      <c r="P246" s="179">
        <v>4607105143708</v>
      </c>
      <c r="Q246" s="185" t="s">
        <v>224</v>
      </c>
      <c r="R246" s="269" t="s">
        <v>8735</v>
      </c>
    </row>
    <row r="247" spans="1:18" ht="24">
      <c r="A247" s="184">
        <v>234</v>
      </c>
      <c r="B247" s="170">
        <v>3784</v>
      </c>
      <c r="C247" s="270" t="s">
        <v>2048</v>
      </c>
      <c r="D247" s="386" t="s">
        <v>1991</v>
      </c>
      <c r="E247" s="326" t="s">
        <v>9296</v>
      </c>
      <c r="F247" s="326" t="s">
        <v>2050</v>
      </c>
      <c r="G247" s="387" t="s">
        <v>2049</v>
      </c>
      <c r="H247" s="410" t="str">
        <f t="shared" si="27"/>
        <v>фото</v>
      </c>
      <c r="I247" s="174" t="s">
        <v>9320</v>
      </c>
      <c r="J247" s="383" t="s">
        <v>198</v>
      </c>
      <c r="K247" s="384">
        <v>2</v>
      </c>
      <c r="L247" s="325">
        <v>193.05</v>
      </c>
      <c r="M247" s="322">
        <v>5</v>
      </c>
      <c r="N247" s="181"/>
      <c r="O247" s="178">
        <f t="shared" si="28"/>
        <v>0</v>
      </c>
      <c r="P247" s="179">
        <v>4607109959473</v>
      </c>
      <c r="Q247" s="185"/>
      <c r="R247" s="269" t="s">
        <v>8735</v>
      </c>
    </row>
    <row r="248" spans="1:18" ht="15.6">
      <c r="A248" s="184">
        <v>235</v>
      </c>
      <c r="B248" s="170">
        <v>10045</v>
      </c>
      <c r="C248" s="270" t="s">
        <v>8846</v>
      </c>
      <c r="D248" s="386" t="s">
        <v>1991</v>
      </c>
      <c r="E248" s="326" t="s">
        <v>9296</v>
      </c>
      <c r="F248" s="326" t="s">
        <v>10227</v>
      </c>
      <c r="G248" s="387" t="s">
        <v>10252</v>
      </c>
      <c r="H248" s="410" t="str">
        <f t="shared" si="27"/>
        <v>фото</v>
      </c>
      <c r="I248" s="174" t="s">
        <v>9420</v>
      </c>
      <c r="J248" s="383" t="s">
        <v>199</v>
      </c>
      <c r="K248" s="384">
        <v>1</v>
      </c>
      <c r="L248" s="325">
        <v>135.85000000000002</v>
      </c>
      <c r="M248" s="322">
        <v>5</v>
      </c>
      <c r="N248" s="181"/>
      <c r="O248" s="178">
        <f t="shared" si="28"/>
        <v>0</v>
      </c>
      <c r="P248" s="179">
        <v>4607109935804</v>
      </c>
      <c r="Q248" s="185"/>
      <c r="R248" s="269" t="s">
        <v>8735</v>
      </c>
    </row>
    <row r="249" spans="1:18" ht="25.5" customHeight="1">
      <c r="A249" s="184">
        <v>236</v>
      </c>
      <c r="B249" s="170">
        <v>3012</v>
      </c>
      <c r="C249" s="270" t="s">
        <v>2027</v>
      </c>
      <c r="D249" s="386" t="s">
        <v>1991</v>
      </c>
      <c r="E249" s="326" t="s">
        <v>9296</v>
      </c>
      <c r="F249" s="326" t="s">
        <v>2029</v>
      </c>
      <c r="G249" s="387" t="s">
        <v>2028</v>
      </c>
      <c r="H249" s="410" t="str">
        <f t="shared" si="27"/>
        <v>фото</v>
      </c>
      <c r="I249" s="174" t="s">
        <v>2030</v>
      </c>
      <c r="J249" s="383" t="s">
        <v>198</v>
      </c>
      <c r="K249" s="384">
        <v>2</v>
      </c>
      <c r="L249" s="325">
        <v>190.3</v>
      </c>
      <c r="M249" s="322">
        <v>5</v>
      </c>
      <c r="N249" s="181"/>
      <c r="O249" s="178">
        <f t="shared" si="28"/>
        <v>0</v>
      </c>
      <c r="P249" s="179">
        <v>4607109930236</v>
      </c>
      <c r="Q249" s="185"/>
      <c r="R249" s="269" t="s">
        <v>8735</v>
      </c>
    </row>
    <row r="250" spans="1:18" ht="25.5" customHeight="1">
      <c r="A250" s="184">
        <v>237</v>
      </c>
      <c r="B250" s="170">
        <v>12572</v>
      </c>
      <c r="C250" s="270" t="s">
        <v>2031</v>
      </c>
      <c r="D250" s="386" t="s">
        <v>1991</v>
      </c>
      <c r="E250" s="326" t="s">
        <v>9296</v>
      </c>
      <c r="F250" s="326" t="s">
        <v>2033</v>
      </c>
      <c r="G250" s="387" t="s">
        <v>2032</v>
      </c>
      <c r="H250" s="410" t="str">
        <f t="shared" si="27"/>
        <v>фото</v>
      </c>
      <c r="I250" s="174" t="s">
        <v>2034</v>
      </c>
      <c r="J250" s="383" t="s">
        <v>198</v>
      </c>
      <c r="K250" s="384">
        <v>2</v>
      </c>
      <c r="L250" s="325">
        <v>184.36</v>
      </c>
      <c r="M250" s="322">
        <v>5</v>
      </c>
      <c r="N250" s="181"/>
      <c r="O250" s="178">
        <f t="shared" si="28"/>
        <v>0</v>
      </c>
      <c r="P250" s="179">
        <v>4607105129498</v>
      </c>
      <c r="Q250" s="185"/>
      <c r="R250" s="269" t="s">
        <v>8735</v>
      </c>
    </row>
    <row r="251" spans="1:18" ht="25.5" customHeight="1">
      <c r="A251" s="184">
        <v>238</v>
      </c>
      <c r="B251" s="170">
        <v>3640</v>
      </c>
      <c r="C251" s="270" t="s">
        <v>2017</v>
      </c>
      <c r="D251" s="386" t="s">
        <v>1991</v>
      </c>
      <c r="E251" s="326" t="s">
        <v>9296</v>
      </c>
      <c r="F251" s="326" t="s">
        <v>2019</v>
      </c>
      <c r="G251" s="387" t="s">
        <v>2018</v>
      </c>
      <c r="H251" s="410" t="str">
        <f t="shared" si="27"/>
        <v>фото</v>
      </c>
      <c r="I251" s="174" t="s">
        <v>9421</v>
      </c>
      <c r="J251" s="383" t="s">
        <v>198</v>
      </c>
      <c r="K251" s="384">
        <v>1</v>
      </c>
      <c r="L251" s="325">
        <v>103.73</v>
      </c>
      <c r="M251" s="322">
        <v>5</v>
      </c>
      <c r="N251" s="181"/>
      <c r="O251" s="178">
        <f t="shared" si="28"/>
        <v>0</v>
      </c>
      <c r="P251" s="179">
        <v>4607109962213</v>
      </c>
      <c r="Q251" s="185"/>
      <c r="R251" s="269" t="s">
        <v>8735</v>
      </c>
    </row>
    <row r="252" spans="1:18" ht="24">
      <c r="A252" s="184">
        <v>239</v>
      </c>
      <c r="B252" s="170">
        <v>13613</v>
      </c>
      <c r="C252" s="270" t="s">
        <v>10848</v>
      </c>
      <c r="D252" s="386" t="s">
        <v>1991</v>
      </c>
      <c r="E252" s="372" t="s">
        <v>9296</v>
      </c>
      <c r="F252" s="372" t="s">
        <v>10877</v>
      </c>
      <c r="G252" s="382" t="s">
        <v>10910</v>
      </c>
      <c r="H252" s="410" t="str">
        <f t="shared" si="27"/>
        <v>фото</v>
      </c>
      <c r="I252" s="174" t="s">
        <v>10940</v>
      </c>
      <c r="J252" s="383" t="s">
        <v>198</v>
      </c>
      <c r="K252" s="384">
        <v>1</v>
      </c>
      <c r="L252" s="325">
        <v>109.78</v>
      </c>
      <c r="M252" s="322">
        <v>5</v>
      </c>
      <c r="N252" s="181"/>
      <c r="O252" s="178">
        <f t="shared" si="28"/>
        <v>0</v>
      </c>
      <c r="P252" s="179">
        <v>4607105143395</v>
      </c>
      <c r="Q252" s="185" t="s">
        <v>224</v>
      </c>
      <c r="R252" s="269" t="s">
        <v>8735</v>
      </c>
    </row>
    <row r="253" spans="1:18" ht="31.5" customHeight="1">
      <c r="A253" s="184">
        <v>240</v>
      </c>
      <c r="B253" s="170">
        <v>11603</v>
      </c>
      <c r="C253" s="270" t="s">
        <v>1282</v>
      </c>
      <c r="D253" s="386" t="s">
        <v>1991</v>
      </c>
      <c r="E253" s="326" t="s">
        <v>9296</v>
      </c>
      <c r="F253" s="326" t="s">
        <v>2016</v>
      </c>
      <c r="G253" s="387" t="s">
        <v>2015</v>
      </c>
      <c r="H253" s="410" t="str">
        <f t="shared" si="27"/>
        <v>фото</v>
      </c>
      <c r="I253" s="174" t="s">
        <v>9312</v>
      </c>
      <c r="J253" s="383" t="s">
        <v>198</v>
      </c>
      <c r="K253" s="384">
        <v>2</v>
      </c>
      <c r="L253" s="325">
        <v>196.13</v>
      </c>
      <c r="M253" s="322">
        <v>5</v>
      </c>
      <c r="N253" s="181"/>
      <c r="O253" s="178">
        <f t="shared" si="28"/>
        <v>0</v>
      </c>
      <c r="P253" s="179">
        <v>4607109964071</v>
      </c>
      <c r="Q253" s="185"/>
      <c r="R253" s="269" t="s">
        <v>8735</v>
      </c>
    </row>
    <row r="254" spans="1:18" ht="24">
      <c r="A254" s="184">
        <v>241</v>
      </c>
      <c r="B254" s="170">
        <v>3632</v>
      </c>
      <c r="C254" s="270" t="s">
        <v>282</v>
      </c>
      <c r="D254" s="386" t="s">
        <v>1991</v>
      </c>
      <c r="E254" s="326" t="s">
        <v>9296</v>
      </c>
      <c r="F254" s="326" t="s">
        <v>103</v>
      </c>
      <c r="G254" s="387" t="s">
        <v>104</v>
      </c>
      <c r="H254" s="410" t="str">
        <f t="shared" si="27"/>
        <v>фото</v>
      </c>
      <c r="I254" s="174" t="s">
        <v>9313</v>
      </c>
      <c r="J254" s="383" t="s">
        <v>198</v>
      </c>
      <c r="K254" s="384">
        <v>1</v>
      </c>
      <c r="L254" s="325">
        <v>109.78</v>
      </c>
      <c r="M254" s="322">
        <v>5</v>
      </c>
      <c r="N254" s="181"/>
      <c r="O254" s="178">
        <f t="shared" si="28"/>
        <v>0</v>
      </c>
      <c r="P254" s="179">
        <v>4607109931530</v>
      </c>
      <c r="Q254" s="185"/>
      <c r="R254" s="269" t="s">
        <v>8735</v>
      </c>
    </row>
    <row r="255" spans="1:18" ht="27.75" customHeight="1">
      <c r="A255" s="184">
        <v>242</v>
      </c>
      <c r="B255" s="170">
        <v>7149</v>
      </c>
      <c r="C255" s="270" t="s">
        <v>2020</v>
      </c>
      <c r="D255" s="386" t="s">
        <v>1991</v>
      </c>
      <c r="E255" s="326" t="s">
        <v>9296</v>
      </c>
      <c r="F255" s="326" t="s">
        <v>2022</v>
      </c>
      <c r="G255" s="387" t="s">
        <v>2021</v>
      </c>
      <c r="H255" s="410" t="str">
        <f t="shared" si="27"/>
        <v>фото</v>
      </c>
      <c r="I255" s="174" t="s">
        <v>9422</v>
      </c>
      <c r="J255" s="383" t="s">
        <v>198</v>
      </c>
      <c r="K255" s="384">
        <v>1</v>
      </c>
      <c r="L255" s="325">
        <v>100.98</v>
      </c>
      <c r="M255" s="322">
        <v>5</v>
      </c>
      <c r="N255" s="181"/>
      <c r="O255" s="178">
        <f t="shared" si="28"/>
        <v>0</v>
      </c>
      <c r="P255" s="179">
        <v>4607109987537</v>
      </c>
      <c r="Q255" s="185"/>
      <c r="R255" s="269" t="s">
        <v>8735</v>
      </c>
    </row>
    <row r="256" spans="1:18" ht="27.75" customHeight="1">
      <c r="A256" s="184">
        <v>243</v>
      </c>
      <c r="B256" s="170">
        <v>259</v>
      </c>
      <c r="C256" s="270" t="s">
        <v>2035</v>
      </c>
      <c r="D256" s="386" t="s">
        <v>1991</v>
      </c>
      <c r="E256" s="326" t="s">
        <v>9296</v>
      </c>
      <c r="F256" s="326" t="s">
        <v>2037</v>
      </c>
      <c r="G256" s="387" t="s">
        <v>2036</v>
      </c>
      <c r="H256" s="410" t="str">
        <f t="shared" si="27"/>
        <v>фото</v>
      </c>
      <c r="I256" s="174" t="s">
        <v>9315</v>
      </c>
      <c r="J256" s="383" t="s">
        <v>198</v>
      </c>
      <c r="K256" s="384">
        <v>2</v>
      </c>
      <c r="L256" s="325">
        <v>190.3</v>
      </c>
      <c r="M256" s="322">
        <v>5</v>
      </c>
      <c r="N256" s="181"/>
      <c r="O256" s="178">
        <f t="shared" si="28"/>
        <v>0</v>
      </c>
      <c r="P256" s="179">
        <v>4607109987469</v>
      </c>
      <c r="Q256" s="185"/>
      <c r="R256" s="269" t="s">
        <v>8735</v>
      </c>
    </row>
    <row r="257" spans="1:18" ht="27.75" customHeight="1">
      <c r="A257" s="184">
        <v>244</v>
      </c>
      <c r="B257" s="170">
        <v>3008</v>
      </c>
      <c r="C257" s="270" t="s">
        <v>2008</v>
      </c>
      <c r="D257" s="386" t="s">
        <v>1991</v>
      </c>
      <c r="E257" s="326" t="s">
        <v>9296</v>
      </c>
      <c r="F257" s="326" t="s">
        <v>2010</v>
      </c>
      <c r="G257" s="387" t="s">
        <v>2009</v>
      </c>
      <c r="H257" s="410" t="str">
        <f t="shared" si="27"/>
        <v>фото</v>
      </c>
      <c r="I257" s="174" t="s">
        <v>1994</v>
      </c>
      <c r="J257" s="383" t="s">
        <v>198</v>
      </c>
      <c r="K257" s="384">
        <v>1</v>
      </c>
      <c r="L257" s="325">
        <v>100.98</v>
      </c>
      <c r="M257" s="322">
        <v>5</v>
      </c>
      <c r="N257" s="181"/>
      <c r="O257" s="178">
        <f t="shared" si="28"/>
        <v>0</v>
      </c>
      <c r="P257" s="179">
        <v>4607109960172</v>
      </c>
      <c r="Q257" s="185"/>
      <c r="R257" s="269" t="s">
        <v>8735</v>
      </c>
    </row>
    <row r="258" spans="1:18" ht="15.6">
      <c r="A258" s="184">
        <v>245</v>
      </c>
      <c r="B258" s="170">
        <v>5349</v>
      </c>
      <c r="C258" s="270" t="s">
        <v>284</v>
      </c>
      <c r="D258" s="386" t="s">
        <v>1991</v>
      </c>
      <c r="E258" s="326" t="s">
        <v>9296</v>
      </c>
      <c r="F258" s="326" t="s">
        <v>232</v>
      </c>
      <c r="G258" s="387" t="s">
        <v>231</v>
      </c>
      <c r="H258" s="410" t="str">
        <f t="shared" si="27"/>
        <v>фото</v>
      </c>
      <c r="I258" s="174" t="s">
        <v>2039</v>
      </c>
      <c r="J258" s="383" t="s">
        <v>198</v>
      </c>
      <c r="K258" s="384">
        <v>2</v>
      </c>
      <c r="L258" s="325">
        <v>207.9</v>
      </c>
      <c r="M258" s="322">
        <v>5</v>
      </c>
      <c r="N258" s="181"/>
      <c r="O258" s="178">
        <f t="shared" si="28"/>
        <v>0</v>
      </c>
      <c r="P258" s="179">
        <v>4607109987742</v>
      </c>
      <c r="Q258" s="185"/>
      <c r="R258" s="269" t="s">
        <v>8735</v>
      </c>
    </row>
    <row r="259" spans="1:18" ht="36">
      <c r="A259" s="184">
        <v>246</v>
      </c>
      <c r="B259" s="170">
        <v>4358</v>
      </c>
      <c r="C259" s="270" t="s">
        <v>10849</v>
      </c>
      <c r="D259" s="386" t="s">
        <v>1991</v>
      </c>
      <c r="E259" s="372" t="s">
        <v>9296</v>
      </c>
      <c r="F259" s="372" t="s">
        <v>10878</v>
      </c>
      <c r="G259" s="382" t="s">
        <v>10911</v>
      </c>
      <c r="H259" s="410" t="str">
        <f t="shared" si="27"/>
        <v>фото</v>
      </c>
      <c r="I259" s="174" t="s">
        <v>10941</v>
      </c>
      <c r="J259" s="383" t="s">
        <v>12</v>
      </c>
      <c r="K259" s="384">
        <v>1</v>
      </c>
      <c r="L259" s="325">
        <v>100.98</v>
      </c>
      <c r="M259" s="322">
        <v>5</v>
      </c>
      <c r="N259" s="181"/>
      <c r="O259" s="178">
        <f t="shared" si="28"/>
        <v>0</v>
      </c>
      <c r="P259" s="179">
        <v>4607105144286</v>
      </c>
      <c r="Q259" s="185" t="s">
        <v>224</v>
      </c>
      <c r="R259" s="269" t="s">
        <v>8735</v>
      </c>
    </row>
    <row r="260" spans="1:18" ht="24">
      <c r="A260" s="184">
        <v>247</v>
      </c>
      <c r="B260" s="170">
        <v>4366</v>
      </c>
      <c r="C260" s="270" t="s">
        <v>10850</v>
      </c>
      <c r="D260" s="386" t="s">
        <v>1991</v>
      </c>
      <c r="E260" s="372" t="s">
        <v>9296</v>
      </c>
      <c r="F260" s="372" t="s">
        <v>10879</v>
      </c>
      <c r="G260" s="382" t="s">
        <v>10912</v>
      </c>
      <c r="H260" s="410" t="str">
        <f t="shared" si="27"/>
        <v>фото</v>
      </c>
      <c r="I260" s="174" t="s">
        <v>10942</v>
      </c>
      <c r="J260" s="383" t="s">
        <v>198</v>
      </c>
      <c r="K260" s="384">
        <v>1</v>
      </c>
      <c r="L260" s="325">
        <v>103.95</v>
      </c>
      <c r="M260" s="322">
        <v>5</v>
      </c>
      <c r="N260" s="181"/>
      <c r="O260" s="178">
        <f t="shared" si="28"/>
        <v>0</v>
      </c>
      <c r="P260" s="179">
        <v>4607105143470</v>
      </c>
      <c r="Q260" s="185" t="s">
        <v>224</v>
      </c>
      <c r="R260" s="269" t="s">
        <v>8735</v>
      </c>
    </row>
    <row r="261" spans="1:18" ht="24">
      <c r="A261" s="184">
        <v>248</v>
      </c>
      <c r="B261" s="170">
        <v>7065</v>
      </c>
      <c r="C261" s="270" t="s">
        <v>9405</v>
      </c>
      <c r="D261" s="386" t="s">
        <v>1991</v>
      </c>
      <c r="E261" s="372" t="s">
        <v>9296</v>
      </c>
      <c r="F261" s="372" t="s">
        <v>9410</v>
      </c>
      <c r="G261" s="382" t="s">
        <v>9415</v>
      </c>
      <c r="H261" s="410" t="str">
        <f t="shared" si="27"/>
        <v>фото</v>
      </c>
      <c r="I261" s="174" t="s">
        <v>9424</v>
      </c>
      <c r="J261" s="383" t="s">
        <v>198</v>
      </c>
      <c r="K261" s="384">
        <v>1</v>
      </c>
      <c r="L261" s="325">
        <v>99.44</v>
      </c>
      <c r="M261" s="322">
        <v>5</v>
      </c>
      <c r="N261" s="181"/>
      <c r="O261" s="178">
        <f t="shared" si="28"/>
        <v>0</v>
      </c>
      <c r="P261" s="179">
        <v>4607105144323</v>
      </c>
      <c r="Q261" s="185" t="s">
        <v>224</v>
      </c>
      <c r="R261" s="269" t="s">
        <v>8735</v>
      </c>
    </row>
    <row r="262" spans="1:18" ht="24.75" customHeight="1">
      <c r="A262" s="184">
        <v>249</v>
      </c>
      <c r="B262" s="170">
        <v>3045</v>
      </c>
      <c r="C262" s="270" t="s">
        <v>1523</v>
      </c>
      <c r="D262" s="386" t="s">
        <v>1991</v>
      </c>
      <c r="E262" s="326" t="s">
        <v>9296</v>
      </c>
      <c r="F262" s="326" t="s">
        <v>1525</v>
      </c>
      <c r="G262" s="387" t="s">
        <v>1524</v>
      </c>
      <c r="H262" s="410" t="str">
        <f t="shared" si="27"/>
        <v>фото</v>
      </c>
      <c r="I262" s="174" t="s">
        <v>2038</v>
      </c>
      <c r="J262" s="383" t="s">
        <v>198</v>
      </c>
      <c r="K262" s="384">
        <v>2</v>
      </c>
      <c r="L262" s="325">
        <v>178.53</v>
      </c>
      <c r="M262" s="322">
        <v>5</v>
      </c>
      <c r="N262" s="181"/>
      <c r="O262" s="178">
        <f t="shared" si="28"/>
        <v>0</v>
      </c>
      <c r="P262" s="179">
        <v>4607109971604</v>
      </c>
      <c r="Q262" s="185"/>
      <c r="R262" s="269" t="s">
        <v>8735</v>
      </c>
    </row>
    <row r="263" spans="1:18" ht="36">
      <c r="A263" s="184">
        <v>250</v>
      </c>
      <c r="B263" s="170">
        <v>4369</v>
      </c>
      <c r="C263" s="270" t="s">
        <v>283</v>
      </c>
      <c r="D263" s="386" t="s">
        <v>1991</v>
      </c>
      <c r="E263" s="326" t="s">
        <v>9296</v>
      </c>
      <c r="F263" s="326" t="s">
        <v>105</v>
      </c>
      <c r="G263" s="387" t="s">
        <v>106</v>
      </c>
      <c r="H263" s="410" t="str">
        <f t="shared" si="27"/>
        <v>фото</v>
      </c>
      <c r="I263" s="174" t="s">
        <v>9316</v>
      </c>
      <c r="J263" s="383" t="s">
        <v>198</v>
      </c>
      <c r="K263" s="384">
        <v>1</v>
      </c>
      <c r="L263" s="325">
        <v>109.78</v>
      </c>
      <c r="M263" s="322">
        <v>5</v>
      </c>
      <c r="N263" s="181"/>
      <c r="O263" s="178">
        <f t="shared" si="28"/>
        <v>0</v>
      </c>
      <c r="P263" s="179">
        <v>4607109931868</v>
      </c>
      <c r="Q263" s="185"/>
      <c r="R263" s="269" t="s">
        <v>8735</v>
      </c>
    </row>
    <row r="264" spans="1:18" ht="24">
      <c r="A264" s="184">
        <v>251</v>
      </c>
      <c r="B264" s="170">
        <v>5382</v>
      </c>
      <c r="C264" s="270" t="s">
        <v>10851</v>
      </c>
      <c r="D264" s="386" t="s">
        <v>1991</v>
      </c>
      <c r="E264" s="372" t="s">
        <v>9296</v>
      </c>
      <c r="F264" s="372" t="s">
        <v>10880</v>
      </c>
      <c r="G264" s="382" t="s">
        <v>10913</v>
      </c>
      <c r="H264" s="410" t="str">
        <f t="shared" si="27"/>
        <v>фото</v>
      </c>
      <c r="I264" s="174" t="s">
        <v>10943</v>
      </c>
      <c r="J264" s="383" t="s">
        <v>198</v>
      </c>
      <c r="K264" s="384">
        <v>1</v>
      </c>
      <c r="L264" s="325">
        <v>103.95</v>
      </c>
      <c r="M264" s="322">
        <v>5</v>
      </c>
      <c r="N264" s="181"/>
      <c r="O264" s="178">
        <f t="shared" si="28"/>
        <v>0</v>
      </c>
      <c r="P264" s="179">
        <v>4607105143555</v>
      </c>
      <c r="Q264" s="185" t="s">
        <v>224</v>
      </c>
      <c r="R264" s="269" t="s">
        <v>8735</v>
      </c>
    </row>
    <row r="265" spans="1:18" ht="24">
      <c r="A265" s="184">
        <v>252</v>
      </c>
      <c r="B265" s="170">
        <v>5388</v>
      </c>
      <c r="C265" s="270" t="s">
        <v>438</v>
      </c>
      <c r="D265" s="386" t="s">
        <v>1991</v>
      </c>
      <c r="E265" s="326" t="s">
        <v>9296</v>
      </c>
      <c r="F265" s="326" t="s">
        <v>411</v>
      </c>
      <c r="G265" s="387" t="s">
        <v>410</v>
      </c>
      <c r="H265" s="410" t="str">
        <f t="shared" si="27"/>
        <v>фото</v>
      </c>
      <c r="I265" s="174" t="s">
        <v>9317</v>
      </c>
      <c r="J265" s="383" t="s">
        <v>198</v>
      </c>
      <c r="K265" s="384">
        <v>1</v>
      </c>
      <c r="L265" s="325">
        <v>109.78</v>
      </c>
      <c r="M265" s="322">
        <v>5</v>
      </c>
      <c r="N265" s="181"/>
      <c r="O265" s="178">
        <f t="shared" si="28"/>
        <v>0</v>
      </c>
      <c r="P265" s="179">
        <v>4607109960646</v>
      </c>
      <c r="Q265" s="185"/>
      <c r="R265" s="269" t="s">
        <v>8735</v>
      </c>
    </row>
    <row r="266" spans="1:18" ht="24">
      <c r="A266" s="184">
        <v>253</v>
      </c>
      <c r="B266" s="170">
        <v>2999</v>
      </c>
      <c r="C266" s="270" t="s">
        <v>10852</v>
      </c>
      <c r="D266" s="386" t="s">
        <v>1991</v>
      </c>
      <c r="E266" s="372" t="s">
        <v>9296</v>
      </c>
      <c r="F266" s="372" t="s">
        <v>10881</v>
      </c>
      <c r="G266" s="382" t="s">
        <v>10914</v>
      </c>
      <c r="H266" s="410" t="str">
        <f t="shared" si="27"/>
        <v>фото</v>
      </c>
      <c r="I266" s="174" t="s">
        <v>10944</v>
      </c>
      <c r="J266" s="383" t="s">
        <v>198</v>
      </c>
      <c r="K266" s="384">
        <v>1</v>
      </c>
      <c r="L266" s="325">
        <v>100.98</v>
      </c>
      <c r="M266" s="322">
        <v>5</v>
      </c>
      <c r="N266" s="181"/>
      <c r="O266" s="178">
        <f t="shared" si="28"/>
        <v>0</v>
      </c>
      <c r="P266" s="179">
        <v>4607105144545</v>
      </c>
      <c r="Q266" s="185" t="s">
        <v>224</v>
      </c>
      <c r="R266" s="269" t="s">
        <v>8735</v>
      </c>
    </row>
    <row r="267" spans="1:18" ht="20.25" customHeight="1">
      <c r="A267" s="184">
        <v>254</v>
      </c>
      <c r="B267" s="170">
        <v>7175</v>
      </c>
      <c r="C267" s="270" t="s">
        <v>10853</v>
      </c>
      <c r="D267" s="386" t="s">
        <v>1991</v>
      </c>
      <c r="E267" s="372" t="s">
        <v>9296</v>
      </c>
      <c r="F267" s="372" t="s">
        <v>3873</v>
      </c>
      <c r="G267" s="382" t="s">
        <v>3874</v>
      </c>
      <c r="H267" s="410" t="str">
        <f t="shared" si="27"/>
        <v>фото</v>
      </c>
      <c r="I267" s="174" t="s">
        <v>10945</v>
      </c>
      <c r="J267" s="383" t="s">
        <v>198</v>
      </c>
      <c r="K267" s="384">
        <v>1</v>
      </c>
      <c r="L267" s="325">
        <v>103.95</v>
      </c>
      <c r="M267" s="322">
        <v>5</v>
      </c>
      <c r="N267" s="181"/>
      <c r="O267" s="178">
        <f t="shared" si="28"/>
        <v>0</v>
      </c>
      <c r="P267" s="179">
        <v>4607105144644</v>
      </c>
      <c r="Q267" s="185" t="s">
        <v>224</v>
      </c>
      <c r="R267" s="269" t="s">
        <v>8735</v>
      </c>
    </row>
    <row r="268" spans="1:18" ht="24">
      <c r="A268" s="184">
        <v>255</v>
      </c>
      <c r="B268" s="170">
        <v>7126</v>
      </c>
      <c r="C268" s="270" t="s">
        <v>10854</v>
      </c>
      <c r="D268" s="386" t="s">
        <v>1991</v>
      </c>
      <c r="E268" s="372" t="s">
        <v>9296</v>
      </c>
      <c r="F268" s="372" t="s">
        <v>10882</v>
      </c>
      <c r="G268" s="382" t="s">
        <v>10915</v>
      </c>
      <c r="H268" s="410" t="str">
        <f t="shared" si="27"/>
        <v>фото</v>
      </c>
      <c r="I268" s="174" t="s">
        <v>10946</v>
      </c>
      <c r="J268" s="383" t="s">
        <v>198</v>
      </c>
      <c r="K268" s="384">
        <v>1</v>
      </c>
      <c r="L268" s="325">
        <v>103.95</v>
      </c>
      <c r="M268" s="322">
        <v>5</v>
      </c>
      <c r="N268" s="181"/>
      <c r="O268" s="178">
        <f t="shared" si="28"/>
        <v>0</v>
      </c>
      <c r="P268" s="179">
        <v>4607105144651</v>
      </c>
      <c r="Q268" s="185" t="s">
        <v>224</v>
      </c>
      <c r="R268" s="269" t="s">
        <v>8735</v>
      </c>
    </row>
    <row r="269" spans="1:18" ht="24">
      <c r="A269" s="184">
        <v>256</v>
      </c>
      <c r="B269" s="170">
        <v>11662</v>
      </c>
      <c r="C269" s="270" t="s">
        <v>2040</v>
      </c>
      <c r="D269" s="386" t="s">
        <v>1991</v>
      </c>
      <c r="E269" s="326" t="s">
        <v>9296</v>
      </c>
      <c r="F269" s="326" t="s">
        <v>2042</v>
      </c>
      <c r="G269" s="387" t="s">
        <v>2041</v>
      </c>
      <c r="H269" s="410" t="str">
        <f t="shared" si="27"/>
        <v>фото</v>
      </c>
      <c r="I269" s="174" t="s">
        <v>9425</v>
      </c>
      <c r="J269" s="383" t="s">
        <v>198</v>
      </c>
      <c r="K269" s="384">
        <v>1</v>
      </c>
      <c r="L269" s="325">
        <v>100.98</v>
      </c>
      <c r="M269" s="322">
        <v>5</v>
      </c>
      <c r="N269" s="181"/>
      <c r="O269" s="178">
        <f t="shared" si="28"/>
        <v>0</v>
      </c>
      <c r="P269" s="179">
        <v>4607109971024</v>
      </c>
      <c r="Q269" s="185"/>
      <c r="R269" s="269" t="s">
        <v>8735</v>
      </c>
    </row>
    <row r="270" spans="1:18" ht="24">
      <c r="A270" s="184">
        <v>257</v>
      </c>
      <c r="B270" s="170">
        <v>7164</v>
      </c>
      <c r="C270" s="270" t="s">
        <v>10855</v>
      </c>
      <c r="D270" s="386" t="s">
        <v>1991</v>
      </c>
      <c r="E270" s="372" t="s">
        <v>9296</v>
      </c>
      <c r="F270" s="372" t="s">
        <v>10883</v>
      </c>
      <c r="G270" s="382" t="s">
        <v>10916</v>
      </c>
      <c r="H270" s="410" t="str">
        <f t="shared" si="27"/>
        <v>фото</v>
      </c>
      <c r="I270" s="174" t="s">
        <v>10947</v>
      </c>
      <c r="J270" s="383" t="s">
        <v>198</v>
      </c>
      <c r="K270" s="384">
        <v>1</v>
      </c>
      <c r="L270" s="325">
        <v>100.98</v>
      </c>
      <c r="M270" s="322">
        <v>5</v>
      </c>
      <c r="N270" s="181"/>
      <c r="O270" s="178">
        <f t="shared" si="28"/>
        <v>0</v>
      </c>
      <c r="P270" s="179">
        <v>4607105143333</v>
      </c>
      <c r="Q270" s="185" t="s">
        <v>224</v>
      </c>
      <c r="R270" s="269" t="s">
        <v>8735</v>
      </c>
    </row>
    <row r="271" spans="1:18" ht="36">
      <c r="A271" s="184">
        <v>258</v>
      </c>
      <c r="B271" s="170">
        <v>10556</v>
      </c>
      <c r="C271" s="270" t="s">
        <v>9406</v>
      </c>
      <c r="D271" s="386" t="s">
        <v>1991</v>
      </c>
      <c r="E271" s="326" t="s">
        <v>9296</v>
      </c>
      <c r="F271" s="326" t="s">
        <v>9411</v>
      </c>
      <c r="G271" s="387" t="s">
        <v>9416</v>
      </c>
      <c r="H271" s="410" t="str">
        <f t="shared" si="27"/>
        <v>фото</v>
      </c>
      <c r="I271" s="174" t="s">
        <v>9426</v>
      </c>
      <c r="J271" s="383" t="s">
        <v>198</v>
      </c>
      <c r="K271" s="384">
        <v>1</v>
      </c>
      <c r="L271" s="325">
        <v>109.78</v>
      </c>
      <c r="M271" s="322">
        <v>5</v>
      </c>
      <c r="N271" s="181"/>
      <c r="O271" s="178">
        <f t="shared" si="28"/>
        <v>0</v>
      </c>
      <c r="P271" s="179">
        <v>4607109959541</v>
      </c>
      <c r="Q271" s="185"/>
      <c r="R271" s="269" t="s">
        <v>8735</v>
      </c>
    </row>
    <row r="272" spans="1:18" ht="36">
      <c r="A272" s="184">
        <v>259</v>
      </c>
      <c r="B272" s="170">
        <v>5351</v>
      </c>
      <c r="C272" s="270" t="s">
        <v>10856</v>
      </c>
      <c r="D272" s="386" t="s">
        <v>1991</v>
      </c>
      <c r="E272" s="372" t="s">
        <v>9296</v>
      </c>
      <c r="F272" s="372" t="s">
        <v>10884</v>
      </c>
      <c r="G272" s="382" t="s">
        <v>10917</v>
      </c>
      <c r="H272" s="410" t="str">
        <f t="shared" si="27"/>
        <v>фото</v>
      </c>
      <c r="I272" s="174" t="s">
        <v>10948</v>
      </c>
      <c r="J272" s="383" t="s">
        <v>12</v>
      </c>
      <c r="K272" s="384">
        <v>1</v>
      </c>
      <c r="L272" s="325">
        <v>100.98</v>
      </c>
      <c r="M272" s="322">
        <v>5</v>
      </c>
      <c r="N272" s="181"/>
      <c r="O272" s="178">
        <f t="shared" si="28"/>
        <v>0</v>
      </c>
      <c r="P272" s="179">
        <v>4607105144675</v>
      </c>
      <c r="Q272" s="185" t="s">
        <v>224</v>
      </c>
      <c r="R272" s="269" t="s">
        <v>8735</v>
      </c>
    </row>
    <row r="273" spans="1:18" ht="15.6">
      <c r="A273" s="184">
        <v>260</v>
      </c>
      <c r="B273" s="170">
        <v>7194</v>
      </c>
      <c r="C273" s="270" t="s">
        <v>1072</v>
      </c>
      <c r="D273" s="386" t="s">
        <v>1991</v>
      </c>
      <c r="E273" s="326" t="s">
        <v>9296</v>
      </c>
      <c r="F273" s="326" t="s">
        <v>1527</v>
      </c>
      <c r="G273" s="387" t="s">
        <v>1526</v>
      </c>
      <c r="H273" s="410" t="str">
        <f t="shared" si="27"/>
        <v>фото</v>
      </c>
      <c r="I273" s="174" t="s">
        <v>9318</v>
      </c>
      <c r="J273" s="383" t="s">
        <v>198</v>
      </c>
      <c r="K273" s="384">
        <v>2</v>
      </c>
      <c r="L273" s="325">
        <v>178.53</v>
      </c>
      <c r="M273" s="322">
        <v>5</v>
      </c>
      <c r="N273" s="181"/>
      <c r="O273" s="178">
        <f t="shared" si="28"/>
        <v>0</v>
      </c>
      <c r="P273" s="179">
        <v>4607109987391</v>
      </c>
      <c r="Q273" s="185"/>
      <c r="R273" s="269" t="s">
        <v>8735</v>
      </c>
    </row>
    <row r="274" spans="1:18" ht="22.5" customHeight="1">
      <c r="A274" s="184">
        <v>261</v>
      </c>
      <c r="B274" s="170">
        <v>9431</v>
      </c>
      <c r="C274" s="270" t="s">
        <v>10857</v>
      </c>
      <c r="D274" s="386" t="s">
        <v>1991</v>
      </c>
      <c r="E274" s="372" t="s">
        <v>9296</v>
      </c>
      <c r="F274" s="372" t="s">
        <v>10885</v>
      </c>
      <c r="G274" s="382" t="s">
        <v>10918</v>
      </c>
      <c r="H274" s="410" t="str">
        <f t="shared" si="27"/>
        <v>фото</v>
      </c>
      <c r="I274" s="174" t="s">
        <v>10949</v>
      </c>
      <c r="J274" s="383" t="s">
        <v>198</v>
      </c>
      <c r="K274" s="384">
        <v>1</v>
      </c>
      <c r="L274" s="325">
        <v>102.30000000000001</v>
      </c>
      <c r="M274" s="322">
        <v>5</v>
      </c>
      <c r="N274" s="181"/>
      <c r="O274" s="178">
        <f t="shared" si="28"/>
        <v>0</v>
      </c>
      <c r="P274" s="179">
        <v>4607105145559</v>
      </c>
      <c r="Q274" s="185" t="s">
        <v>224</v>
      </c>
      <c r="R274" s="269" t="s">
        <v>8735</v>
      </c>
    </row>
    <row r="275" spans="1:18" ht="24">
      <c r="A275" s="184">
        <v>262</v>
      </c>
      <c r="B275" s="170">
        <v>7128</v>
      </c>
      <c r="C275" s="270" t="s">
        <v>10858</v>
      </c>
      <c r="D275" s="386" t="s">
        <v>1991</v>
      </c>
      <c r="E275" s="372" t="s">
        <v>9296</v>
      </c>
      <c r="F275" s="372" t="s">
        <v>10886</v>
      </c>
      <c r="G275" s="382" t="s">
        <v>10919</v>
      </c>
      <c r="H275" s="410" t="str">
        <f t="shared" si="27"/>
        <v>фото</v>
      </c>
      <c r="I275" s="174" t="s">
        <v>10950</v>
      </c>
      <c r="J275" s="383" t="s">
        <v>198</v>
      </c>
      <c r="K275" s="384">
        <v>1</v>
      </c>
      <c r="L275" s="325">
        <v>103.95</v>
      </c>
      <c r="M275" s="322">
        <v>5</v>
      </c>
      <c r="N275" s="181"/>
      <c r="O275" s="178">
        <f t="shared" si="28"/>
        <v>0</v>
      </c>
      <c r="P275" s="179">
        <v>4607105143586</v>
      </c>
      <c r="Q275" s="185" t="s">
        <v>224</v>
      </c>
      <c r="R275" s="269" t="s">
        <v>8735</v>
      </c>
    </row>
    <row r="276" spans="1:18" ht="15.6">
      <c r="A276" s="184">
        <v>263</v>
      </c>
      <c r="B276" s="170">
        <v>11389</v>
      </c>
      <c r="C276" s="270" t="s">
        <v>1633</v>
      </c>
      <c r="D276" s="386" t="s">
        <v>1991</v>
      </c>
      <c r="E276" s="326" t="s">
        <v>9296</v>
      </c>
      <c r="F276" s="326" t="s">
        <v>2046</v>
      </c>
      <c r="G276" s="387" t="s">
        <v>2045</v>
      </c>
      <c r="H276" s="410" t="str">
        <f t="shared" si="27"/>
        <v>фото</v>
      </c>
      <c r="I276" s="174" t="s">
        <v>9319</v>
      </c>
      <c r="J276" s="383" t="s">
        <v>198</v>
      </c>
      <c r="K276" s="384">
        <v>2</v>
      </c>
      <c r="L276" s="325">
        <v>190.3</v>
      </c>
      <c r="M276" s="322">
        <v>5</v>
      </c>
      <c r="N276" s="181"/>
      <c r="O276" s="178">
        <f t="shared" si="28"/>
        <v>0</v>
      </c>
      <c r="P276" s="179">
        <v>4607105129726</v>
      </c>
      <c r="Q276" s="185"/>
      <c r="R276" s="269" t="s">
        <v>8735</v>
      </c>
    </row>
    <row r="277" spans="1:18" ht="24">
      <c r="A277" s="184">
        <v>264</v>
      </c>
      <c r="B277" s="170">
        <v>11202</v>
      </c>
      <c r="C277" s="270" t="s">
        <v>8845</v>
      </c>
      <c r="D277" s="386" t="s">
        <v>1991</v>
      </c>
      <c r="E277" s="326" t="s">
        <v>9296</v>
      </c>
      <c r="F277" s="326" t="s">
        <v>9412</v>
      </c>
      <c r="G277" s="387" t="s">
        <v>9417</v>
      </c>
      <c r="H277" s="410" t="str">
        <f t="shared" si="27"/>
        <v>фото</v>
      </c>
      <c r="I277" s="174" t="s">
        <v>8877</v>
      </c>
      <c r="J277" s="383" t="s">
        <v>199</v>
      </c>
      <c r="K277" s="384">
        <v>1</v>
      </c>
      <c r="L277" s="325">
        <v>192.39000000000001</v>
      </c>
      <c r="M277" s="322">
        <v>5</v>
      </c>
      <c r="N277" s="181"/>
      <c r="O277" s="178">
        <f t="shared" si="28"/>
        <v>0</v>
      </c>
      <c r="P277" s="179">
        <v>4607109940051</v>
      </c>
      <c r="Q277" s="185"/>
      <c r="R277" s="269" t="s">
        <v>8735</v>
      </c>
    </row>
    <row r="278" spans="1:18" ht="15.6">
      <c r="A278" s="184">
        <v>265</v>
      </c>
      <c r="B278" s="170">
        <v>5749</v>
      </c>
      <c r="C278" s="270" t="s">
        <v>9407</v>
      </c>
      <c r="D278" s="386" t="s">
        <v>1991</v>
      </c>
      <c r="E278" s="372" t="s">
        <v>9296</v>
      </c>
      <c r="F278" s="372" t="s">
        <v>8764</v>
      </c>
      <c r="G278" s="382" t="s">
        <v>8763</v>
      </c>
      <c r="H278" s="410" t="str">
        <f t="shared" si="27"/>
        <v>фото</v>
      </c>
      <c r="I278" s="174" t="s">
        <v>9427</v>
      </c>
      <c r="J278" s="383" t="s">
        <v>198</v>
      </c>
      <c r="K278" s="384">
        <v>2</v>
      </c>
      <c r="L278" s="325">
        <v>184.36</v>
      </c>
      <c r="M278" s="322">
        <v>5</v>
      </c>
      <c r="N278" s="181"/>
      <c r="O278" s="178">
        <f t="shared" si="28"/>
        <v>0</v>
      </c>
      <c r="P278" s="179">
        <v>4607105144989</v>
      </c>
      <c r="Q278" s="185" t="s">
        <v>224</v>
      </c>
      <c r="R278" s="269" t="s">
        <v>8735</v>
      </c>
    </row>
    <row r="279" spans="1:18" ht="24" customHeight="1">
      <c r="A279" s="184">
        <v>266</v>
      </c>
      <c r="B279" s="170">
        <v>14843</v>
      </c>
      <c r="C279" s="270" t="s">
        <v>2011</v>
      </c>
      <c r="D279" s="386" t="s">
        <v>1991</v>
      </c>
      <c r="E279" s="326" t="s">
        <v>9296</v>
      </c>
      <c r="F279" s="326" t="s">
        <v>2013</v>
      </c>
      <c r="G279" s="387" t="s">
        <v>2012</v>
      </c>
      <c r="H279" s="410" t="str">
        <f t="shared" si="27"/>
        <v>фото</v>
      </c>
      <c r="I279" s="174" t="s">
        <v>2014</v>
      </c>
      <c r="J279" s="383" t="s">
        <v>198</v>
      </c>
      <c r="K279" s="384">
        <v>2</v>
      </c>
      <c r="L279" s="325">
        <v>193.05</v>
      </c>
      <c r="M279" s="322">
        <v>5</v>
      </c>
      <c r="N279" s="181"/>
      <c r="O279" s="178">
        <f t="shared" si="28"/>
        <v>0</v>
      </c>
      <c r="P279" s="179">
        <v>4607105129412</v>
      </c>
      <c r="Q279" s="185"/>
      <c r="R279" s="269" t="s">
        <v>8735</v>
      </c>
    </row>
    <row r="280" spans="1:18" ht="24" customHeight="1">
      <c r="A280" s="184">
        <v>267</v>
      </c>
      <c r="B280" s="170">
        <v>4345</v>
      </c>
      <c r="C280" s="270" t="s">
        <v>650</v>
      </c>
      <c r="D280" s="513" t="s">
        <v>2216</v>
      </c>
      <c r="E280" s="326" t="s">
        <v>9296</v>
      </c>
      <c r="F280" s="326" t="s">
        <v>431</v>
      </c>
      <c r="G280" s="387" t="s">
        <v>430</v>
      </c>
      <c r="H280" s="410" t="str">
        <f t="shared" si="27"/>
        <v>фото</v>
      </c>
      <c r="I280" s="174" t="s">
        <v>10195</v>
      </c>
      <c r="J280" s="383" t="s">
        <v>198</v>
      </c>
      <c r="K280" s="384">
        <v>2</v>
      </c>
      <c r="L280" s="325">
        <v>163.57</v>
      </c>
      <c r="M280" s="322">
        <v>5</v>
      </c>
      <c r="N280" s="181"/>
      <c r="O280" s="178">
        <f t="shared" si="28"/>
        <v>0</v>
      </c>
      <c r="P280" s="179">
        <v>4607109980064</v>
      </c>
      <c r="Q280" s="185"/>
      <c r="R280" s="269" t="s">
        <v>8734</v>
      </c>
    </row>
    <row r="281" spans="1:18" ht="24">
      <c r="A281" s="184">
        <v>268</v>
      </c>
      <c r="B281" s="170">
        <v>3647</v>
      </c>
      <c r="C281" s="270" t="s">
        <v>10859</v>
      </c>
      <c r="D281" s="386" t="s">
        <v>1991</v>
      </c>
      <c r="E281" s="372" t="s">
        <v>9296</v>
      </c>
      <c r="F281" s="372" t="s">
        <v>10887</v>
      </c>
      <c r="G281" s="382" t="s">
        <v>10920</v>
      </c>
      <c r="H281" s="410" t="str">
        <f t="shared" si="27"/>
        <v>фото</v>
      </c>
      <c r="I281" s="174" t="s">
        <v>10951</v>
      </c>
      <c r="J281" s="383" t="s">
        <v>198</v>
      </c>
      <c r="K281" s="384">
        <v>1</v>
      </c>
      <c r="L281" s="325">
        <v>100.98</v>
      </c>
      <c r="M281" s="322">
        <v>5</v>
      </c>
      <c r="N281" s="181"/>
      <c r="O281" s="178">
        <f t="shared" si="28"/>
        <v>0</v>
      </c>
      <c r="P281" s="179">
        <v>4607105143340</v>
      </c>
      <c r="Q281" s="185" t="s">
        <v>224</v>
      </c>
      <c r="R281" s="269" t="s">
        <v>8735</v>
      </c>
    </row>
    <row r="282" spans="1:18" ht="24">
      <c r="A282" s="184">
        <v>269</v>
      </c>
      <c r="B282" s="170">
        <v>455</v>
      </c>
      <c r="C282" s="270" t="s">
        <v>2024</v>
      </c>
      <c r="D282" s="386" t="s">
        <v>1991</v>
      </c>
      <c r="E282" s="326" t="s">
        <v>9296</v>
      </c>
      <c r="F282" s="326" t="s">
        <v>2026</v>
      </c>
      <c r="G282" s="387" t="s">
        <v>2025</v>
      </c>
      <c r="H282" s="410" t="str">
        <f t="shared" si="27"/>
        <v>фото</v>
      </c>
      <c r="I282" s="174" t="s">
        <v>9314</v>
      </c>
      <c r="J282" s="383" t="s">
        <v>198</v>
      </c>
      <c r="K282" s="384">
        <v>2</v>
      </c>
      <c r="L282" s="325">
        <v>187.11</v>
      </c>
      <c r="M282" s="322">
        <v>5</v>
      </c>
      <c r="N282" s="181"/>
      <c r="O282" s="178">
        <f t="shared" si="28"/>
        <v>0</v>
      </c>
      <c r="P282" s="179">
        <v>4607109937709</v>
      </c>
      <c r="Q282" s="185"/>
      <c r="R282" s="269" t="s">
        <v>8735</v>
      </c>
    </row>
    <row r="283" spans="1:18" ht="24">
      <c r="A283" s="184">
        <v>270</v>
      </c>
      <c r="B283" s="170">
        <v>9461</v>
      </c>
      <c r="C283" s="270" t="s">
        <v>2051</v>
      </c>
      <c r="D283" s="386" t="s">
        <v>1991</v>
      </c>
      <c r="E283" s="326" t="s">
        <v>9296</v>
      </c>
      <c r="F283" s="326" t="s">
        <v>2053</v>
      </c>
      <c r="G283" s="387" t="s">
        <v>2052</v>
      </c>
      <c r="H283" s="410" t="str">
        <f t="shared" si="27"/>
        <v>фото</v>
      </c>
      <c r="I283" s="174" t="s">
        <v>9321</v>
      </c>
      <c r="J283" s="383" t="s">
        <v>198</v>
      </c>
      <c r="K283" s="384">
        <v>2</v>
      </c>
      <c r="L283" s="325">
        <v>178.53</v>
      </c>
      <c r="M283" s="322">
        <v>5</v>
      </c>
      <c r="N283" s="181"/>
      <c r="O283" s="178">
        <f t="shared" si="28"/>
        <v>0</v>
      </c>
      <c r="P283" s="179">
        <v>4607109960660</v>
      </c>
      <c r="Q283" s="185"/>
      <c r="R283" s="269" t="s">
        <v>8735</v>
      </c>
    </row>
    <row r="284" spans="1:18" ht="15.6">
      <c r="A284" s="184">
        <v>271</v>
      </c>
      <c r="B284" s="278"/>
      <c r="C284" s="278"/>
      <c r="D284" s="277"/>
      <c r="E284" s="199" t="s">
        <v>9575</v>
      </c>
      <c r="F284" s="199"/>
      <c r="G284" s="277"/>
      <c r="H284" s="279"/>
      <c r="I284" s="280"/>
      <c r="J284" s="278"/>
      <c r="K284" s="278"/>
      <c r="L284" s="278"/>
      <c r="M284" s="278"/>
      <c r="N284" s="278"/>
      <c r="O284" s="169"/>
      <c r="P284" s="169"/>
      <c r="Q284" s="169"/>
      <c r="R284" s="188"/>
    </row>
    <row r="285" spans="1:18" ht="24">
      <c r="A285" s="184">
        <v>272</v>
      </c>
      <c r="B285" s="170">
        <v>13594</v>
      </c>
      <c r="C285" s="270" t="s">
        <v>306</v>
      </c>
      <c r="D285" s="386" t="s">
        <v>2191</v>
      </c>
      <c r="E285" s="326" t="s">
        <v>9296</v>
      </c>
      <c r="F285" s="326" t="s">
        <v>135</v>
      </c>
      <c r="G285" s="387" t="s">
        <v>136</v>
      </c>
      <c r="H285" s="410" t="str">
        <f t="shared" ref="H285:H337" si="29">HYPERLINK("https://www.gardenbulbs.ru/images/promoline_CL/thumbnails/"&amp;C285&amp;".jpg","фото")</f>
        <v>фото</v>
      </c>
      <c r="I285" s="174" t="s">
        <v>2193</v>
      </c>
      <c r="J285" s="383" t="s">
        <v>198</v>
      </c>
      <c r="K285" s="384">
        <v>2</v>
      </c>
      <c r="L285" s="325">
        <v>156.75</v>
      </c>
      <c r="M285" s="322">
        <v>5</v>
      </c>
      <c r="N285" s="181"/>
      <c r="O285" s="178">
        <f t="shared" ref="O285:O337" si="30">IF(ISERROR(L285*N285),0,L285*N285)</f>
        <v>0</v>
      </c>
      <c r="P285" s="179">
        <v>4607109960158</v>
      </c>
      <c r="Q285" s="185"/>
      <c r="R285" s="269" t="s">
        <v>8734</v>
      </c>
    </row>
    <row r="286" spans="1:18" ht="24">
      <c r="A286" s="184">
        <v>273</v>
      </c>
      <c r="B286" s="170">
        <v>5332</v>
      </c>
      <c r="C286" s="270" t="s">
        <v>875</v>
      </c>
      <c r="D286" s="386" t="s">
        <v>2191</v>
      </c>
      <c r="E286" s="326" t="s">
        <v>9296</v>
      </c>
      <c r="F286" s="326" t="s">
        <v>877</v>
      </c>
      <c r="G286" s="387" t="s">
        <v>876</v>
      </c>
      <c r="H286" s="410" t="str">
        <f t="shared" si="29"/>
        <v>фото</v>
      </c>
      <c r="I286" s="174" t="s">
        <v>9326</v>
      </c>
      <c r="J286" s="383" t="s">
        <v>198</v>
      </c>
      <c r="K286" s="384">
        <v>1</v>
      </c>
      <c r="L286" s="325">
        <v>118.14</v>
      </c>
      <c r="M286" s="322">
        <v>5</v>
      </c>
      <c r="N286" s="181"/>
      <c r="O286" s="178">
        <f t="shared" si="30"/>
        <v>0</v>
      </c>
      <c r="P286" s="179">
        <v>4607109947135</v>
      </c>
      <c r="Q286" s="185"/>
      <c r="R286" s="269" t="s">
        <v>8734</v>
      </c>
    </row>
    <row r="287" spans="1:18" ht="24.75" customHeight="1">
      <c r="A287" s="184">
        <v>274</v>
      </c>
      <c r="B287" s="170">
        <v>9407</v>
      </c>
      <c r="C287" s="270" t="s">
        <v>1578</v>
      </c>
      <c r="D287" s="386" t="s">
        <v>2191</v>
      </c>
      <c r="E287" s="326" t="s">
        <v>9296</v>
      </c>
      <c r="F287" s="326" t="s">
        <v>1580</v>
      </c>
      <c r="G287" s="387" t="s">
        <v>1579</v>
      </c>
      <c r="H287" s="410" t="str">
        <f t="shared" si="29"/>
        <v>фото</v>
      </c>
      <c r="I287" s="174" t="s">
        <v>9325</v>
      </c>
      <c r="J287" s="383" t="s">
        <v>198</v>
      </c>
      <c r="K287" s="384">
        <v>2</v>
      </c>
      <c r="L287" s="325">
        <v>156.75</v>
      </c>
      <c r="M287" s="322">
        <v>5</v>
      </c>
      <c r="N287" s="181"/>
      <c r="O287" s="178">
        <f t="shared" si="30"/>
        <v>0</v>
      </c>
      <c r="P287" s="179">
        <v>4607109959633</v>
      </c>
      <c r="Q287" s="185"/>
      <c r="R287" s="269" t="s">
        <v>8734</v>
      </c>
    </row>
    <row r="288" spans="1:18" ht="24">
      <c r="A288" s="184">
        <v>275</v>
      </c>
      <c r="B288" s="170">
        <v>212</v>
      </c>
      <c r="C288" s="270" t="s">
        <v>307</v>
      </c>
      <c r="D288" s="386" t="s">
        <v>2191</v>
      </c>
      <c r="E288" s="326" t="s">
        <v>9296</v>
      </c>
      <c r="F288" s="326" t="s">
        <v>137</v>
      </c>
      <c r="G288" s="387" t="s">
        <v>138</v>
      </c>
      <c r="H288" s="410" t="str">
        <f t="shared" si="29"/>
        <v>фото</v>
      </c>
      <c r="I288" s="174" t="s">
        <v>9328</v>
      </c>
      <c r="J288" s="383" t="s">
        <v>198</v>
      </c>
      <c r="K288" s="384">
        <v>1</v>
      </c>
      <c r="L288" s="325">
        <v>118.14</v>
      </c>
      <c r="M288" s="322">
        <v>5</v>
      </c>
      <c r="N288" s="181"/>
      <c r="O288" s="178">
        <f t="shared" si="30"/>
        <v>0</v>
      </c>
      <c r="P288" s="179">
        <v>4607109960264</v>
      </c>
      <c r="Q288" s="185"/>
      <c r="R288" s="269" t="s">
        <v>8734</v>
      </c>
    </row>
    <row r="289" spans="1:18" ht="24">
      <c r="A289" s="184">
        <v>276</v>
      </c>
      <c r="B289" s="170">
        <v>13620</v>
      </c>
      <c r="C289" s="270" t="s">
        <v>443</v>
      </c>
      <c r="D289" s="386" t="s">
        <v>2191</v>
      </c>
      <c r="E289" s="326" t="s">
        <v>9296</v>
      </c>
      <c r="F289" s="326" t="s">
        <v>427</v>
      </c>
      <c r="G289" s="387" t="s">
        <v>426</v>
      </c>
      <c r="H289" s="410" t="str">
        <f t="shared" si="29"/>
        <v>фото</v>
      </c>
      <c r="I289" s="174" t="s">
        <v>2202</v>
      </c>
      <c r="J289" s="383" t="s">
        <v>198</v>
      </c>
      <c r="K289" s="384">
        <v>1</v>
      </c>
      <c r="L289" s="325">
        <v>96.03</v>
      </c>
      <c r="M289" s="322">
        <v>5</v>
      </c>
      <c r="N289" s="181"/>
      <c r="O289" s="178">
        <f t="shared" si="30"/>
        <v>0</v>
      </c>
      <c r="P289" s="179">
        <v>4607109961650</v>
      </c>
      <c r="Q289" s="185"/>
      <c r="R289" s="269" t="s">
        <v>8734</v>
      </c>
    </row>
    <row r="290" spans="1:18" ht="20.25" customHeight="1">
      <c r="A290" s="184">
        <v>277</v>
      </c>
      <c r="B290" s="170">
        <v>11112</v>
      </c>
      <c r="C290" s="270" t="s">
        <v>1100</v>
      </c>
      <c r="D290" s="386" t="s">
        <v>2191</v>
      </c>
      <c r="E290" s="326" t="s">
        <v>9296</v>
      </c>
      <c r="F290" s="326" t="s">
        <v>1102</v>
      </c>
      <c r="G290" s="387" t="s">
        <v>1101</v>
      </c>
      <c r="H290" s="410" t="str">
        <f t="shared" si="29"/>
        <v>фото</v>
      </c>
      <c r="I290" s="174" t="s">
        <v>2203</v>
      </c>
      <c r="J290" s="383" t="s">
        <v>198</v>
      </c>
      <c r="K290" s="384">
        <v>2</v>
      </c>
      <c r="L290" s="325">
        <v>159.5</v>
      </c>
      <c r="M290" s="322">
        <v>5</v>
      </c>
      <c r="N290" s="181"/>
      <c r="O290" s="178">
        <f t="shared" si="30"/>
        <v>0</v>
      </c>
      <c r="P290" s="179">
        <v>4607109959732</v>
      </c>
      <c r="Q290" s="185"/>
      <c r="R290" s="269" t="s">
        <v>8734</v>
      </c>
    </row>
    <row r="291" spans="1:18" ht="20.25" customHeight="1">
      <c r="A291" s="184">
        <v>278</v>
      </c>
      <c r="B291" s="170">
        <v>13533</v>
      </c>
      <c r="C291" s="270" t="s">
        <v>1103</v>
      </c>
      <c r="D291" s="386" t="s">
        <v>2191</v>
      </c>
      <c r="E291" s="326" t="s">
        <v>9296</v>
      </c>
      <c r="F291" s="326" t="s">
        <v>1105</v>
      </c>
      <c r="G291" s="387" t="s">
        <v>1104</v>
      </c>
      <c r="H291" s="410" t="str">
        <f t="shared" si="29"/>
        <v>фото</v>
      </c>
      <c r="I291" s="174" t="s">
        <v>2204</v>
      </c>
      <c r="J291" s="383" t="s">
        <v>199</v>
      </c>
      <c r="K291" s="384">
        <v>1</v>
      </c>
      <c r="L291" s="325">
        <v>86.9</v>
      </c>
      <c r="M291" s="322">
        <v>5</v>
      </c>
      <c r="N291" s="181"/>
      <c r="O291" s="178">
        <f t="shared" si="30"/>
        <v>0</v>
      </c>
      <c r="P291" s="179">
        <v>4607109961988</v>
      </c>
      <c r="Q291" s="185"/>
      <c r="R291" s="269" t="s">
        <v>8734</v>
      </c>
    </row>
    <row r="292" spans="1:18" ht="20.25" customHeight="1">
      <c r="A292" s="184">
        <v>279</v>
      </c>
      <c r="B292" s="170">
        <v>7104</v>
      </c>
      <c r="C292" s="270" t="s">
        <v>1290</v>
      </c>
      <c r="D292" s="386" t="s">
        <v>2191</v>
      </c>
      <c r="E292" s="326" t="s">
        <v>9296</v>
      </c>
      <c r="F292" s="326" t="s">
        <v>9302</v>
      </c>
      <c r="G292" s="387" t="s">
        <v>9307</v>
      </c>
      <c r="H292" s="410" t="str">
        <f t="shared" si="29"/>
        <v>фото</v>
      </c>
      <c r="I292" s="174" t="s">
        <v>9331</v>
      </c>
      <c r="J292" s="383" t="s">
        <v>199</v>
      </c>
      <c r="K292" s="384">
        <v>1</v>
      </c>
      <c r="L292" s="325">
        <v>120.23</v>
      </c>
      <c r="M292" s="322">
        <v>5</v>
      </c>
      <c r="N292" s="181"/>
      <c r="O292" s="178">
        <f t="shared" si="30"/>
        <v>0</v>
      </c>
      <c r="P292" s="179">
        <v>4607109987551</v>
      </c>
      <c r="Q292" s="185"/>
      <c r="R292" s="269" t="s">
        <v>8734</v>
      </c>
    </row>
    <row r="293" spans="1:18" ht="20.25" customHeight="1">
      <c r="A293" s="184">
        <v>280</v>
      </c>
      <c r="B293" s="170">
        <v>5770</v>
      </c>
      <c r="C293" s="270" t="s">
        <v>2205</v>
      </c>
      <c r="D293" s="386" t="s">
        <v>2191</v>
      </c>
      <c r="E293" s="326" t="s">
        <v>9296</v>
      </c>
      <c r="F293" s="326" t="s">
        <v>2207</v>
      </c>
      <c r="G293" s="387" t="s">
        <v>2206</v>
      </c>
      <c r="H293" s="410" t="str">
        <f t="shared" si="29"/>
        <v>фото</v>
      </c>
      <c r="I293" s="174" t="s">
        <v>2208</v>
      </c>
      <c r="J293" s="383" t="s">
        <v>198</v>
      </c>
      <c r="K293" s="384">
        <v>1</v>
      </c>
      <c r="L293" s="325">
        <v>119.79</v>
      </c>
      <c r="M293" s="322">
        <v>5</v>
      </c>
      <c r="N293" s="181"/>
      <c r="O293" s="178">
        <f t="shared" si="30"/>
        <v>0</v>
      </c>
      <c r="P293" s="179">
        <v>4607109987674</v>
      </c>
      <c r="Q293" s="185"/>
      <c r="R293" s="269" t="s">
        <v>8734</v>
      </c>
    </row>
    <row r="294" spans="1:18" ht="20.25" customHeight="1">
      <c r="A294" s="184">
        <v>281</v>
      </c>
      <c r="B294" s="170">
        <v>14844</v>
      </c>
      <c r="C294" s="270" t="s">
        <v>1601</v>
      </c>
      <c r="D294" s="386" t="s">
        <v>2191</v>
      </c>
      <c r="E294" s="326" t="s">
        <v>9296</v>
      </c>
      <c r="F294" s="326" t="s">
        <v>896</v>
      </c>
      <c r="G294" s="387" t="s">
        <v>8807</v>
      </c>
      <c r="H294" s="410" t="str">
        <f t="shared" si="29"/>
        <v>фото</v>
      </c>
      <c r="I294" s="174" t="s">
        <v>9489</v>
      </c>
      <c r="J294" s="383" t="s">
        <v>199</v>
      </c>
      <c r="K294" s="384">
        <v>2</v>
      </c>
      <c r="L294" s="325">
        <v>203.39000000000001</v>
      </c>
      <c r="M294" s="322">
        <v>5</v>
      </c>
      <c r="N294" s="181"/>
      <c r="O294" s="178">
        <f t="shared" si="30"/>
        <v>0</v>
      </c>
      <c r="P294" s="179">
        <v>4607105129641</v>
      </c>
      <c r="Q294" s="185"/>
      <c r="R294" s="269" t="s">
        <v>8734</v>
      </c>
    </row>
    <row r="295" spans="1:18" ht="24">
      <c r="A295" s="184">
        <v>282</v>
      </c>
      <c r="B295" s="170">
        <v>11424</v>
      </c>
      <c r="C295" s="270" t="s">
        <v>1602</v>
      </c>
      <c r="D295" s="386" t="s">
        <v>2191</v>
      </c>
      <c r="E295" s="326" t="s">
        <v>9296</v>
      </c>
      <c r="F295" s="326" t="s">
        <v>1604</v>
      </c>
      <c r="G295" s="387" t="s">
        <v>1603</v>
      </c>
      <c r="H295" s="410" t="str">
        <f t="shared" si="29"/>
        <v>фото</v>
      </c>
      <c r="I295" s="174" t="s">
        <v>2254</v>
      </c>
      <c r="J295" s="383" t="s">
        <v>198</v>
      </c>
      <c r="K295" s="384">
        <v>1</v>
      </c>
      <c r="L295" s="325">
        <v>120.89</v>
      </c>
      <c r="M295" s="322">
        <v>5</v>
      </c>
      <c r="N295" s="181"/>
      <c r="O295" s="178">
        <f t="shared" si="30"/>
        <v>0</v>
      </c>
      <c r="P295" s="179">
        <v>4607105129757</v>
      </c>
      <c r="Q295" s="185"/>
      <c r="R295" s="269" t="s">
        <v>8734</v>
      </c>
    </row>
    <row r="296" spans="1:18" ht="21" customHeight="1">
      <c r="A296" s="184">
        <v>283</v>
      </c>
      <c r="B296" s="170">
        <v>3660</v>
      </c>
      <c r="C296" s="270" t="s">
        <v>655</v>
      </c>
      <c r="D296" s="386" t="s">
        <v>2191</v>
      </c>
      <c r="E296" s="326" t="s">
        <v>9296</v>
      </c>
      <c r="F296" s="326" t="s">
        <v>657</v>
      </c>
      <c r="G296" s="387" t="s">
        <v>656</v>
      </c>
      <c r="H296" s="410" t="str">
        <f t="shared" si="29"/>
        <v>фото</v>
      </c>
      <c r="I296" s="174" t="s">
        <v>9335</v>
      </c>
      <c r="J296" s="383" t="s">
        <v>198</v>
      </c>
      <c r="K296" s="384">
        <v>2</v>
      </c>
      <c r="L296" s="325">
        <v>160.38</v>
      </c>
      <c r="M296" s="322">
        <v>5</v>
      </c>
      <c r="N296" s="181"/>
      <c r="O296" s="178">
        <f t="shared" si="30"/>
        <v>0</v>
      </c>
      <c r="P296" s="179">
        <v>4607109962190</v>
      </c>
      <c r="Q296" s="185"/>
      <c r="R296" s="269" t="s">
        <v>8734</v>
      </c>
    </row>
    <row r="297" spans="1:18" ht="21" customHeight="1">
      <c r="A297" s="184">
        <v>284</v>
      </c>
      <c r="B297" s="170">
        <v>3642</v>
      </c>
      <c r="C297" s="270" t="s">
        <v>1107</v>
      </c>
      <c r="D297" s="386" t="s">
        <v>2191</v>
      </c>
      <c r="E297" s="326" t="s">
        <v>9296</v>
      </c>
      <c r="F297" s="326" t="s">
        <v>1109</v>
      </c>
      <c r="G297" s="387" t="s">
        <v>1108</v>
      </c>
      <c r="H297" s="410" t="str">
        <f t="shared" si="29"/>
        <v>фото</v>
      </c>
      <c r="I297" s="174" t="s">
        <v>2212</v>
      </c>
      <c r="J297" s="383" t="s">
        <v>198</v>
      </c>
      <c r="K297" s="384">
        <v>1</v>
      </c>
      <c r="L297" s="325">
        <v>118.14</v>
      </c>
      <c r="M297" s="322">
        <v>5</v>
      </c>
      <c r="N297" s="181"/>
      <c r="O297" s="178">
        <f t="shared" si="30"/>
        <v>0</v>
      </c>
      <c r="P297" s="179">
        <v>4607109960370</v>
      </c>
      <c r="Q297" s="185"/>
      <c r="R297" s="269" t="s">
        <v>8734</v>
      </c>
    </row>
    <row r="298" spans="1:18" ht="15.6">
      <c r="A298" s="184">
        <v>285</v>
      </c>
      <c r="B298" s="170">
        <v>10658</v>
      </c>
      <c r="C298" s="270" t="s">
        <v>10860</v>
      </c>
      <c r="D298" s="386" t="s">
        <v>2191</v>
      </c>
      <c r="E298" s="372" t="s">
        <v>9296</v>
      </c>
      <c r="F298" s="372" t="s">
        <v>10888</v>
      </c>
      <c r="G298" s="382" t="s">
        <v>10921</v>
      </c>
      <c r="H298" s="410" t="str">
        <f t="shared" si="29"/>
        <v>фото</v>
      </c>
      <c r="I298" s="174" t="s">
        <v>10952</v>
      </c>
      <c r="J298" s="383" t="s">
        <v>198</v>
      </c>
      <c r="K298" s="384">
        <v>2</v>
      </c>
      <c r="L298" s="325">
        <v>163.57</v>
      </c>
      <c r="M298" s="322">
        <v>5</v>
      </c>
      <c r="N298" s="181"/>
      <c r="O298" s="178">
        <f t="shared" si="30"/>
        <v>0</v>
      </c>
      <c r="P298" s="179">
        <v>4607105144484</v>
      </c>
      <c r="Q298" s="185" t="s">
        <v>224</v>
      </c>
      <c r="R298" s="269" t="s">
        <v>8734</v>
      </c>
    </row>
    <row r="299" spans="1:18" ht="24">
      <c r="A299" s="184">
        <v>286</v>
      </c>
      <c r="B299" s="170">
        <v>467</v>
      </c>
      <c r="C299" s="270" t="s">
        <v>1635</v>
      </c>
      <c r="D299" s="386" t="s">
        <v>2191</v>
      </c>
      <c r="E299" s="326" t="s">
        <v>9296</v>
      </c>
      <c r="F299" s="326" t="s">
        <v>1106</v>
      </c>
      <c r="G299" s="387" t="s">
        <v>142</v>
      </c>
      <c r="H299" s="410" t="str">
        <f t="shared" si="29"/>
        <v>фото</v>
      </c>
      <c r="I299" s="174" t="s">
        <v>9329</v>
      </c>
      <c r="J299" s="383" t="s">
        <v>198</v>
      </c>
      <c r="K299" s="384">
        <v>2</v>
      </c>
      <c r="L299" s="325">
        <v>151.80000000000001</v>
      </c>
      <c r="M299" s="322">
        <v>5</v>
      </c>
      <c r="N299" s="181"/>
      <c r="O299" s="178">
        <f t="shared" si="30"/>
        <v>0</v>
      </c>
      <c r="P299" s="179">
        <v>4607109980057</v>
      </c>
      <c r="Q299" s="185"/>
      <c r="R299" s="269" t="s">
        <v>8734</v>
      </c>
    </row>
    <row r="300" spans="1:18" ht="24">
      <c r="A300" s="184">
        <v>287</v>
      </c>
      <c r="B300" s="170">
        <v>10390</v>
      </c>
      <c r="C300" s="270" t="s">
        <v>10214</v>
      </c>
      <c r="D300" s="386" t="s">
        <v>2191</v>
      </c>
      <c r="E300" s="372" t="s">
        <v>9296</v>
      </c>
      <c r="F300" s="372" t="s">
        <v>10231</v>
      </c>
      <c r="G300" s="382" t="s">
        <v>10256</v>
      </c>
      <c r="H300" s="410" t="str">
        <f t="shared" si="29"/>
        <v>фото</v>
      </c>
      <c r="I300" s="174" t="s">
        <v>10282</v>
      </c>
      <c r="J300" s="383" t="s">
        <v>199</v>
      </c>
      <c r="K300" s="384">
        <v>1</v>
      </c>
      <c r="L300" s="325">
        <v>107.58000000000001</v>
      </c>
      <c r="M300" s="322">
        <v>5</v>
      </c>
      <c r="N300" s="181"/>
      <c r="O300" s="178">
        <f t="shared" si="30"/>
        <v>0</v>
      </c>
      <c r="P300" s="179">
        <v>4607105143883</v>
      </c>
      <c r="Q300" s="185" t="s">
        <v>224</v>
      </c>
      <c r="R300" s="269" t="s">
        <v>8734</v>
      </c>
    </row>
    <row r="301" spans="1:18" ht="22.5" customHeight="1">
      <c r="A301" s="184">
        <v>288</v>
      </c>
      <c r="B301" s="170">
        <v>13674</v>
      </c>
      <c r="C301" s="270" t="s">
        <v>1585</v>
      </c>
      <c r="D301" s="386" t="s">
        <v>2191</v>
      </c>
      <c r="E301" s="372" t="s">
        <v>9296</v>
      </c>
      <c r="F301" s="372" t="s">
        <v>1587</v>
      </c>
      <c r="G301" s="382" t="s">
        <v>1586</v>
      </c>
      <c r="H301" s="410" t="str">
        <f t="shared" si="29"/>
        <v>фото</v>
      </c>
      <c r="I301" s="174" t="s">
        <v>9492</v>
      </c>
      <c r="J301" s="383" t="s">
        <v>198</v>
      </c>
      <c r="K301" s="384">
        <v>2</v>
      </c>
      <c r="L301" s="325">
        <v>153.66999999999999</v>
      </c>
      <c r="M301" s="322">
        <v>5</v>
      </c>
      <c r="N301" s="181"/>
      <c r="O301" s="178">
        <f t="shared" si="30"/>
        <v>0</v>
      </c>
      <c r="P301" s="179">
        <v>4607105143784</v>
      </c>
      <c r="Q301" s="185" t="s">
        <v>224</v>
      </c>
      <c r="R301" s="269" t="s">
        <v>8734</v>
      </c>
    </row>
    <row r="302" spans="1:18" ht="24">
      <c r="A302" s="184">
        <v>289</v>
      </c>
      <c r="B302" s="170">
        <v>12525</v>
      </c>
      <c r="C302" s="270" t="s">
        <v>312</v>
      </c>
      <c r="D302" s="386" t="s">
        <v>2191</v>
      </c>
      <c r="E302" s="326" t="s">
        <v>9296</v>
      </c>
      <c r="F302" s="326" t="s">
        <v>143</v>
      </c>
      <c r="G302" s="387" t="s">
        <v>144</v>
      </c>
      <c r="H302" s="410" t="str">
        <f t="shared" si="29"/>
        <v>фото</v>
      </c>
      <c r="I302" s="174" t="s">
        <v>2234</v>
      </c>
      <c r="J302" s="383" t="s">
        <v>198</v>
      </c>
      <c r="K302" s="384">
        <v>2</v>
      </c>
      <c r="L302" s="325">
        <v>156.75</v>
      </c>
      <c r="M302" s="322">
        <v>5</v>
      </c>
      <c r="N302" s="181"/>
      <c r="O302" s="178">
        <f t="shared" si="30"/>
        <v>0</v>
      </c>
      <c r="P302" s="179">
        <v>4607105129504</v>
      </c>
      <c r="Q302" s="185"/>
      <c r="R302" s="269" t="s">
        <v>8734</v>
      </c>
    </row>
    <row r="303" spans="1:18" ht="24" customHeight="1">
      <c r="A303" s="184">
        <v>290</v>
      </c>
      <c r="B303" s="170">
        <v>3609</v>
      </c>
      <c r="C303" s="270" t="s">
        <v>10215</v>
      </c>
      <c r="D303" s="386" t="s">
        <v>2191</v>
      </c>
      <c r="E303" s="372" t="s">
        <v>9296</v>
      </c>
      <c r="F303" s="372" t="s">
        <v>10232</v>
      </c>
      <c r="G303" s="382" t="s">
        <v>10257</v>
      </c>
      <c r="H303" s="410" t="str">
        <f t="shared" si="29"/>
        <v>фото</v>
      </c>
      <c r="I303" s="174" t="s">
        <v>10283</v>
      </c>
      <c r="J303" s="383" t="s">
        <v>199</v>
      </c>
      <c r="K303" s="384">
        <v>1</v>
      </c>
      <c r="L303" s="325">
        <v>109.11999999999999</v>
      </c>
      <c r="M303" s="322">
        <v>5</v>
      </c>
      <c r="N303" s="181"/>
      <c r="O303" s="178">
        <f t="shared" si="30"/>
        <v>0</v>
      </c>
      <c r="P303" s="179">
        <v>4607105144262</v>
      </c>
      <c r="Q303" s="185" t="s">
        <v>224</v>
      </c>
      <c r="R303" s="269" t="s">
        <v>8734</v>
      </c>
    </row>
    <row r="304" spans="1:18" ht="24">
      <c r="A304" s="184">
        <v>291</v>
      </c>
      <c r="B304" s="170">
        <v>7155</v>
      </c>
      <c r="C304" s="270" t="s">
        <v>313</v>
      </c>
      <c r="D304" s="386" t="s">
        <v>2191</v>
      </c>
      <c r="E304" s="326" t="s">
        <v>9296</v>
      </c>
      <c r="F304" s="326" t="s">
        <v>145</v>
      </c>
      <c r="G304" s="387" t="s">
        <v>146</v>
      </c>
      <c r="H304" s="410" t="str">
        <f t="shared" si="29"/>
        <v>фото</v>
      </c>
      <c r="I304" s="174" t="s">
        <v>2235</v>
      </c>
      <c r="J304" s="383" t="s">
        <v>198</v>
      </c>
      <c r="K304" s="384">
        <v>1</v>
      </c>
      <c r="L304" s="325">
        <v>118.14</v>
      </c>
      <c r="M304" s="322">
        <v>5</v>
      </c>
      <c r="N304" s="181"/>
      <c r="O304" s="178">
        <f t="shared" si="30"/>
        <v>0</v>
      </c>
      <c r="P304" s="179">
        <v>4607109967829</v>
      </c>
      <c r="Q304" s="185"/>
      <c r="R304" s="269" t="s">
        <v>8734</v>
      </c>
    </row>
    <row r="305" spans="1:18" ht="24">
      <c r="A305" s="184">
        <v>292</v>
      </c>
      <c r="B305" s="170">
        <v>10093</v>
      </c>
      <c r="C305" s="270" t="s">
        <v>10217</v>
      </c>
      <c r="D305" s="386" t="s">
        <v>2191</v>
      </c>
      <c r="E305" s="372" t="s">
        <v>9296</v>
      </c>
      <c r="F305" s="372" t="s">
        <v>10234</v>
      </c>
      <c r="G305" s="382" t="s">
        <v>10259</v>
      </c>
      <c r="H305" s="410" t="str">
        <f t="shared" si="29"/>
        <v>фото</v>
      </c>
      <c r="I305" s="174" t="s">
        <v>10285</v>
      </c>
      <c r="J305" s="383" t="s">
        <v>198</v>
      </c>
      <c r="K305" s="384">
        <v>2</v>
      </c>
      <c r="L305" s="325">
        <v>166.32</v>
      </c>
      <c r="M305" s="322">
        <v>5</v>
      </c>
      <c r="N305" s="181"/>
      <c r="O305" s="178">
        <f t="shared" si="30"/>
        <v>0</v>
      </c>
      <c r="P305" s="179">
        <v>4607109934142</v>
      </c>
      <c r="Q305" s="185" t="s">
        <v>224</v>
      </c>
      <c r="R305" s="269" t="s">
        <v>8734</v>
      </c>
    </row>
    <row r="306" spans="1:18" ht="27" customHeight="1">
      <c r="A306" s="184">
        <v>293</v>
      </c>
      <c r="B306" s="170">
        <v>6414</v>
      </c>
      <c r="C306" s="270" t="s">
        <v>1126</v>
      </c>
      <c r="D306" s="386" t="s">
        <v>2191</v>
      </c>
      <c r="E306" s="326" t="s">
        <v>9296</v>
      </c>
      <c r="F306" s="326" t="s">
        <v>1128</v>
      </c>
      <c r="G306" s="387" t="s">
        <v>1127</v>
      </c>
      <c r="H306" s="410" t="str">
        <f t="shared" si="29"/>
        <v>фото</v>
      </c>
      <c r="I306" s="174" t="s">
        <v>2236</v>
      </c>
      <c r="J306" s="383" t="s">
        <v>198</v>
      </c>
      <c r="K306" s="384">
        <v>2</v>
      </c>
      <c r="L306" s="325">
        <v>156.75</v>
      </c>
      <c r="M306" s="322">
        <v>5</v>
      </c>
      <c r="N306" s="181"/>
      <c r="O306" s="178">
        <f t="shared" si="30"/>
        <v>0</v>
      </c>
      <c r="P306" s="179">
        <v>4607109948040</v>
      </c>
      <c r="Q306" s="185"/>
      <c r="R306" s="269" t="s">
        <v>8734</v>
      </c>
    </row>
    <row r="307" spans="1:18" ht="24">
      <c r="A307" s="184">
        <v>294</v>
      </c>
      <c r="B307" s="170">
        <v>13538</v>
      </c>
      <c r="C307" s="270" t="s">
        <v>1129</v>
      </c>
      <c r="D307" s="386" t="s">
        <v>2191</v>
      </c>
      <c r="E307" s="326" t="s">
        <v>9296</v>
      </c>
      <c r="F307" s="326" t="s">
        <v>1131</v>
      </c>
      <c r="G307" s="387" t="s">
        <v>1130</v>
      </c>
      <c r="H307" s="410" t="str">
        <f t="shared" si="29"/>
        <v>фото</v>
      </c>
      <c r="I307" s="174" t="s">
        <v>9493</v>
      </c>
      <c r="J307" s="383" t="s">
        <v>198</v>
      </c>
      <c r="K307" s="384">
        <v>1</v>
      </c>
      <c r="L307" s="325">
        <v>118.14</v>
      </c>
      <c r="M307" s="322">
        <v>5</v>
      </c>
      <c r="N307" s="181"/>
      <c r="O307" s="178">
        <f t="shared" si="30"/>
        <v>0</v>
      </c>
      <c r="P307" s="179">
        <v>4607109971246</v>
      </c>
      <c r="Q307" s="185"/>
      <c r="R307" s="269" t="s">
        <v>8734</v>
      </c>
    </row>
    <row r="308" spans="1:18" ht="24">
      <c r="A308" s="184">
        <v>295</v>
      </c>
      <c r="B308" s="170">
        <v>5755</v>
      </c>
      <c r="C308" s="270" t="s">
        <v>314</v>
      </c>
      <c r="D308" s="386" t="s">
        <v>2191</v>
      </c>
      <c r="E308" s="326" t="s">
        <v>9296</v>
      </c>
      <c r="F308" s="326" t="s">
        <v>147</v>
      </c>
      <c r="G308" s="387" t="s">
        <v>148</v>
      </c>
      <c r="H308" s="410" t="str">
        <f t="shared" si="29"/>
        <v>фото</v>
      </c>
      <c r="I308" s="174" t="s">
        <v>9332</v>
      </c>
      <c r="J308" s="383" t="s">
        <v>198</v>
      </c>
      <c r="K308" s="384">
        <v>1</v>
      </c>
      <c r="L308" s="325">
        <v>118.14</v>
      </c>
      <c r="M308" s="322">
        <v>5</v>
      </c>
      <c r="N308" s="181"/>
      <c r="O308" s="178">
        <f t="shared" si="30"/>
        <v>0</v>
      </c>
      <c r="P308" s="179">
        <v>4607109929780</v>
      </c>
      <c r="Q308" s="185"/>
      <c r="R308" s="269" t="s">
        <v>8734</v>
      </c>
    </row>
    <row r="309" spans="1:18" ht="36">
      <c r="A309" s="184">
        <v>296</v>
      </c>
      <c r="B309" s="170">
        <v>1449</v>
      </c>
      <c r="C309" s="270" t="s">
        <v>315</v>
      </c>
      <c r="D309" s="386" t="s">
        <v>2191</v>
      </c>
      <c r="E309" s="326" t="s">
        <v>9296</v>
      </c>
      <c r="F309" s="326" t="s">
        <v>149</v>
      </c>
      <c r="G309" s="387" t="s">
        <v>150</v>
      </c>
      <c r="H309" s="410" t="str">
        <f t="shared" si="29"/>
        <v>фото</v>
      </c>
      <c r="I309" s="174" t="s">
        <v>2238</v>
      </c>
      <c r="J309" s="383" t="s">
        <v>198</v>
      </c>
      <c r="K309" s="384">
        <v>2</v>
      </c>
      <c r="L309" s="325">
        <v>151.80000000000001</v>
      </c>
      <c r="M309" s="322">
        <v>5</v>
      </c>
      <c r="N309" s="181"/>
      <c r="O309" s="178">
        <f t="shared" si="30"/>
        <v>0</v>
      </c>
      <c r="P309" s="179">
        <v>4607109959725</v>
      </c>
      <c r="Q309" s="185"/>
      <c r="R309" s="269" t="s">
        <v>8734</v>
      </c>
    </row>
    <row r="310" spans="1:18" ht="24">
      <c r="A310" s="184">
        <v>297</v>
      </c>
      <c r="B310" s="170">
        <v>5763</v>
      </c>
      <c r="C310" s="270" t="s">
        <v>2331</v>
      </c>
      <c r="D310" s="386" t="s">
        <v>2191</v>
      </c>
      <c r="E310" s="326" t="s">
        <v>9296</v>
      </c>
      <c r="F310" s="326" t="s">
        <v>895</v>
      </c>
      <c r="G310" s="387" t="s">
        <v>894</v>
      </c>
      <c r="H310" s="410" t="str">
        <f t="shared" si="29"/>
        <v>фото</v>
      </c>
      <c r="I310" s="174" t="s">
        <v>2240</v>
      </c>
      <c r="J310" s="383" t="s">
        <v>198</v>
      </c>
      <c r="K310" s="384">
        <v>2</v>
      </c>
      <c r="L310" s="325">
        <v>153.66999999999999</v>
      </c>
      <c r="M310" s="322">
        <v>5</v>
      </c>
      <c r="N310" s="181"/>
      <c r="O310" s="178">
        <f t="shared" si="30"/>
        <v>0</v>
      </c>
      <c r="P310" s="179">
        <v>4607109961131</v>
      </c>
      <c r="Q310" s="185"/>
      <c r="R310" s="269" t="s">
        <v>8734</v>
      </c>
    </row>
    <row r="311" spans="1:18" ht="36">
      <c r="A311" s="184">
        <v>298</v>
      </c>
      <c r="B311" s="170">
        <v>7094</v>
      </c>
      <c r="C311" s="270" t="s">
        <v>316</v>
      </c>
      <c r="D311" s="386" t="s">
        <v>2191</v>
      </c>
      <c r="E311" s="326" t="s">
        <v>9296</v>
      </c>
      <c r="F311" s="326" t="s">
        <v>152</v>
      </c>
      <c r="G311" s="387" t="s">
        <v>153</v>
      </c>
      <c r="H311" s="410" t="str">
        <f t="shared" si="29"/>
        <v>фото</v>
      </c>
      <c r="I311" s="174" t="s">
        <v>2241</v>
      </c>
      <c r="J311" s="383" t="s">
        <v>198</v>
      </c>
      <c r="K311" s="384">
        <v>2</v>
      </c>
      <c r="L311" s="325">
        <v>156.75</v>
      </c>
      <c r="M311" s="322">
        <v>5</v>
      </c>
      <c r="N311" s="181"/>
      <c r="O311" s="178">
        <f t="shared" si="30"/>
        <v>0</v>
      </c>
      <c r="P311" s="179">
        <v>4607109931219</v>
      </c>
      <c r="Q311" s="185"/>
      <c r="R311" s="269" t="s">
        <v>8734</v>
      </c>
    </row>
    <row r="312" spans="1:18" ht="24">
      <c r="A312" s="184">
        <v>299</v>
      </c>
      <c r="B312" s="170">
        <v>10280</v>
      </c>
      <c r="C312" s="270" t="s">
        <v>9338</v>
      </c>
      <c r="D312" s="386" t="s">
        <v>2191</v>
      </c>
      <c r="E312" s="326" t="s">
        <v>9296</v>
      </c>
      <c r="F312" s="326" t="s">
        <v>8802</v>
      </c>
      <c r="G312" s="387" t="s">
        <v>8801</v>
      </c>
      <c r="H312" s="410" t="str">
        <f t="shared" si="29"/>
        <v>фото</v>
      </c>
      <c r="I312" s="174" t="s">
        <v>8892</v>
      </c>
      <c r="J312" s="383" t="s">
        <v>198</v>
      </c>
      <c r="K312" s="384">
        <v>2</v>
      </c>
      <c r="L312" s="325">
        <v>217.03</v>
      </c>
      <c r="M312" s="322">
        <v>5</v>
      </c>
      <c r="N312" s="181"/>
      <c r="O312" s="178">
        <f t="shared" si="30"/>
        <v>0</v>
      </c>
      <c r="P312" s="179">
        <v>4607109971413</v>
      </c>
      <c r="Q312" s="185"/>
      <c r="R312" s="269" t="s">
        <v>8734</v>
      </c>
    </row>
    <row r="313" spans="1:18" ht="24" customHeight="1">
      <c r="A313" s="184">
        <v>300</v>
      </c>
      <c r="B313" s="170">
        <v>827</v>
      </c>
      <c r="C313" s="270" t="s">
        <v>447</v>
      </c>
      <c r="D313" s="386" t="s">
        <v>2191</v>
      </c>
      <c r="E313" s="326" t="s">
        <v>9296</v>
      </c>
      <c r="F313" s="326" t="s">
        <v>240</v>
      </c>
      <c r="G313" s="387" t="s">
        <v>239</v>
      </c>
      <c r="H313" s="410" t="str">
        <f t="shared" si="29"/>
        <v>фото</v>
      </c>
      <c r="I313" s="174" t="s">
        <v>9496</v>
      </c>
      <c r="J313" s="383" t="s">
        <v>199</v>
      </c>
      <c r="K313" s="384">
        <v>2</v>
      </c>
      <c r="L313" s="325">
        <v>188.43000000000004</v>
      </c>
      <c r="M313" s="322">
        <v>5</v>
      </c>
      <c r="N313" s="181"/>
      <c r="O313" s="178">
        <f t="shared" si="30"/>
        <v>0</v>
      </c>
      <c r="P313" s="179">
        <v>4607109919828</v>
      </c>
      <c r="Q313" s="185"/>
      <c r="R313" s="269" t="s">
        <v>8734</v>
      </c>
    </row>
    <row r="314" spans="1:18" ht="24">
      <c r="A314" s="184">
        <v>301</v>
      </c>
      <c r="B314" s="170">
        <v>3895</v>
      </c>
      <c r="C314" s="270" t="s">
        <v>448</v>
      </c>
      <c r="D314" s="386" t="s">
        <v>2191</v>
      </c>
      <c r="E314" s="326" t="s">
        <v>9296</v>
      </c>
      <c r="F314" s="326" t="s">
        <v>243</v>
      </c>
      <c r="G314" s="387" t="s">
        <v>242</v>
      </c>
      <c r="H314" s="410" t="str">
        <f t="shared" si="29"/>
        <v>фото</v>
      </c>
      <c r="I314" s="174" t="s">
        <v>2243</v>
      </c>
      <c r="J314" s="383" t="s">
        <v>198</v>
      </c>
      <c r="K314" s="384">
        <v>1</v>
      </c>
      <c r="L314" s="325">
        <v>118.14</v>
      </c>
      <c r="M314" s="322">
        <v>5</v>
      </c>
      <c r="N314" s="181"/>
      <c r="O314" s="178">
        <f t="shared" si="30"/>
        <v>0</v>
      </c>
      <c r="P314" s="179">
        <v>4607109967904</v>
      </c>
      <c r="Q314" s="185"/>
      <c r="R314" s="269" t="s">
        <v>8734</v>
      </c>
    </row>
    <row r="315" spans="1:18" ht="24" customHeight="1">
      <c r="A315" s="184">
        <v>302</v>
      </c>
      <c r="B315" s="170">
        <v>1519</v>
      </c>
      <c r="C315" s="270" t="s">
        <v>883</v>
      </c>
      <c r="D315" s="386" t="s">
        <v>2191</v>
      </c>
      <c r="E315" s="326" t="s">
        <v>9296</v>
      </c>
      <c r="F315" s="326" t="s">
        <v>885</v>
      </c>
      <c r="G315" s="387" t="s">
        <v>884</v>
      </c>
      <c r="H315" s="410" t="str">
        <f t="shared" si="29"/>
        <v>фото</v>
      </c>
      <c r="I315" s="174" t="s">
        <v>9327</v>
      </c>
      <c r="J315" s="383" t="s">
        <v>198</v>
      </c>
      <c r="K315" s="384">
        <v>1</v>
      </c>
      <c r="L315" s="325">
        <v>118.14</v>
      </c>
      <c r="M315" s="322">
        <v>5</v>
      </c>
      <c r="N315" s="181"/>
      <c r="O315" s="178">
        <f t="shared" si="30"/>
        <v>0</v>
      </c>
      <c r="P315" s="179">
        <v>4607109947777</v>
      </c>
      <c r="Q315" s="185"/>
      <c r="R315" s="269" t="s">
        <v>8734</v>
      </c>
    </row>
    <row r="316" spans="1:18" ht="15.6">
      <c r="A316" s="184">
        <v>303</v>
      </c>
      <c r="B316" s="170">
        <v>450</v>
      </c>
      <c r="C316" s="270" t="s">
        <v>317</v>
      </c>
      <c r="D316" s="386" t="s">
        <v>2191</v>
      </c>
      <c r="E316" s="326" t="s">
        <v>9296</v>
      </c>
      <c r="F316" s="326" t="s">
        <v>154</v>
      </c>
      <c r="G316" s="387" t="s">
        <v>1594</v>
      </c>
      <c r="H316" s="410" t="str">
        <f t="shared" si="29"/>
        <v>фото</v>
      </c>
      <c r="I316" s="174" t="s">
        <v>2244</v>
      </c>
      <c r="J316" s="383" t="s">
        <v>198</v>
      </c>
      <c r="K316" s="384">
        <v>2</v>
      </c>
      <c r="L316" s="325">
        <v>151.80000000000001</v>
      </c>
      <c r="M316" s="322">
        <v>5</v>
      </c>
      <c r="N316" s="181"/>
      <c r="O316" s="178">
        <f t="shared" si="30"/>
        <v>0</v>
      </c>
      <c r="P316" s="179">
        <v>4607109947173</v>
      </c>
      <c r="Q316" s="185"/>
      <c r="R316" s="269" t="s">
        <v>8734</v>
      </c>
    </row>
    <row r="317" spans="1:18" ht="24">
      <c r="A317" s="184">
        <v>304</v>
      </c>
      <c r="B317" s="170">
        <v>1491</v>
      </c>
      <c r="C317" s="270" t="s">
        <v>10218</v>
      </c>
      <c r="D317" s="386" t="s">
        <v>2191</v>
      </c>
      <c r="E317" s="372" t="s">
        <v>9296</v>
      </c>
      <c r="F317" s="372" t="s">
        <v>10235</v>
      </c>
      <c r="G317" s="382" t="s">
        <v>10260</v>
      </c>
      <c r="H317" s="410" t="str">
        <f t="shared" si="29"/>
        <v>фото</v>
      </c>
      <c r="I317" s="174" t="s">
        <v>10286</v>
      </c>
      <c r="J317" s="383" t="s">
        <v>198</v>
      </c>
      <c r="K317" s="384">
        <v>2</v>
      </c>
      <c r="L317" s="325">
        <v>163.57</v>
      </c>
      <c r="M317" s="322">
        <v>5</v>
      </c>
      <c r="N317" s="181"/>
      <c r="O317" s="178">
        <f t="shared" si="30"/>
        <v>0</v>
      </c>
      <c r="P317" s="179">
        <v>4607105144477</v>
      </c>
      <c r="Q317" s="185" t="s">
        <v>224</v>
      </c>
      <c r="R317" s="269" t="s">
        <v>8734</v>
      </c>
    </row>
    <row r="318" spans="1:18" ht="24">
      <c r="A318" s="184">
        <v>305</v>
      </c>
      <c r="B318" s="170">
        <v>7114</v>
      </c>
      <c r="C318" s="270" t="s">
        <v>318</v>
      </c>
      <c r="D318" s="386" t="s">
        <v>2191</v>
      </c>
      <c r="E318" s="326" t="s">
        <v>9296</v>
      </c>
      <c r="F318" s="326" t="s">
        <v>155</v>
      </c>
      <c r="G318" s="387" t="s">
        <v>156</v>
      </c>
      <c r="H318" s="410" t="str">
        <f t="shared" si="29"/>
        <v>фото</v>
      </c>
      <c r="I318" s="174" t="s">
        <v>2245</v>
      </c>
      <c r="J318" s="383" t="s">
        <v>198</v>
      </c>
      <c r="K318" s="384">
        <v>2</v>
      </c>
      <c r="L318" s="325">
        <v>153.66999999999999</v>
      </c>
      <c r="M318" s="322">
        <v>5</v>
      </c>
      <c r="N318" s="181"/>
      <c r="O318" s="178">
        <f t="shared" si="30"/>
        <v>0</v>
      </c>
      <c r="P318" s="179">
        <v>4607109947203</v>
      </c>
      <c r="Q318" s="185"/>
      <c r="R318" s="269" t="s">
        <v>8734</v>
      </c>
    </row>
    <row r="319" spans="1:18" ht="21.75" customHeight="1">
      <c r="A319" s="184">
        <v>306</v>
      </c>
      <c r="B319" s="170">
        <v>4360</v>
      </c>
      <c r="C319" s="270" t="s">
        <v>1134</v>
      </c>
      <c r="D319" s="386" t="s">
        <v>2191</v>
      </c>
      <c r="E319" s="326" t="s">
        <v>9296</v>
      </c>
      <c r="F319" s="326" t="s">
        <v>1136</v>
      </c>
      <c r="G319" s="387" t="s">
        <v>1135</v>
      </c>
      <c r="H319" s="410" t="str">
        <f t="shared" si="29"/>
        <v>фото</v>
      </c>
      <c r="I319" s="174" t="s">
        <v>9333</v>
      </c>
      <c r="J319" s="383" t="s">
        <v>198</v>
      </c>
      <c r="K319" s="384">
        <v>2</v>
      </c>
      <c r="L319" s="325">
        <v>224.73</v>
      </c>
      <c r="M319" s="322">
        <v>5</v>
      </c>
      <c r="N319" s="181"/>
      <c r="O319" s="178">
        <f t="shared" si="30"/>
        <v>0</v>
      </c>
      <c r="P319" s="179">
        <v>4607109971161</v>
      </c>
      <c r="Q319" s="185"/>
      <c r="R319" s="269" t="s">
        <v>8734</v>
      </c>
    </row>
    <row r="320" spans="1:18" ht="24">
      <c r="A320" s="184">
        <v>307</v>
      </c>
      <c r="B320" s="170">
        <v>3801</v>
      </c>
      <c r="C320" s="270" t="s">
        <v>319</v>
      </c>
      <c r="D320" s="386" t="s">
        <v>2191</v>
      </c>
      <c r="E320" s="372" t="s">
        <v>9296</v>
      </c>
      <c r="F320" s="372" t="s">
        <v>157</v>
      </c>
      <c r="G320" s="382" t="s">
        <v>158</v>
      </c>
      <c r="H320" s="410" t="str">
        <f t="shared" si="29"/>
        <v>фото</v>
      </c>
      <c r="I320" s="174" t="s">
        <v>2246</v>
      </c>
      <c r="J320" s="383" t="s">
        <v>198</v>
      </c>
      <c r="K320" s="384">
        <v>2</v>
      </c>
      <c r="L320" s="325">
        <v>150.91999999999999</v>
      </c>
      <c r="M320" s="322">
        <v>5</v>
      </c>
      <c r="N320" s="181"/>
      <c r="O320" s="178">
        <f t="shared" si="30"/>
        <v>0</v>
      </c>
      <c r="P320" s="179">
        <v>4607105144491</v>
      </c>
      <c r="Q320" s="185" t="s">
        <v>224</v>
      </c>
      <c r="R320" s="269" t="s">
        <v>8734</v>
      </c>
    </row>
    <row r="321" spans="1:18" ht="24">
      <c r="A321" s="184">
        <v>308</v>
      </c>
      <c r="B321" s="170">
        <v>2995</v>
      </c>
      <c r="C321" s="270" t="s">
        <v>320</v>
      </c>
      <c r="D321" s="386" t="s">
        <v>2191</v>
      </c>
      <c r="E321" s="326" t="s">
        <v>9296</v>
      </c>
      <c r="F321" s="326" t="s">
        <v>159</v>
      </c>
      <c r="G321" s="387" t="s">
        <v>160</v>
      </c>
      <c r="H321" s="410" t="str">
        <f t="shared" si="29"/>
        <v>фото</v>
      </c>
      <c r="I321" s="174" t="s">
        <v>9498</v>
      </c>
      <c r="J321" s="383" t="s">
        <v>198</v>
      </c>
      <c r="K321" s="384">
        <v>1</v>
      </c>
      <c r="L321" s="325">
        <v>119.79</v>
      </c>
      <c r="M321" s="322">
        <v>5</v>
      </c>
      <c r="N321" s="181"/>
      <c r="O321" s="178">
        <f t="shared" si="30"/>
        <v>0</v>
      </c>
      <c r="P321" s="179">
        <v>4607109961834</v>
      </c>
      <c r="Q321" s="185"/>
      <c r="R321" s="269" t="s">
        <v>8734</v>
      </c>
    </row>
    <row r="322" spans="1:18" ht="24">
      <c r="A322" s="184">
        <v>309</v>
      </c>
      <c r="B322" s="170">
        <v>476</v>
      </c>
      <c r="C322" s="270" t="s">
        <v>321</v>
      </c>
      <c r="D322" s="386" t="s">
        <v>2191</v>
      </c>
      <c r="E322" s="326" t="s">
        <v>9296</v>
      </c>
      <c r="F322" s="326" t="s">
        <v>161</v>
      </c>
      <c r="G322" s="387" t="s">
        <v>162</v>
      </c>
      <c r="H322" s="410" t="str">
        <f t="shared" si="29"/>
        <v>фото</v>
      </c>
      <c r="I322" s="174" t="s">
        <v>9499</v>
      </c>
      <c r="J322" s="383" t="s">
        <v>198</v>
      </c>
      <c r="K322" s="384">
        <v>1</v>
      </c>
      <c r="L322" s="325">
        <v>118.14</v>
      </c>
      <c r="M322" s="322">
        <v>5</v>
      </c>
      <c r="N322" s="181"/>
      <c r="O322" s="178">
        <f t="shared" si="30"/>
        <v>0</v>
      </c>
      <c r="P322" s="179">
        <v>4607109959657</v>
      </c>
      <c r="Q322" s="185"/>
      <c r="R322" s="269" t="s">
        <v>8734</v>
      </c>
    </row>
    <row r="323" spans="1:18" ht="23.25" customHeight="1">
      <c r="A323" s="184">
        <v>310</v>
      </c>
      <c r="B323" s="170">
        <v>2782</v>
      </c>
      <c r="C323" s="270" t="s">
        <v>8865</v>
      </c>
      <c r="D323" s="386" t="s">
        <v>2191</v>
      </c>
      <c r="E323" s="326" t="s">
        <v>9296</v>
      </c>
      <c r="F323" s="326" t="s">
        <v>8804</v>
      </c>
      <c r="G323" s="387" t="s">
        <v>8803</v>
      </c>
      <c r="H323" s="410" t="str">
        <f t="shared" si="29"/>
        <v>фото</v>
      </c>
      <c r="I323" s="174" t="s">
        <v>8893</v>
      </c>
      <c r="J323" s="383" t="s">
        <v>198</v>
      </c>
      <c r="K323" s="384">
        <v>2</v>
      </c>
      <c r="L323" s="325">
        <v>224.73</v>
      </c>
      <c r="M323" s="322">
        <v>5</v>
      </c>
      <c r="N323" s="181"/>
      <c r="O323" s="178">
        <f t="shared" si="30"/>
        <v>0</v>
      </c>
      <c r="P323" s="179">
        <v>4607109947210</v>
      </c>
      <c r="Q323" s="185"/>
      <c r="R323" s="269" t="s">
        <v>8734</v>
      </c>
    </row>
    <row r="324" spans="1:18" ht="23.25" customHeight="1">
      <c r="A324" s="184">
        <v>311</v>
      </c>
      <c r="B324" s="170">
        <v>5748</v>
      </c>
      <c r="C324" s="270" t="s">
        <v>1598</v>
      </c>
      <c r="D324" s="386" t="s">
        <v>2191</v>
      </c>
      <c r="E324" s="372" t="s">
        <v>9296</v>
      </c>
      <c r="F324" s="372" t="s">
        <v>1600</v>
      </c>
      <c r="G324" s="382" t="s">
        <v>1599</v>
      </c>
      <c r="H324" s="410" t="str">
        <f t="shared" si="29"/>
        <v>фото</v>
      </c>
      <c r="I324" s="174" t="s">
        <v>2247</v>
      </c>
      <c r="J324" s="383" t="s">
        <v>199</v>
      </c>
      <c r="K324" s="384">
        <v>2</v>
      </c>
      <c r="L324" s="325">
        <v>182.60000000000002</v>
      </c>
      <c r="M324" s="322">
        <v>5</v>
      </c>
      <c r="N324" s="181"/>
      <c r="O324" s="178">
        <f t="shared" si="30"/>
        <v>0</v>
      </c>
      <c r="P324" s="179">
        <v>4607105144538</v>
      </c>
      <c r="Q324" s="185" t="s">
        <v>224</v>
      </c>
      <c r="R324" s="269" t="s">
        <v>8734</v>
      </c>
    </row>
    <row r="325" spans="1:18" ht="15.6">
      <c r="A325" s="184">
        <v>312</v>
      </c>
      <c r="B325" s="170">
        <v>5393</v>
      </c>
      <c r="C325" s="270" t="s">
        <v>1137</v>
      </c>
      <c r="D325" s="386" t="s">
        <v>2191</v>
      </c>
      <c r="E325" s="326" t="s">
        <v>9296</v>
      </c>
      <c r="F325" s="326" t="s">
        <v>1139</v>
      </c>
      <c r="G325" s="387" t="s">
        <v>1138</v>
      </c>
      <c r="H325" s="410" t="str">
        <f t="shared" si="29"/>
        <v>фото</v>
      </c>
      <c r="I325" s="174" t="s">
        <v>9334</v>
      </c>
      <c r="J325" s="383" t="s">
        <v>198</v>
      </c>
      <c r="K325" s="384">
        <v>2</v>
      </c>
      <c r="L325" s="325">
        <v>153.66999999999999</v>
      </c>
      <c r="M325" s="322">
        <v>5</v>
      </c>
      <c r="N325" s="181"/>
      <c r="O325" s="178">
        <f t="shared" si="30"/>
        <v>0</v>
      </c>
      <c r="P325" s="179">
        <v>4607109963876</v>
      </c>
      <c r="Q325" s="185"/>
      <c r="R325" s="269" t="s">
        <v>8734</v>
      </c>
    </row>
    <row r="326" spans="1:18" ht="24">
      <c r="A326" s="184">
        <v>313</v>
      </c>
      <c r="B326" s="170">
        <v>7829</v>
      </c>
      <c r="C326" s="270" t="s">
        <v>8866</v>
      </c>
      <c r="D326" s="386" t="s">
        <v>2191</v>
      </c>
      <c r="E326" s="326" t="s">
        <v>9296</v>
      </c>
      <c r="F326" s="326" t="s">
        <v>8806</v>
      </c>
      <c r="G326" s="387" t="s">
        <v>8805</v>
      </c>
      <c r="H326" s="410" t="str">
        <f t="shared" si="29"/>
        <v>фото</v>
      </c>
      <c r="I326" s="174" t="s">
        <v>8894</v>
      </c>
      <c r="J326" s="383" t="s">
        <v>198</v>
      </c>
      <c r="K326" s="384">
        <v>2</v>
      </c>
      <c r="L326" s="325">
        <v>177.65</v>
      </c>
      <c r="M326" s="322">
        <v>5</v>
      </c>
      <c r="N326" s="181"/>
      <c r="O326" s="178">
        <f t="shared" si="30"/>
        <v>0</v>
      </c>
      <c r="P326" s="179">
        <v>4607109979501</v>
      </c>
      <c r="Q326" s="185"/>
      <c r="R326" s="269" t="s">
        <v>8734</v>
      </c>
    </row>
    <row r="327" spans="1:18" ht="24">
      <c r="A327" s="184">
        <v>314</v>
      </c>
      <c r="B327" s="170">
        <v>433</v>
      </c>
      <c r="C327" s="270" t="s">
        <v>309</v>
      </c>
      <c r="D327" s="386" t="s">
        <v>2191</v>
      </c>
      <c r="E327" s="326" t="s">
        <v>9296</v>
      </c>
      <c r="F327" s="326" t="s">
        <v>24</v>
      </c>
      <c r="G327" s="387" t="s">
        <v>23</v>
      </c>
      <c r="H327" s="410" t="str">
        <f t="shared" si="29"/>
        <v>фото</v>
      </c>
      <c r="I327" s="174" t="s">
        <v>2218</v>
      </c>
      <c r="J327" s="383" t="s">
        <v>198</v>
      </c>
      <c r="K327" s="384">
        <v>2</v>
      </c>
      <c r="L327" s="325">
        <v>156.75</v>
      </c>
      <c r="M327" s="322">
        <v>5</v>
      </c>
      <c r="N327" s="181"/>
      <c r="O327" s="178">
        <f t="shared" si="30"/>
        <v>0</v>
      </c>
      <c r="P327" s="179">
        <v>4607109929568</v>
      </c>
      <c r="Q327" s="185"/>
      <c r="R327" s="269" t="s">
        <v>8734</v>
      </c>
    </row>
    <row r="328" spans="1:18" ht="24" customHeight="1">
      <c r="A328" s="184">
        <v>315</v>
      </c>
      <c r="B328" s="170">
        <v>1524</v>
      </c>
      <c r="C328" s="270" t="s">
        <v>308</v>
      </c>
      <c r="D328" s="386" t="s">
        <v>2191</v>
      </c>
      <c r="E328" s="326" t="s">
        <v>9296</v>
      </c>
      <c r="F328" s="326" t="s">
        <v>167</v>
      </c>
      <c r="G328" s="387" t="s">
        <v>168</v>
      </c>
      <c r="H328" s="410" t="str">
        <f t="shared" si="29"/>
        <v>фото</v>
      </c>
      <c r="I328" s="174" t="s">
        <v>2217</v>
      </c>
      <c r="J328" s="383" t="s">
        <v>198</v>
      </c>
      <c r="K328" s="384">
        <v>2</v>
      </c>
      <c r="L328" s="325">
        <v>153.66999999999999</v>
      </c>
      <c r="M328" s="322">
        <v>5</v>
      </c>
      <c r="N328" s="181"/>
      <c r="O328" s="178">
        <f t="shared" si="30"/>
        <v>0</v>
      </c>
      <c r="P328" s="179">
        <v>4607109947012</v>
      </c>
      <c r="Q328" s="185"/>
      <c r="R328" s="269" t="s">
        <v>8734</v>
      </c>
    </row>
    <row r="329" spans="1:18" ht="15.6">
      <c r="A329" s="184">
        <v>316</v>
      </c>
      <c r="B329" s="170">
        <v>3010</v>
      </c>
      <c r="C329" s="270" t="s">
        <v>310</v>
      </c>
      <c r="D329" s="386" t="s">
        <v>2191</v>
      </c>
      <c r="E329" s="326" t="s">
        <v>9296</v>
      </c>
      <c r="F329" s="326" t="s">
        <v>169</v>
      </c>
      <c r="G329" s="387" t="s">
        <v>170</v>
      </c>
      <c r="H329" s="410" t="str">
        <f t="shared" si="29"/>
        <v>фото</v>
      </c>
      <c r="I329" s="174" t="s">
        <v>2220</v>
      </c>
      <c r="J329" s="383" t="s">
        <v>198</v>
      </c>
      <c r="K329" s="384">
        <v>1</v>
      </c>
      <c r="L329" s="325">
        <v>118.14</v>
      </c>
      <c r="M329" s="322">
        <v>5</v>
      </c>
      <c r="N329" s="181"/>
      <c r="O329" s="178">
        <f t="shared" si="30"/>
        <v>0</v>
      </c>
      <c r="P329" s="179">
        <v>4607109960363</v>
      </c>
      <c r="Q329" s="185"/>
      <c r="R329" s="269" t="s">
        <v>8734</v>
      </c>
    </row>
    <row r="330" spans="1:18" ht="24">
      <c r="A330" s="184">
        <v>317</v>
      </c>
      <c r="B330" s="170">
        <v>12580</v>
      </c>
      <c r="C330" s="270" t="s">
        <v>1116</v>
      </c>
      <c r="D330" s="386" t="s">
        <v>2191</v>
      </c>
      <c r="E330" s="326" t="s">
        <v>9296</v>
      </c>
      <c r="F330" s="326" t="s">
        <v>1118</v>
      </c>
      <c r="G330" s="387" t="s">
        <v>1117</v>
      </c>
      <c r="H330" s="410" t="str">
        <f t="shared" si="29"/>
        <v>фото</v>
      </c>
      <c r="I330" s="174" t="s">
        <v>9330</v>
      </c>
      <c r="J330" s="383" t="s">
        <v>198</v>
      </c>
      <c r="K330" s="384">
        <v>2</v>
      </c>
      <c r="L330" s="325">
        <v>148.61000000000001</v>
      </c>
      <c r="M330" s="322">
        <v>5</v>
      </c>
      <c r="N330" s="181"/>
      <c r="O330" s="178">
        <f t="shared" si="30"/>
        <v>0</v>
      </c>
      <c r="P330" s="179">
        <v>4607105129474</v>
      </c>
      <c r="Q330" s="185"/>
      <c r="R330" s="269" t="s">
        <v>8734</v>
      </c>
    </row>
    <row r="331" spans="1:18" ht="36">
      <c r="A331" s="184">
        <v>318</v>
      </c>
      <c r="B331" s="170">
        <v>2958</v>
      </c>
      <c r="C331" s="270" t="s">
        <v>1122</v>
      </c>
      <c r="D331" s="386" t="s">
        <v>2191</v>
      </c>
      <c r="E331" s="326" t="s">
        <v>9296</v>
      </c>
      <c r="F331" s="326" t="s">
        <v>887</v>
      </c>
      <c r="G331" s="387" t="s">
        <v>886</v>
      </c>
      <c r="H331" s="410" t="str">
        <f t="shared" si="29"/>
        <v>фото</v>
      </c>
      <c r="I331" s="174" t="s">
        <v>2229</v>
      </c>
      <c r="J331" s="383" t="s">
        <v>198</v>
      </c>
      <c r="K331" s="384">
        <v>2</v>
      </c>
      <c r="L331" s="325">
        <v>156.75</v>
      </c>
      <c r="M331" s="322">
        <v>5</v>
      </c>
      <c r="N331" s="181"/>
      <c r="O331" s="178">
        <f t="shared" si="30"/>
        <v>0</v>
      </c>
      <c r="P331" s="179">
        <v>4607109963685</v>
      </c>
      <c r="Q331" s="185"/>
      <c r="R331" s="269" t="s">
        <v>8734</v>
      </c>
    </row>
    <row r="332" spans="1:18" ht="24">
      <c r="A332" s="184">
        <v>319</v>
      </c>
      <c r="B332" s="170">
        <v>3825</v>
      </c>
      <c r="C332" s="270" t="s">
        <v>888</v>
      </c>
      <c r="D332" s="386" t="s">
        <v>2191</v>
      </c>
      <c r="E332" s="326" t="s">
        <v>9296</v>
      </c>
      <c r="F332" s="326" t="s">
        <v>890</v>
      </c>
      <c r="G332" s="387" t="s">
        <v>889</v>
      </c>
      <c r="H332" s="410" t="str">
        <f t="shared" si="29"/>
        <v>фото</v>
      </c>
      <c r="I332" s="174" t="s">
        <v>2231</v>
      </c>
      <c r="J332" s="383" t="s">
        <v>198</v>
      </c>
      <c r="K332" s="384">
        <v>2</v>
      </c>
      <c r="L332" s="325">
        <v>156.75</v>
      </c>
      <c r="M332" s="322">
        <v>5</v>
      </c>
      <c r="N332" s="181"/>
      <c r="O332" s="178">
        <f t="shared" si="30"/>
        <v>0</v>
      </c>
      <c r="P332" s="179">
        <v>4607109967836</v>
      </c>
      <c r="Q332" s="185"/>
      <c r="R332" s="269" t="s">
        <v>8734</v>
      </c>
    </row>
    <row r="333" spans="1:18" ht="23.25" customHeight="1">
      <c r="A333" s="184">
        <v>320</v>
      </c>
      <c r="B333" s="170">
        <v>7035</v>
      </c>
      <c r="C333" s="270" t="s">
        <v>311</v>
      </c>
      <c r="D333" s="386" t="s">
        <v>2191</v>
      </c>
      <c r="E333" s="326" t="s">
        <v>9296</v>
      </c>
      <c r="F333" s="326" t="s">
        <v>171</v>
      </c>
      <c r="G333" s="387" t="s">
        <v>172</v>
      </c>
      <c r="H333" s="410" t="str">
        <f t="shared" si="29"/>
        <v>фото</v>
      </c>
      <c r="I333" s="174" t="s">
        <v>2230</v>
      </c>
      <c r="J333" s="383" t="s">
        <v>198</v>
      </c>
      <c r="K333" s="384">
        <v>2</v>
      </c>
      <c r="L333" s="325">
        <v>168.52</v>
      </c>
      <c r="M333" s="322">
        <v>5</v>
      </c>
      <c r="N333" s="181"/>
      <c r="O333" s="178">
        <f t="shared" si="30"/>
        <v>0</v>
      </c>
      <c r="P333" s="179">
        <v>4607109967843</v>
      </c>
      <c r="Q333" s="185"/>
      <c r="R333" s="269" t="s">
        <v>8734</v>
      </c>
    </row>
    <row r="334" spans="1:18" ht="23.25" customHeight="1">
      <c r="A334" s="184">
        <v>321</v>
      </c>
      <c r="B334" s="170">
        <v>5752</v>
      </c>
      <c r="C334" s="270" t="s">
        <v>2250</v>
      </c>
      <c r="D334" s="386" t="s">
        <v>2191</v>
      </c>
      <c r="E334" s="372" t="s">
        <v>9296</v>
      </c>
      <c r="F334" s="372" t="s">
        <v>2252</v>
      </c>
      <c r="G334" s="382" t="s">
        <v>2251</v>
      </c>
      <c r="H334" s="410" t="str">
        <f t="shared" si="29"/>
        <v>фото</v>
      </c>
      <c r="I334" s="174" t="s">
        <v>9504</v>
      </c>
      <c r="J334" s="383" t="s">
        <v>198</v>
      </c>
      <c r="K334" s="384">
        <v>2</v>
      </c>
      <c r="L334" s="325">
        <v>142.78</v>
      </c>
      <c r="M334" s="322">
        <v>5</v>
      </c>
      <c r="N334" s="181"/>
      <c r="O334" s="178">
        <f t="shared" si="30"/>
        <v>0</v>
      </c>
      <c r="P334" s="179">
        <v>4607105145528</v>
      </c>
      <c r="Q334" s="185" t="s">
        <v>224</v>
      </c>
      <c r="R334" s="269" t="s">
        <v>8734</v>
      </c>
    </row>
    <row r="335" spans="1:18" ht="24" customHeight="1">
      <c r="A335" s="184">
        <v>322</v>
      </c>
      <c r="B335" s="170">
        <v>3226</v>
      </c>
      <c r="C335" s="270" t="s">
        <v>9469</v>
      </c>
      <c r="D335" s="386" t="s">
        <v>2191</v>
      </c>
      <c r="E335" s="326" t="s">
        <v>9296</v>
      </c>
      <c r="F335" s="326" t="s">
        <v>651</v>
      </c>
      <c r="G335" s="387" t="s">
        <v>9475</v>
      </c>
      <c r="H335" s="410" t="str">
        <f t="shared" si="29"/>
        <v>фото</v>
      </c>
      <c r="I335" s="174" t="s">
        <v>9505</v>
      </c>
      <c r="J335" s="383" t="s">
        <v>198</v>
      </c>
      <c r="K335" s="384">
        <v>1</v>
      </c>
      <c r="L335" s="325">
        <v>118.14</v>
      </c>
      <c r="M335" s="322">
        <v>5</v>
      </c>
      <c r="N335" s="181"/>
      <c r="O335" s="178">
        <f t="shared" si="30"/>
        <v>0</v>
      </c>
      <c r="P335" s="179">
        <v>4607109964170</v>
      </c>
      <c r="Q335" s="185"/>
      <c r="R335" s="269" t="s">
        <v>8734</v>
      </c>
    </row>
    <row r="336" spans="1:18" ht="24">
      <c r="A336" s="184">
        <v>323</v>
      </c>
      <c r="B336" s="170">
        <v>3646</v>
      </c>
      <c r="C336" s="270" t="s">
        <v>1110</v>
      </c>
      <c r="D336" s="386" t="s">
        <v>2191</v>
      </c>
      <c r="E336" s="372" t="s">
        <v>9296</v>
      </c>
      <c r="F336" s="372" t="s">
        <v>1112</v>
      </c>
      <c r="G336" s="382" t="s">
        <v>1111</v>
      </c>
      <c r="H336" s="410" t="str">
        <f t="shared" si="29"/>
        <v>фото</v>
      </c>
      <c r="I336" s="174" t="s">
        <v>9506</v>
      </c>
      <c r="J336" s="383" t="s">
        <v>199</v>
      </c>
      <c r="K336" s="384">
        <v>1</v>
      </c>
      <c r="L336" s="325">
        <v>103.18</v>
      </c>
      <c r="M336" s="322">
        <v>5</v>
      </c>
      <c r="N336" s="181"/>
      <c r="O336" s="178">
        <f t="shared" si="30"/>
        <v>0</v>
      </c>
      <c r="P336" s="179">
        <v>4607105144170</v>
      </c>
      <c r="Q336" s="185" t="s">
        <v>224</v>
      </c>
      <c r="R336" s="269" t="s">
        <v>8734</v>
      </c>
    </row>
    <row r="337" spans="1:18" ht="24">
      <c r="A337" s="184">
        <v>324</v>
      </c>
      <c r="B337" s="170">
        <v>232</v>
      </c>
      <c r="C337" s="270" t="s">
        <v>2213</v>
      </c>
      <c r="D337" s="386" t="s">
        <v>2191</v>
      </c>
      <c r="E337" s="326" t="s">
        <v>9296</v>
      </c>
      <c r="F337" s="326" t="s">
        <v>2215</v>
      </c>
      <c r="G337" s="387" t="s">
        <v>2214</v>
      </c>
      <c r="H337" s="410" t="str">
        <f t="shared" si="29"/>
        <v>фото</v>
      </c>
      <c r="I337" s="174" t="s">
        <v>9507</v>
      </c>
      <c r="J337" s="383" t="s">
        <v>199</v>
      </c>
      <c r="K337" s="384">
        <v>1</v>
      </c>
      <c r="L337" s="325">
        <v>104.61</v>
      </c>
      <c r="M337" s="322">
        <v>5</v>
      </c>
      <c r="N337" s="181"/>
      <c r="O337" s="178">
        <f t="shared" si="30"/>
        <v>0</v>
      </c>
      <c r="P337" s="179">
        <v>4607109937907</v>
      </c>
      <c r="Q337" s="185"/>
      <c r="R337" s="269" t="s">
        <v>8734</v>
      </c>
    </row>
    <row r="338" spans="1:18" ht="15.6">
      <c r="A338" s="184">
        <v>325</v>
      </c>
      <c r="B338" s="278"/>
      <c r="C338" s="278"/>
      <c r="D338" s="277"/>
      <c r="E338" s="199" t="s">
        <v>10171</v>
      </c>
      <c r="F338" s="199"/>
      <c r="G338" s="277"/>
      <c r="H338" s="279"/>
      <c r="I338" s="280"/>
      <c r="J338" s="278"/>
      <c r="K338" s="278"/>
      <c r="L338" s="278"/>
      <c r="M338" s="278"/>
      <c r="N338" s="278"/>
      <c r="O338" s="169"/>
      <c r="P338" s="169"/>
      <c r="Q338" s="169"/>
      <c r="R338" s="188"/>
    </row>
    <row r="339" spans="1:18" ht="36">
      <c r="A339" s="184">
        <v>326</v>
      </c>
      <c r="B339" s="170">
        <v>10270</v>
      </c>
      <c r="C339" s="270" t="s">
        <v>333</v>
      </c>
      <c r="D339" s="386" t="s">
        <v>2295</v>
      </c>
      <c r="E339" s="326" t="s">
        <v>9296</v>
      </c>
      <c r="F339" s="326" t="s">
        <v>183</v>
      </c>
      <c r="G339" s="387" t="s">
        <v>184</v>
      </c>
      <c r="H339" s="410" t="str">
        <f t="shared" ref="H339:H353" si="31">HYPERLINK("https://www.gardenbulbs.ru/images/promoline_CL/thumbnails/"&amp;C339&amp;".jpg","фото")</f>
        <v>фото</v>
      </c>
      <c r="I339" s="174" t="s">
        <v>2297</v>
      </c>
      <c r="J339" s="383" t="s">
        <v>198</v>
      </c>
      <c r="K339" s="384">
        <v>1</v>
      </c>
      <c r="L339" s="325">
        <v>138.93</v>
      </c>
      <c r="M339" s="322">
        <v>5</v>
      </c>
      <c r="N339" s="181"/>
      <c r="O339" s="178">
        <f t="shared" ref="O339:O353" si="32">IF(ISERROR(L339*N339),0,L339*N339)</f>
        <v>0</v>
      </c>
      <c r="P339" s="179">
        <v>4607109930076</v>
      </c>
      <c r="Q339" s="185"/>
      <c r="R339" s="269" t="s">
        <v>8745</v>
      </c>
    </row>
    <row r="340" spans="1:18" ht="36">
      <c r="A340" s="184">
        <v>327</v>
      </c>
      <c r="B340" s="170">
        <v>4329</v>
      </c>
      <c r="C340" s="270" t="s">
        <v>9337</v>
      </c>
      <c r="D340" s="386" t="s">
        <v>2295</v>
      </c>
      <c r="E340" s="326" t="s">
        <v>9296</v>
      </c>
      <c r="F340" s="326" t="s">
        <v>185</v>
      </c>
      <c r="G340" s="387" t="s">
        <v>186</v>
      </c>
      <c r="H340" s="410" t="str">
        <f t="shared" si="31"/>
        <v>фото</v>
      </c>
      <c r="I340" s="174" t="s">
        <v>2305</v>
      </c>
      <c r="J340" s="383" t="s">
        <v>198</v>
      </c>
      <c r="K340" s="384">
        <v>1</v>
      </c>
      <c r="L340" s="325">
        <v>139.04</v>
      </c>
      <c r="M340" s="322">
        <v>5</v>
      </c>
      <c r="N340" s="181"/>
      <c r="O340" s="178">
        <f t="shared" si="32"/>
        <v>0</v>
      </c>
      <c r="P340" s="179">
        <v>4607109961384</v>
      </c>
      <c r="Q340" s="185"/>
      <c r="R340" s="269" t="s">
        <v>8745</v>
      </c>
    </row>
    <row r="341" spans="1:18" ht="27.75" customHeight="1">
      <c r="A341" s="184">
        <v>328</v>
      </c>
      <c r="B341" s="170">
        <v>7148</v>
      </c>
      <c r="C341" s="270" t="s">
        <v>8869</v>
      </c>
      <c r="D341" s="386" t="s">
        <v>2295</v>
      </c>
      <c r="E341" s="326" t="s">
        <v>9296</v>
      </c>
      <c r="F341" s="326" t="s">
        <v>1255</v>
      </c>
      <c r="G341" s="387" t="s">
        <v>1254</v>
      </c>
      <c r="H341" s="410" t="str">
        <f t="shared" si="31"/>
        <v>фото</v>
      </c>
      <c r="I341" s="174" t="s">
        <v>2299</v>
      </c>
      <c r="J341" s="383" t="s">
        <v>198</v>
      </c>
      <c r="K341" s="384">
        <v>1</v>
      </c>
      <c r="L341" s="325">
        <v>132.88</v>
      </c>
      <c r="M341" s="322">
        <v>5</v>
      </c>
      <c r="N341" s="181"/>
      <c r="O341" s="178">
        <f t="shared" si="32"/>
        <v>0</v>
      </c>
      <c r="P341" s="179">
        <v>4607109947845</v>
      </c>
      <c r="Q341" s="185"/>
      <c r="R341" s="269" t="s">
        <v>8745</v>
      </c>
    </row>
    <row r="342" spans="1:18" ht="36">
      <c r="A342" s="184">
        <v>329</v>
      </c>
      <c r="B342" s="170">
        <v>1523</v>
      </c>
      <c r="C342" s="270" t="s">
        <v>334</v>
      </c>
      <c r="D342" s="386" t="s">
        <v>2295</v>
      </c>
      <c r="E342" s="326" t="s">
        <v>9296</v>
      </c>
      <c r="F342" s="326" t="s">
        <v>1617</v>
      </c>
      <c r="G342" s="387" t="s">
        <v>187</v>
      </c>
      <c r="H342" s="410" t="str">
        <f t="shared" si="31"/>
        <v>фото</v>
      </c>
      <c r="I342" s="174" t="s">
        <v>2306</v>
      </c>
      <c r="J342" s="383" t="s">
        <v>198</v>
      </c>
      <c r="K342" s="384">
        <v>1</v>
      </c>
      <c r="L342" s="325">
        <v>139.04</v>
      </c>
      <c r="M342" s="322">
        <v>5</v>
      </c>
      <c r="N342" s="181"/>
      <c r="O342" s="178">
        <f t="shared" si="32"/>
        <v>0</v>
      </c>
      <c r="P342" s="179">
        <v>4607109930250</v>
      </c>
      <c r="Q342" s="185"/>
      <c r="R342" s="269" t="s">
        <v>8745</v>
      </c>
    </row>
    <row r="343" spans="1:18" ht="36">
      <c r="A343" s="184">
        <v>330</v>
      </c>
      <c r="B343" s="170">
        <v>7087</v>
      </c>
      <c r="C343" s="270" t="s">
        <v>1151</v>
      </c>
      <c r="D343" s="386" t="s">
        <v>2295</v>
      </c>
      <c r="E343" s="326" t="s">
        <v>9296</v>
      </c>
      <c r="F343" s="326" t="s">
        <v>1153</v>
      </c>
      <c r="G343" s="387" t="s">
        <v>1152</v>
      </c>
      <c r="H343" s="410" t="str">
        <f t="shared" si="31"/>
        <v>фото</v>
      </c>
      <c r="I343" s="174" t="s">
        <v>2316</v>
      </c>
      <c r="J343" s="383" t="s">
        <v>198</v>
      </c>
      <c r="K343" s="384">
        <v>1</v>
      </c>
      <c r="L343" s="325">
        <v>139.04</v>
      </c>
      <c r="M343" s="322">
        <v>5</v>
      </c>
      <c r="N343" s="181"/>
      <c r="O343" s="178">
        <f t="shared" si="32"/>
        <v>0</v>
      </c>
      <c r="P343" s="179">
        <v>4607109937822</v>
      </c>
      <c r="Q343" s="185"/>
      <c r="R343" s="269" t="s">
        <v>8745</v>
      </c>
    </row>
    <row r="344" spans="1:18" ht="15.6">
      <c r="A344" s="184">
        <v>331</v>
      </c>
      <c r="B344" s="278"/>
      <c r="C344" s="278"/>
      <c r="D344" s="277"/>
      <c r="E344" s="199" t="s">
        <v>9576</v>
      </c>
      <c r="F344" s="199"/>
      <c r="G344" s="277"/>
      <c r="H344" s="279"/>
      <c r="I344" s="280"/>
      <c r="J344" s="278"/>
      <c r="K344" s="278"/>
      <c r="L344" s="278"/>
      <c r="M344" s="278"/>
      <c r="N344" s="278"/>
      <c r="O344" s="169"/>
      <c r="P344" s="169"/>
      <c r="Q344" s="169"/>
      <c r="R344" s="188"/>
    </row>
    <row r="345" spans="1:18" ht="24">
      <c r="A345" s="184">
        <v>332</v>
      </c>
      <c r="B345" s="170">
        <v>11874</v>
      </c>
      <c r="C345" s="270" t="s">
        <v>326</v>
      </c>
      <c r="D345" s="386" t="s">
        <v>2284</v>
      </c>
      <c r="E345" s="326" t="s">
        <v>9296</v>
      </c>
      <c r="F345" s="326" t="s">
        <v>173</v>
      </c>
      <c r="G345" s="387" t="s">
        <v>174</v>
      </c>
      <c r="H345" s="410" t="str">
        <f t="shared" si="31"/>
        <v>фото</v>
      </c>
      <c r="I345" s="174" t="s">
        <v>2285</v>
      </c>
      <c r="J345" s="383" t="s">
        <v>198</v>
      </c>
      <c r="K345" s="384">
        <v>2</v>
      </c>
      <c r="L345" s="325">
        <v>224.73</v>
      </c>
      <c r="M345" s="322">
        <v>5</v>
      </c>
      <c r="N345" s="181"/>
      <c r="O345" s="178">
        <f t="shared" si="32"/>
        <v>0</v>
      </c>
      <c r="P345" s="179">
        <v>4607105129382</v>
      </c>
      <c r="Q345" s="185"/>
      <c r="R345" s="269" t="s">
        <v>8747</v>
      </c>
    </row>
    <row r="346" spans="1:18" ht="24">
      <c r="A346" s="184">
        <v>333</v>
      </c>
      <c r="B346" s="170">
        <v>12574</v>
      </c>
      <c r="C346" s="270" t="s">
        <v>327</v>
      </c>
      <c r="D346" s="386" t="s">
        <v>2284</v>
      </c>
      <c r="E346" s="326" t="s">
        <v>9296</v>
      </c>
      <c r="F346" s="326" t="s">
        <v>175</v>
      </c>
      <c r="G346" s="387" t="s">
        <v>176</v>
      </c>
      <c r="H346" s="410" t="str">
        <f t="shared" si="31"/>
        <v>фото</v>
      </c>
      <c r="I346" s="174" t="s">
        <v>2286</v>
      </c>
      <c r="J346" s="383" t="s">
        <v>198</v>
      </c>
      <c r="K346" s="384">
        <v>2</v>
      </c>
      <c r="L346" s="325">
        <v>224.73</v>
      </c>
      <c r="M346" s="322">
        <v>5</v>
      </c>
      <c r="N346" s="181"/>
      <c r="O346" s="178">
        <f t="shared" si="32"/>
        <v>0</v>
      </c>
      <c r="P346" s="179">
        <v>4607105129481</v>
      </c>
      <c r="Q346" s="185"/>
      <c r="R346" s="269" t="s">
        <v>8747</v>
      </c>
    </row>
    <row r="347" spans="1:18" ht="15.6">
      <c r="A347" s="184">
        <v>334</v>
      </c>
      <c r="B347" s="170">
        <v>3049</v>
      </c>
      <c r="C347" s="270" t="s">
        <v>332</v>
      </c>
      <c r="D347" s="386" t="s">
        <v>2284</v>
      </c>
      <c r="E347" s="326" t="s">
        <v>9296</v>
      </c>
      <c r="F347" s="326" t="s">
        <v>248</v>
      </c>
      <c r="G347" s="387" t="s">
        <v>247</v>
      </c>
      <c r="H347" s="410" t="str">
        <f t="shared" si="31"/>
        <v>фото</v>
      </c>
      <c r="I347" s="174" t="s">
        <v>2293</v>
      </c>
      <c r="J347" s="383" t="s">
        <v>198</v>
      </c>
      <c r="K347" s="384">
        <v>2</v>
      </c>
      <c r="L347" s="325">
        <v>224.73</v>
      </c>
      <c r="M347" s="322">
        <v>5</v>
      </c>
      <c r="N347" s="181"/>
      <c r="O347" s="178">
        <f t="shared" si="32"/>
        <v>0</v>
      </c>
      <c r="P347" s="179">
        <v>4607109931776</v>
      </c>
      <c r="Q347" s="185"/>
      <c r="R347" s="269" t="s">
        <v>8747</v>
      </c>
    </row>
    <row r="348" spans="1:18" ht="24">
      <c r="A348" s="184">
        <v>335</v>
      </c>
      <c r="B348" s="170">
        <v>7144</v>
      </c>
      <c r="C348" s="270" t="s">
        <v>328</v>
      </c>
      <c r="D348" s="386" t="s">
        <v>2284</v>
      </c>
      <c r="E348" s="326" t="s">
        <v>9296</v>
      </c>
      <c r="F348" s="326" t="s">
        <v>246</v>
      </c>
      <c r="G348" s="387" t="s">
        <v>245</v>
      </c>
      <c r="H348" s="410" t="str">
        <f t="shared" si="31"/>
        <v>фото</v>
      </c>
      <c r="I348" s="174" t="s">
        <v>2287</v>
      </c>
      <c r="J348" s="383" t="s">
        <v>198</v>
      </c>
      <c r="K348" s="384">
        <v>2</v>
      </c>
      <c r="L348" s="325">
        <v>212.96</v>
      </c>
      <c r="M348" s="322">
        <v>5</v>
      </c>
      <c r="N348" s="181"/>
      <c r="O348" s="178">
        <f t="shared" si="32"/>
        <v>0</v>
      </c>
      <c r="P348" s="179">
        <v>4607109960325</v>
      </c>
      <c r="Q348" s="185"/>
      <c r="R348" s="269" t="s">
        <v>8747</v>
      </c>
    </row>
    <row r="349" spans="1:18" ht="36">
      <c r="A349" s="184">
        <v>336</v>
      </c>
      <c r="B349" s="170">
        <v>11221</v>
      </c>
      <c r="C349" s="270" t="s">
        <v>329</v>
      </c>
      <c r="D349" s="386" t="s">
        <v>2284</v>
      </c>
      <c r="E349" s="326" t="s">
        <v>9296</v>
      </c>
      <c r="F349" s="326" t="s">
        <v>177</v>
      </c>
      <c r="G349" s="387" t="s">
        <v>178</v>
      </c>
      <c r="H349" s="410" t="str">
        <f t="shared" si="31"/>
        <v>фото</v>
      </c>
      <c r="I349" s="174" t="s">
        <v>2288</v>
      </c>
      <c r="J349" s="383" t="s">
        <v>198</v>
      </c>
      <c r="K349" s="384">
        <v>2</v>
      </c>
      <c r="L349" s="325">
        <v>224.73</v>
      </c>
      <c r="M349" s="322">
        <v>5</v>
      </c>
      <c r="N349" s="181"/>
      <c r="O349" s="178">
        <f t="shared" si="32"/>
        <v>0</v>
      </c>
      <c r="P349" s="179">
        <v>4607109963784</v>
      </c>
      <c r="Q349" s="185"/>
      <c r="R349" s="269" t="s">
        <v>8747</v>
      </c>
    </row>
    <row r="350" spans="1:18" ht="24">
      <c r="A350" s="184">
        <v>337</v>
      </c>
      <c r="B350" s="170">
        <v>3773</v>
      </c>
      <c r="C350" s="270" t="s">
        <v>1609</v>
      </c>
      <c r="D350" s="386" t="s">
        <v>2284</v>
      </c>
      <c r="E350" s="326" t="s">
        <v>9296</v>
      </c>
      <c r="F350" s="326" t="s">
        <v>1611</v>
      </c>
      <c r="G350" s="387" t="s">
        <v>1610</v>
      </c>
      <c r="H350" s="410" t="str">
        <f t="shared" si="31"/>
        <v>фото</v>
      </c>
      <c r="I350" s="174" t="s">
        <v>2289</v>
      </c>
      <c r="J350" s="383" t="s">
        <v>198</v>
      </c>
      <c r="K350" s="384">
        <v>2</v>
      </c>
      <c r="L350" s="325">
        <v>224.73</v>
      </c>
      <c r="M350" s="322">
        <v>5</v>
      </c>
      <c r="N350" s="181"/>
      <c r="O350" s="178">
        <f t="shared" si="32"/>
        <v>0</v>
      </c>
      <c r="P350" s="179">
        <v>4607109981801</v>
      </c>
      <c r="Q350" s="185"/>
      <c r="R350" s="269" t="s">
        <v>8747</v>
      </c>
    </row>
    <row r="351" spans="1:18" ht="24">
      <c r="A351" s="184">
        <v>338</v>
      </c>
      <c r="B351" s="170">
        <v>3302</v>
      </c>
      <c r="C351" s="270" t="s">
        <v>330</v>
      </c>
      <c r="D351" s="386" t="s">
        <v>2284</v>
      </c>
      <c r="E351" s="326" t="s">
        <v>9296</v>
      </c>
      <c r="F351" s="326" t="s">
        <v>179</v>
      </c>
      <c r="G351" s="387" t="s">
        <v>1612</v>
      </c>
      <c r="H351" s="410" t="str">
        <f t="shared" si="31"/>
        <v>фото</v>
      </c>
      <c r="I351" s="174" t="s">
        <v>2290</v>
      </c>
      <c r="J351" s="383" t="s">
        <v>198</v>
      </c>
      <c r="K351" s="384">
        <v>2</v>
      </c>
      <c r="L351" s="325">
        <v>224.73</v>
      </c>
      <c r="M351" s="322">
        <v>5</v>
      </c>
      <c r="N351" s="181"/>
      <c r="O351" s="178">
        <f t="shared" si="32"/>
        <v>0</v>
      </c>
      <c r="P351" s="179">
        <v>4607105129535</v>
      </c>
      <c r="Q351" s="185"/>
      <c r="R351" s="269" t="s">
        <v>8747</v>
      </c>
    </row>
    <row r="352" spans="1:18" ht="24" customHeight="1">
      <c r="A352" s="184">
        <v>339</v>
      </c>
      <c r="B352" s="170">
        <v>213</v>
      </c>
      <c r="C352" s="270" t="s">
        <v>331</v>
      </c>
      <c r="D352" s="386" t="s">
        <v>2284</v>
      </c>
      <c r="E352" s="326" t="s">
        <v>9296</v>
      </c>
      <c r="F352" s="326" t="s">
        <v>180</v>
      </c>
      <c r="G352" s="387" t="s">
        <v>181</v>
      </c>
      <c r="H352" s="410" t="str">
        <f t="shared" si="31"/>
        <v>фото</v>
      </c>
      <c r="I352" s="174" t="s">
        <v>2291</v>
      </c>
      <c r="J352" s="383" t="s">
        <v>198</v>
      </c>
      <c r="K352" s="384">
        <v>2</v>
      </c>
      <c r="L352" s="325">
        <v>224.73</v>
      </c>
      <c r="M352" s="322">
        <v>5</v>
      </c>
      <c r="N352" s="181"/>
      <c r="O352" s="178">
        <f t="shared" si="32"/>
        <v>0</v>
      </c>
      <c r="P352" s="179">
        <v>4607109962121</v>
      </c>
      <c r="Q352" s="185"/>
      <c r="R352" s="269" t="s">
        <v>8747</v>
      </c>
    </row>
    <row r="353" spans="1:20" ht="24">
      <c r="A353" s="184">
        <v>340</v>
      </c>
      <c r="B353" s="170">
        <v>442</v>
      </c>
      <c r="C353" s="270" t="s">
        <v>897</v>
      </c>
      <c r="D353" s="386" t="s">
        <v>2284</v>
      </c>
      <c r="E353" s="326" t="s">
        <v>9296</v>
      </c>
      <c r="F353" s="326" t="s">
        <v>899</v>
      </c>
      <c r="G353" s="387" t="s">
        <v>898</v>
      </c>
      <c r="H353" s="410" t="str">
        <f t="shared" si="31"/>
        <v>фото</v>
      </c>
      <c r="I353" s="174" t="s">
        <v>2292</v>
      </c>
      <c r="J353" s="383" t="s">
        <v>198</v>
      </c>
      <c r="K353" s="384">
        <v>2</v>
      </c>
      <c r="L353" s="325">
        <v>224.73</v>
      </c>
      <c r="M353" s="322">
        <v>5</v>
      </c>
      <c r="N353" s="181"/>
      <c r="O353" s="178">
        <f t="shared" si="32"/>
        <v>0</v>
      </c>
      <c r="P353" s="179">
        <v>4607109960820</v>
      </c>
      <c r="Q353" s="185"/>
      <c r="R353" s="269" t="s">
        <v>8747</v>
      </c>
    </row>
    <row r="354" spans="1:20" ht="24" customHeight="1">
      <c r="A354" s="184">
        <v>341</v>
      </c>
      <c r="B354" s="281"/>
      <c r="C354" s="282"/>
      <c r="D354" s="283"/>
      <c r="E354" s="289" t="s">
        <v>188</v>
      </c>
      <c r="F354" s="289"/>
      <c r="G354" s="289"/>
      <c r="H354" s="284"/>
      <c r="I354" s="285"/>
      <c r="J354" s="282"/>
      <c r="K354" s="286"/>
      <c r="L354" s="282"/>
      <c r="M354" s="287"/>
      <c r="N354" s="287"/>
      <c r="O354" s="288"/>
      <c r="P354" s="288"/>
      <c r="Q354" s="288"/>
      <c r="T354" s="389"/>
    </row>
    <row r="355" spans="1:20" ht="15.6">
      <c r="A355" s="184">
        <v>342</v>
      </c>
      <c r="B355" s="278"/>
      <c r="C355" s="278"/>
      <c r="D355" s="277"/>
      <c r="E355" s="199" t="s">
        <v>10182</v>
      </c>
      <c r="F355" s="199"/>
      <c r="G355" s="277"/>
      <c r="H355" s="279"/>
      <c r="I355" s="280"/>
      <c r="J355" s="278"/>
      <c r="K355" s="278"/>
      <c r="L355" s="278"/>
      <c r="M355" s="278"/>
      <c r="N355" s="278"/>
      <c r="O355" s="169"/>
      <c r="P355" s="169"/>
      <c r="Q355" s="169"/>
      <c r="R355" s="188"/>
    </row>
    <row r="356" spans="1:20" ht="24">
      <c r="A356" s="184">
        <v>343</v>
      </c>
      <c r="B356" s="170">
        <v>406</v>
      </c>
      <c r="C356" s="270" t="s">
        <v>1283</v>
      </c>
      <c r="D356" s="386" t="s">
        <v>1991</v>
      </c>
      <c r="E356" s="326" t="s">
        <v>9296</v>
      </c>
      <c r="F356" s="326" t="s">
        <v>1240</v>
      </c>
      <c r="G356" s="387" t="s">
        <v>1239</v>
      </c>
      <c r="H356" s="410" t="str">
        <f t="shared" ref="H356:H358" si="33">HYPERLINK("https://www.gardenbulbs.ru/images/promoline_CL/thumbnails/"&amp;C356&amp;".jpg","фото")</f>
        <v>фото</v>
      </c>
      <c r="I356" s="174" t="s">
        <v>2055</v>
      </c>
      <c r="J356" s="383" t="s">
        <v>241</v>
      </c>
      <c r="K356" s="384">
        <v>1</v>
      </c>
      <c r="L356" s="325">
        <v>182.93</v>
      </c>
      <c r="M356" s="322">
        <v>5</v>
      </c>
      <c r="N356" s="181"/>
      <c r="O356" s="178">
        <f t="shared" ref="O356:O358" si="34">IF(ISERROR(L356*N356),0,L356*N356)</f>
        <v>0</v>
      </c>
      <c r="P356" s="179">
        <v>4607109947531</v>
      </c>
      <c r="Q356" s="185"/>
      <c r="R356" s="269" t="s">
        <v>8735</v>
      </c>
    </row>
    <row r="357" spans="1:20" ht="24">
      <c r="A357" s="184">
        <v>344</v>
      </c>
      <c r="B357" s="170">
        <v>6443</v>
      </c>
      <c r="C357" s="270" t="s">
        <v>1531</v>
      </c>
      <c r="D357" s="386" t="s">
        <v>1991</v>
      </c>
      <c r="E357" s="326" t="s">
        <v>9296</v>
      </c>
      <c r="F357" s="326" t="s">
        <v>1533</v>
      </c>
      <c r="G357" s="387" t="s">
        <v>1532</v>
      </c>
      <c r="H357" s="410" t="str">
        <f t="shared" si="33"/>
        <v>фото</v>
      </c>
      <c r="I357" s="174" t="s">
        <v>2057</v>
      </c>
      <c r="J357" s="383" t="s">
        <v>241</v>
      </c>
      <c r="K357" s="384">
        <v>1</v>
      </c>
      <c r="L357" s="325">
        <v>182.93</v>
      </c>
      <c r="M357" s="322">
        <v>5</v>
      </c>
      <c r="N357" s="181"/>
      <c r="O357" s="178">
        <f t="shared" si="34"/>
        <v>0</v>
      </c>
      <c r="P357" s="179">
        <v>4607109937488</v>
      </c>
      <c r="Q357" s="185"/>
      <c r="R357" s="269" t="s">
        <v>8735</v>
      </c>
    </row>
    <row r="358" spans="1:20" ht="24">
      <c r="A358" s="184">
        <v>345</v>
      </c>
      <c r="B358" s="170">
        <v>5758</v>
      </c>
      <c r="C358" s="270" t="s">
        <v>1284</v>
      </c>
      <c r="D358" s="386" t="s">
        <v>1991</v>
      </c>
      <c r="E358" s="326" t="s">
        <v>9296</v>
      </c>
      <c r="F358" s="326" t="s">
        <v>1242</v>
      </c>
      <c r="G358" s="387" t="s">
        <v>1241</v>
      </c>
      <c r="H358" s="410" t="str">
        <f t="shared" si="33"/>
        <v>фото</v>
      </c>
      <c r="I358" s="174" t="s">
        <v>2056</v>
      </c>
      <c r="J358" s="383" t="s">
        <v>241</v>
      </c>
      <c r="K358" s="384">
        <v>1</v>
      </c>
      <c r="L358" s="325">
        <v>182.93</v>
      </c>
      <c r="M358" s="322">
        <v>5</v>
      </c>
      <c r="N358" s="181"/>
      <c r="O358" s="178">
        <f t="shared" si="34"/>
        <v>0</v>
      </c>
      <c r="P358" s="179">
        <v>4607109947050</v>
      </c>
      <c r="Q358" s="185"/>
      <c r="R358" s="269" t="s">
        <v>8735</v>
      </c>
    </row>
    <row r="359" spans="1:20" ht="10.5" customHeight="1">
      <c r="A359" s="184">
        <v>346</v>
      </c>
      <c r="B359" s="88"/>
      <c r="C359" s="88"/>
      <c r="D359" s="367"/>
      <c r="E359" s="89"/>
      <c r="F359" s="89"/>
      <c r="G359" s="89"/>
      <c r="H359" s="88"/>
      <c r="I359" s="153"/>
      <c r="J359" s="88"/>
      <c r="K359" s="89"/>
      <c r="L359" s="154"/>
      <c r="M359" s="91"/>
      <c r="N359" s="91"/>
      <c r="O359" s="88"/>
      <c r="P359" s="88"/>
      <c r="Q359" s="515"/>
      <c r="R359" s="17"/>
    </row>
    <row r="360" spans="1:20" ht="28.5" customHeight="1">
      <c r="A360" s="184">
        <v>347</v>
      </c>
      <c r="B360" s="403" t="s">
        <v>8750</v>
      </c>
      <c r="C360" s="404"/>
      <c r="D360" s="405"/>
      <c r="E360" s="404"/>
      <c r="F360" s="404"/>
      <c r="G360" s="404"/>
      <c r="H360" s="404"/>
      <c r="I360" s="406"/>
      <c r="J360" s="407"/>
      <c r="K360" s="407"/>
      <c r="L360" s="404"/>
      <c r="M360" s="408"/>
      <c r="N360" s="408"/>
      <c r="O360" s="404"/>
      <c r="P360" s="404"/>
      <c r="Q360" s="516"/>
      <c r="R360" s="515"/>
    </row>
    <row r="361" spans="1:20" ht="21" customHeight="1">
      <c r="A361" s="184">
        <v>348</v>
      </c>
      <c r="B361" s="155"/>
      <c r="C361" s="155"/>
      <c r="D361" s="157"/>
      <c r="E361" s="158" t="s">
        <v>10038</v>
      </c>
      <c r="F361" s="159"/>
      <c r="G361" s="158"/>
      <c r="H361" s="160"/>
      <c r="I361" s="161"/>
      <c r="J361" s="162"/>
      <c r="K361" s="162"/>
      <c r="L361" s="160"/>
      <c r="M361" s="163"/>
      <c r="N361" s="163"/>
      <c r="O361" s="160"/>
      <c r="P361" s="160"/>
      <c r="Q361" s="160"/>
      <c r="R361" s="17"/>
    </row>
    <row r="362" spans="1:20" ht="15.6">
      <c r="A362" s="184">
        <v>349</v>
      </c>
      <c r="B362" s="278"/>
      <c r="C362" s="278"/>
      <c r="D362" s="277"/>
      <c r="E362" s="199" t="s">
        <v>11208</v>
      </c>
      <c r="F362" s="199"/>
      <c r="G362" s="277"/>
      <c r="H362" s="279"/>
      <c r="I362" s="280"/>
      <c r="J362" s="278"/>
      <c r="K362" s="278"/>
      <c r="L362" s="278"/>
      <c r="M362" s="278"/>
      <c r="N362" s="278"/>
      <c r="O362" s="169"/>
      <c r="P362" s="169"/>
      <c r="Q362" s="169"/>
      <c r="R362" s="188"/>
    </row>
    <row r="363" spans="1:20" ht="19.5" customHeight="1">
      <c r="A363" s="184">
        <v>350</v>
      </c>
      <c r="B363" s="170">
        <v>13519</v>
      </c>
      <c r="C363" s="273" t="s">
        <v>1457</v>
      </c>
      <c r="D363" s="482" t="s">
        <v>1807</v>
      </c>
      <c r="E363" s="326" t="s">
        <v>9296</v>
      </c>
      <c r="F363" s="326" t="s">
        <v>1459</v>
      </c>
      <c r="G363" s="373" t="s">
        <v>1458</v>
      </c>
      <c r="H363" s="173" t="str">
        <f t="shared" ref="H363:H389" si="35">HYPERLINK("https://www.gardenbulbs.ru/images/Lilium_CL/thumbnails/"&amp;C363&amp;".jpg","фото")</f>
        <v>фото</v>
      </c>
      <c r="I363" s="174" t="s">
        <v>1808</v>
      </c>
      <c r="J363" s="274" t="s">
        <v>198</v>
      </c>
      <c r="K363" s="275">
        <v>5</v>
      </c>
      <c r="L363" s="276">
        <v>481.03000000000003</v>
      </c>
      <c r="M363" s="177">
        <v>1</v>
      </c>
      <c r="N363" s="181"/>
      <c r="O363" s="178">
        <f t="shared" ref="O363" si="36">IF(ISERROR(L363*N363),0,L363*N363)</f>
        <v>0</v>
      </c>
      <c r="P363" s="179">
        <v>4607109920565</v>
      </c>
      <c r="Q363" s="180"/>
      <c r="R363" s="497" t="s">
        <v>11186</v>
      </c>
      <c r="T363" s="389"/>
    </row>
    <row r="364" spans="1:20" ht="15.6">
      <c r="A364" s="184">
        <v>351</v>
      </c>
      <c r="B364" s="170">
        <v>7058</v>
      </c>
      <c r="C364" s="273" t="s">
        <v>1023</v>
      </c>
      <c r="D364" s="482" t="s">
        <v>1807</v>
      </c>
      <c r="E364" s="326" t="s">
        <v>9296</v>
      </c>
      <c r="F364" s="326" t="s">
        <v>1025</v>
      </c>
      <c r="G364" s="373" t="s">
        <v>1024</v>
      </c>
      <c r="H364" s="173" t="str">
        <f t="shared" si="35"/>
        <v>фото</v>
      </c>
      <c r="I364" s="174" t="s">
        <v>1809</v>
      </c>
      <c r="J364" s="274" t="s">
        <v>198</v>
      </c>
      <c r="K364" s="275">
        <v>5</v>
      </c>
      <c r="L364" s="276">
        <v>484.44</v>
      </c>
      <c r="M364" s="177">
        <v>1</v>
      </c>
      <c r="N364" s="181"/>
      <c r="O364" s="178">
        <f t="shared" ref="O364:O372" si="37">IF(ISERROR(L364*N364),0,L364*N364)</f>
        <v>0</v>
      </c>
      <c r="P364" s="179">
        <v>4607109947029</v>
      </c>
      <c r="Q364" s="180"/>
      <c r="R364" s="497" t="s">
        <v>11186</v>
      </c>
      <c r="T364" s="389"/>
    </row>
    <row r="365" spans="1:20" ht="24">
      <c r="A365" s="184">
        <v>352</v>
      </c>
      <c r="B365" s="170">
        <v>2950</v>
      </c>
      <c r="C365" s="273" t="s">
        <v>1822</v>
      </c>
      <c r="D365" s="482" t="s">
        <v>1811</v>
      </c>
      <c r="E365" s="326" t="s">
        <v>9296</v>
      </c>
      <c r="F365" s="326" t="s">
        <v>1824</v>
      </c>
      <c r="G365" s="373" t="s">
        <v>1823</v>
      </c>
      <c r="H365" s="173" t="str">
        <f t="shared" si="35"/>
        <v>фото</v>
      </c>
      <c r="I365" s="174" t="s">
        <v>1825</v>
      </c>
      <c r="J365" s="274" t="s">
        <v>198</v>
      </c>
      <c r="K365" s="275">
        <v>5</v>
      </c>
      <c r="L365" s="276">
        <v>484.44</v>
      </c>
      <c r="M365" s="177">
        <v>1</v>
      </c>
      <c r="N365" s="181"/>
      <c r="O365" s="178">
        <f t="shared" si="37"/>
        <v>0</v>
      </c>
      <c r="P365" s="179">
        <v>4607109979372</v>
      </c>
      <c r="Q365" s="180"/>
      <c r="R365" s="497" t="s">
        <v>11186</v>
      </c>
      <c r="T365" s="389"/>
    </row>
    <row r="366" spans="1:20" ht="24">
      <c r="A366" s="184">
        <v>353</v>
      </c>
      <c r="B366" s="170">
        <v>1447</v>
      </c>
      <c r="C366" s="273" t="s">
        <v>1026</v>
      </c>
      <c r="D366" s="482" t="s">
        <v>1811</v>
      </c>
      <c r="E366" s="326" t="s">
        <v>9296</v>
      </c>
      <c r="F366" s="326" t="s">
        <v>1028</v>
      </c>
      <c r="G366" s="373" t="s">
        <v>1027</v>
      </c>
      <c r="H366" s="173" t="str">
        <f t="shared" si="35"/>
        <v>фото</v>
      </c>
      <c r="I366" s="174" t="s">
        <v>1812</v>
      </c>
      <c r="J366" s="274" t="s">
        <v>198</v>
      </c>
      <c r="K366" s="275">
        <v>5</v>
      </c>
      <c r="L366" s="276">
        <v>484.44</v>
      </c>
      <c r="M366" s="177">
        <v>1</v>
      </c>
      <c r="N366" s="181"/>
      <c r="O366" s="178">
        <f t="shared" si="37"/>
        <v>0</v>
      </c>
      <c r="P366" s="179">
        <v>4607109964538</v>
      </c>
      <c r="Q366" s="180"/>
      <c r="R366" s="497" t="s">
        <v>11186</v>
      </c>
      <c r="T366" s="389"/>
    </row>
    <row r="367" spans="1:20" ht="24">
      <c r="A367" s="184">
        <v>354</v>
      </c>
      <c r="B367" s="170">
        <v>3659</v>
      </c>
      <c r="C367" s="273" t="s">
        <v>8731</v>
      </c>
      <c r="D367" s="482" t="s">
        <v>1807</v>
      </c>
      <c r="E367" s="326" t="s">
        <v>9296</v>
      </c>
      <c r="F367" s="326" t="s">
        <v>1814</v>
      </c>
      <c r="G367" s="373" t="s">
        <v>1813</v>
      </c>
      <c r="H367" s="173" t="str">
        <f t="shared" si="35"/>
        <v>фото</v>
      </c>
      <c r="I367" s="174" t="s">
        <v>9336</v>
      </c>
      <c r="J367" s="274" t="s">
        <v>198</v>
      </c>
      <c r="K367" s="275">
        <v>5</v>
      </c>
      <c r="L367" s="276">
        <v>484.44</v>
      </c>
      <c r="M367" s="177">
        <v>1</v>
      </c>
      <c r="N367" s="181"/>
      <c r="O367" s="178">
        <f t="shared" si="37"/>
        <v>0</v>
      </c>
      <c r="P367" s="179">
        <v>4607109971017</v>
      </c>
      <c r="Q367" s="180"/>
      <c r="R367" s="497" t="s">
        <v>11186</v>
      </c>
      <c r="T367" s="389"/>
    </row>
    <row r="368" spans="1:20" ht="24">
      <c r="A368" s="184">
        <v>355</v>
      </c>
      <c r="B368" s="170">
        <v>9394</v>
      </c>
      <c r="C368" s="273" t="s">
        <v>1266</v>
      </c>
      <c r="D368" s="482" t="s">
        <v>1807</v>
      </c>
      <c r="E368" s="326" t="s">
        <v>9296</v>
      </c>
      <c r="F368" s="326" t="s">
        <v>1212</v>
      </c>
      <c r="G368" s="373" t="s">
        <v>1211</v>
      </c>
      <c r="H368" s="173" t="str">
        <f t="shared" si="35"/>
        <v>фото</v>
      </c>
      <c r="I368" s="174" t="s">
        <v>1815</v>
      </c>
      <c r="J368" s="274" t="s">
        <v>198</v>
      </c>
      <c r="K368" s="275">
        <v>3</v>
      </c>
      <c r="L368" s="276">
        <v>333.74</v>
      </c>
      <c r="M368" s="177">
        <v>1</v>
      </c>
      <c r="N368" s="181"/>
      <c r="O368" s="178">
        <f t="shared" si="37"/>
        <v>0</v>
      </c>
      <c r="P368" s="179">
        <v>4607109989487</v>
      </c>
      <c r="Q368" s="180"/>
      <c r="R368" s="497" t="s">
        <v>11186</v>
      </c>
      <c r="T368" s="389"/>
    </row>
    <row r="369" spans="1:20" ht="24">
      <c r="A369" s="184">
        <v>356</v>
      </c>
      <c r="B369" s="170">
        <v>9393</v>
      </c>
      <c r="C369" s="273" t="s">
        <v>1267</v>
      </c>
      <c r="D369" s="482" t="s">
        <v>1807</v>
      </c>
      <c r="E369" s="326" t="s">
        <v>9296</v>
      </c>
      <c r="F369" s="326" t="s">
        <v>1214</v>
      </c>
      <c r="G369" s="373" t="s">
        <v>1213</v>
      </c>
      <c r="H369" s="173" t="str">
        <f t="shared" si="35"/>
        <v>фото</v>
      </c>
      <c r="I369" s="174" t="s">
        <v>1816</v>
      </c>
      <c r="J369" s="274" t="s">
        <v>198</v>
      </c>
      <c r="K369" s="275">
        <v>3</v>
      </c>
      <c r="L369" s="276">
        <v>333.74</v>
      </c>
      <c r="M369" s="177">
        <v>1</v>
      </c>
      <c r="N369" s="181"/>
      <c r="O369" s="178">
        <f t="shared" si="37"/>
        <v>0</v>
      </c>
      <c r="P369" s="179">
        <v>4607109954201</v>
      </c>
      <c r="Q369" s="180"/>
      <c r="R369" s="497" t="s">
        <v>11186</v>
      </c>
      <c r="T369" s="389"/>
    </row>
    <row r="370" spans="1:20" ht="24">
      <c r="A370" s="184">
        <v>357</v>
      </c>
      <c r="B370" s="170">
        <v>191</v>
      </c>
      <c r="C370" s="273" t="s">
        <v>1818</v>
      </c>
      <c r="D370" s="482" t="s">
        <v>1811</v>
      </c>
      <c r="E370" s="326" t="s">
        <v>9296</v>
      </c>
      <c r="F370" s="326" t="s">
        <v>1820</v>
      </c>
      <c r="G370" s="373" t="s">
        <v>1819</v>
      </c>
      <c r="H370" s="173" t="str">
        <f t="shared" si="35"/>
        <v>фото</v>
      </c>
      <c r="I370" s="174" t="s">
        <v>1821</v>
      </c>
      <c r="J370" s="274" t="s">
        <v>198</v>
      </c>
      <c r="K370" s="275">
        <v>5</v>
      </c>
      <c r="L370" s="276">
        <v>484.44</v>
      </c>
      <c r="M370" s="177">
        <v>1</v>
      </c>
      <c r="N370" s="181"/>
      <c r="O370" s="178">
        <f t="shared" si="37"/>
        <v>0</v>
      </c>
      <c r="P370" s="179">
        <v>4607109964163</v>
      </c>
      <c r="Q370" s="180"/>
      <c r="R370" s="497" t="s">
        <v>11186</v>
      </c>
      <c r="T370" s="389"/>
    </row>
    <row r="371" spans="1:20" ht="24">
      <c r="A371" s="184">
        <v>358</v>
      </c>
      <c r="B371" s="170">
        <v>4322</v>
      </c>
      <c r="C371" s="273" t="s">
        <v>435</v>
      </c>
      <c r="D371" s="482" t="s">
        <v>1807</v>
      </c>
      <c r="E371" s="326" t="s">
        <v>9296</v>
      </c>
      <c r="F371" s="326" t="s">
        <v>60</v>
      </c>
      <c r="G371" s="373" t="s">
        <v>59</v>
      </c>
      <c r="H371" s="173" t="str">
        <f t="shared" si="35"/>
        <v>фото</v>
      </c>
      <c r="I371" s="174" t="s">
        <v>1817</v>
      </c>
      <c r="J371" s="274" t="s">
        <v>198</v>
      </c>
      <c r="K371" s="275">
        <v>5</v>
      </c>
      <c r="L371" s="276">
        <v>490.16000000000008</v>
      </c>
      <c r="M371" s="177">
        <v>1</v>
      </c>
      <c r="N371" s="181"/>
      <c r="O371" s="178">
        <f t="shared" si="37"/>
        <v>0</v>
      </c>
      <c r="P371" s="179">
        <v>4607109987438</v>
      </c>
      <c r="Q371" s="180"/>
      <c r="R371" s="497" t="s">
        <v>11186</v>
      </c>
      <c r="T371" s="389"/>
    </row>
    <row r="372" spans="1:20" ht="24">
      <c r="A372" s="184">
        <v>359</v>
      </c>
      <c r="B372" s="170">
        <v>9392</v>
      </c>
      <c r="C372" s="273" t="s">
        <v>1460</v>
      </c>
      <c r="D372" s="482" t="s">
        <v>1807</v>
      </c>
      <c r="E372" s="326" t="s">
        <v>9296</v>
      </c>
      <c r="F372" s="326" t="s">
        <v>1462</v>
      </c>
      <c r="G372" s="373" t="s">
        <v>1461</v>
      </c>
      <c r="H372" s="173" t="str">
        <f t="shared" si="35"/>
        <v>фото</v>
      </c>
      <c r="I372" s="174" t="s">
        <v>1810</v>
      </c>
      <c r="J372" s="274" t="s">
        <v>198</v>
      </c>
      <c r="K372" s="275">
        <v>3</v>
      </c>
      <c r="L372" s="276">
        <v>333.74</v>
      </c>
      <c r="M372" s="177">
        <v>1</v>
      </c>
      <c r="N372" s="181"/>
      <c r="O372" s="178">
        <f t="shared" si="37"/>
        <v>0</v>
      </c>
      <c r="P372" s="179">
        <v>4607109989463</v>
      </c>
      <c r="Q372" s="180"/>
      <c r="R372" s="497" t="s">
        <v>11186</v>
      </c>
      <c r="T372" s="389"/>
    </row>
    <row r="373" spans="1:20" ht="15.6">
      <c r="A373" s="184">
        <v>360</v>
      </c>
      <c r="B373" s="278"/>
      <c r="C373" s="278"/>
      <c r="D373" s="277"/>
      <c r="E373" s="199" t="s">
        <v>9570</v>
      </c>
      <c r="F373" s="199"/>
      <c r="G373" s="277"/>
      <c r="H373" s="279"/>
      <c r="I373" s="280"/>
      <c r="J373" s="278"/>
      <c r="K373" s="278"/>
      <c r="L373" s="278"/>
      <c r="M373" s="278"/>
      <c r="N373" s="278"/>
      <c r="O373" s="169"/>
      <c r="P373" s="169"/>
      <c r="Q373" s="169"/>
      <c r="R373" s="188"/>
    </row>
    <row r="374" spans="1:20" ht="24">
      <c r="A374" s="184">
        <v>361</v>
      </c>
      <c r="B374" s="170">
        <v>3624</v>
      </c>
      <c r="C374" s="273" t="s">
        <v>849</v>
      </c>
      <c r="D374" s="482" t="s">
        <v>1807</v>
      </c>
      <c r="E374" s="326" t="s">
        <v>9296</v>
      </c>
      <c r="F374" s="326" t="s">
        <v>851</v>
      </c>
      <c r="G374" s="373" t="s">
        <v>850</v>
      </c>
      <c r="H374" s="173" t="str">
        <f t="shared" si="35"/>
        <v>фото</v>
      </c>
      <c r="I374" s="174" t="s">
        <v>1877</v>
      </c>
      <c r="J374" s="274" t="s">
        <v>198</v>
      </c>
      <c r="K374" s="275">
        <v>5</v>
      </c>
      <c r="L374" s="276">
        <v>484.44</v>
      </c>
      <c r="M374" s="177">
        <v>1</v>
      </c>
      <c r="N374" s="181"/>
      <c r="O374" s="178">
        <f t="shared" ref="O374:O396" si="38">IF(ISERROR(L374*N374),0,L374*N374)</f>
        <v>0</v>
      </c>
      <c r="P374" s="179">
        <v>4607109971086</v>
      </c>
      <c r="Q374" s="180"/>
      <c r="R374" s="497" t="s">
        <v>11187</v>
      </c>
      <c r="T374" s="389"/>
    </row>
    <row r="375" spans="1:20" ht="21.75" customHeight="1">
      <c r="A375" s="184">
        <v>362</v>
      </c>
      <c r="B375" s="170">
        <v>2766</v>
      </c>
      <c r="C375" s="273" t="s">
        <v>259</v>
      </c>
      <c r="D375" s="482" t="s">
        <v>1807</v>
      </c>
      <c r="E375" s="326" t="s">
        <v>9296</v>
      </c>
      <c r="F375" s="326" t="s">
        <v>45</v>
      </c>
      <c r="G375" s="373" t="s">
        <v>46</v>
      </c>
      <c r="H375" s="173" t="str">
        <f t="shared" si="35"/>
        <v>фото</v>
      </c>
      <c r="I375" s="174" t="s">
        <v>1881</v>
      </c>
      <c r="J375" s="274" t="s">
        <v>198</v>
      </c>
      <c r="K375" s="275">
        <v>5</v>
      </c>
      <c r="L375" s="276">
        <v>484.44</v>
      </c>
      <c r="M375" s="177">
        <v>1</v>
      </c>
      <c r="N375" s="181"/>
      <c r="O375" s="178">
        <f t="shared" si="38"/>
        <v>0</v>
      </c>
      <c r="P375" s="179">
        <v>4607109967867</v>
      </c>
      <c r="Q375" s="180"/>
      <c r="R375" s="497" t="s">
        <v>11187</v>
      </c>
      <c r="T375" s="389"/>
    </row>
    <row r="376" spans="1:20" ht="21.75" customHeight="1">
      <c r="A376" s="184">
        <v>363</v>
      </c>
      <c r="B376" s="170">
        <v>178</v>
      </c>
      <c r="C376" s="273" t="s">
        <v>8730</v>
      </c>
      <c r="D376" s="482" t="s">
        <v>1807</v>
      </c>
      <c r="E376" s="326" t="s">
        <v>9296</v>
      </c>
      <c r="F376" s="326" t="s">
        <v>47</v>
      </c>
      <c r="G376" s="373" t="s">
        <v>48</v>
      </c>
      <c r="H376" s="173" t="str">
        <f t="shared" si="35"/>
        <v>фото</v>
      </c>
      <c r="I376" s="174" t="s">
        <v>1882</v>
      </c>
      <c r="J376" s="274" t="s">
        <v>198</v>
      </c>
      <c r="K376" s="275">
        <v>5</v>
      </c>
      <c r="L376" s="276">
        <v>477.73000000000008</v>
      </c>
      <c r="M376" s="177">
        <v>1</v>
      </c>
      <c r="N376" s="181"/>
      <c r="O376" s="178">
        <f t="shared" si="38"/>
        <v>0</v>
      </c>
      <c r="P376" s="179">
        <v>4607109960394</v>
      </c>
      <c r="Q376" s="180"/>
      <c r="R376" s="497" t="s">
        <v>11187</v>
      </c>
      <c r="T376" s="389"/>
    </row>
    <row r="377" spans="1:20" ht="15.6">
      <c r="A377" s="184">
        <v>364</v>
      </c>
      <c r="B377" s="170">
        <v>157</v>
      </c>
      <c r="C377" s="273" t="s">
        <v>260</v>
      </c>
      <c r="D377" s="482" t="s">
        <v>1807</v>
      </c>
      <c r="E377" s="326" t="s">
        <v>9296</v>
      </c>
      <c r="F377" s="326" t="s">
        <v>49</v>
      </c>
      <c r="G377" s="373" t="s">
        <v>50</v>
      </c>
      <c r="H377" s="173" t="str">
        <f t="shared" si="35"/>
        <v>фото</v>
      </c>
      <c r="I377" s="174" t="s">
        <v>1883</v>
      </c>
      <c r="J377" s="274" t="s">
        <v>198</v>
      </c>
      <c r="K377" s="275">
        <v>5</v>
      </c>
      <c r="L377" s="276">
        <v>342.98</v>
      </c>
      <c r="M377" s="177">
        <v>1</v>
      </c>
      <c r="N377" s="181"/>
      <c r="O377" s="178">
        <f t="shared" si="38"/>
        <v>0</v>
      </c>
      <c r="P377" s="179">
        <v>4607109960165</v>
      </c>
      <c r="Q377" s="180"/>
      <c r="R377" s="497" t="s">
        <v>11187</v>
      </c>
      <c r="T377" s="389"/>
    </row>
    <row r="378" spans="1:20" ht="24">
      <c r="A378" s="184">
        <v>365</v>
      </c>
      <c r="B378" s="170">
        <v>1481</v>
      </c>
      <c r="C378" s="273" t="s">
        <v>261</v>
      </c>
      <c r="D378" s="482" t="s">
        <v>1807</v>
      </c>
      <c r="E378" s="326" t="s">
        <v>9296</v>
      </c>
      <c r="F378" s="326" t="s">
        <v>51</v>
      </c>
      <c r="G378" s="373" t="s">
        <v>52</v>
      </c>
      <c r="H378" s="173" t="str">
        <f t="shared" si="35"/>
        <v>фото</v>
      </c>
      <c r="I378" s="174" t="s">
        <v>1884</v>
      </c>
      <c r="J378" s="274" t="s">
        <v>198</v>
      </c>
      <c r="K378" s="275">
        <v>5</v>
      </c>
      <c r="L378" s="276">
        <v>477.73000000000008</v>
      </c>
      <c r="M378" s="177">
        <v>1</v>
      </c>
      <c r="N378" s="181"/>
      <c r="O378" s="178">
        <f t="shared" si="38"/>
        <v>0</v>
      </c>
      <c r="P378" s="179">
        <v>4607109963715</v>
      </c>
      <c r="Q378" s="180"/>
      <c r="R378" s="497" t="s">
        <v>11187</v>
      </c>
      <c r="T378" s="389"/>
    </row>
    <row r="379" spans="1:20" ht="24">
      <c r="A379" s="184">
        <v>366</v>
      </c>
      <c r="B379" s="170">
        <v>1490</v>
      </c>
      <c r="C379" s="273" t="s">
        <v>1885</v>
      </c>
      <c r="D379" s="482" t="s">
        <v>1807</v>
      </c>
      <c r="E379" s="326" t="s">
        <v>9296</v>
      </c>
      <c r="F379" s="326" t="s">
        <v>1887</v>
      </c>
      <c r="G379" s="373" t="s">
        <v>1886</v>
      </c>
      <c r="H379" s="173" t="str">
        <f t="shared" si="35"/>
        <v>фото</v>
      </c>
      <c r="I379" s="174" t="s">
        <v>1888</v>
      </c>
      <c r="J379" s="274" t="s">
        <v>198</v>
      </c>
      <c r="K379" s="275">
        <v>5</v>
      </c>
      <c r="L379" s="276">
        <v>477.73000000000008</v>
      </c>
      <c r="M379" s="177">
        <v>1</v>
      </c>
      <c r="N379" s="181"/>
      <c r="O379" s="178">
        <f t="shared" si="38"/>
        <v>0</v>
      </c>
      <c r="P379" s="179">
        <v>4607109963739</v>
      </c>
      <c r="Q379" s="180"/>
      <c r="R379" s="497" t="s">
        <v>11187</v>
      </c>
      <c r="T379" s="389"/>
    </row>
    <row r="380" spans="1:20" ht="21.75" customHeight="1">
      <c r="A380" s="184">
        <v>367</v>
      </c>
      <c r="B380" s="170">
        <v>9397</v>
      </c>
      <c r="C380" s="273" t="s">
        <v>1889</v>
      </c>
      <c r="D380" s="482" t="s">
        <v>1807</v>
      </c>
      <c r="E380" s="326" t="s">
        <v>9296</v>
      </c>
      <c r="F380" s="326" t="s">
        <v>1891</v>
      </c>
      <c r="G380" s="373" t="s">
        <v>1890</v>
      </c>
      <c r="H380" s="173" t="str">
        <f t="shared" si="35"/>
        <v>фото</v>
      </c>
      <c r="I380" s="174" t="s">
        <v>1892</v>
      </c>
      <c r="J380" s="274" t="s">
        <v>196</v>
      </c>
      <c r="K380" s="275">
        <v>7</v>
      </c>
      <c r="L380" s="276">
        <v>415.91000000000008</v>
      </c>
      <c r="M380" s="177">
        <v>1</v>
      </c>
      <c r="N380" s="181"/>
      <c r="O380" s="178">
        <f t="shared" si="38"/>
        <v>0</v>
      </c>
      <c r="P380" s="179">
        <v>4607109969908</v>
      </c>
      <c r="Q380" s="180"/>
      <c r="R380" s="497" t="s">
        <v>11187</v>
      </c>
      <c r="T380" s="389"/>
    </row>
    <row r="381" spans="1:20" ht="21.75" customHeight="1">
      <c r="A381" s="184">
        <v>368</v>
      </c>
      <c r="B381" s="170">
        <v>13568</v>
      </c>
      <c r="C381" s="273" t="s">
        <v>1978</v>
      </c>
      <c r="D381" s="482" t="s">
        <v>1811</v>
      </c>
      <c r="E381" s="326" t="s">
        <v>9296</v>
      </c>
      <c r="F381" s="326" t="s">
        <v>1980</v>
      </c>
      <c r="G381" s="373" t="s">
        <v>1979</v>
      </c>
      <c r="H381" s="173" t="str">
        <f t="shared" si="35"/>
        <v>фото</v>
      </c>
      <c r="I381" s="174" t="s">
        <v>10183</v>
      </c>
      <c r="J381" s="274" t="s">
        <v>198</v>
      </c>
      <c r="K381" s="275">
        <v>7</v>
      </c>
      <c r="L381" s="276">
        <v>446.05</v>
      </c>
      <c r="M381" s="177">
        <v>1</v>
      </c>
      <c r="N381" s="181"/>
      <c r="O381" s="178">
        <f t="shared" si="38"/>
        <v>0</v>
      </c>
      <c r="P381" s="179">
        <v>4607109920084</v>
      </c>
      <c r="Q381" s="180"/>
      <c r="R381" s="497" t="s">
        <v>11187</v>
      </c>
      <c r="T381" s="389"/>
    </row>
    <row r="382" spans="1:20" ht="15.6">
      <c r="A382" s="184">
        <v>369</v>
      </c>
      <c r="B382" s="170">
        <v>3829</v>
      </c>
      <c r="C382" s="273" t="s">
        <v>1066</v>
      </c>
      <c r="D382" s="482" t="s">
        <v>1811</v>
      </c>
      <c r="E382" s="326" t="s">
        <v>9296</v>
      </c>
      <c r="F382" s="326" t="s">
        <v>1068</v>
      </c>
      <c r="G382" s="373" t="s">
        <v>1067</v>
      </c>
      <c r="H382" s="173" t="str">
        <f t="shared" si="35"/>
        <v>фото</v>
      </c>
      <c r="I382" s="174" t="s">
        <v>10184</v>
      </c>
      <c r="J382" s="274" t="s">
        <v>198</v>
      </c>
      <c r="K382" s="275">
        <v>7</v>
      </c>
      <c r="L382" s="276">
        <v>446.05</v>
      </c>
      <c r="M382" s="177">
        <v>1</v>
      </c>
      <c r="N382" s="181"/>
      <c r="O382" s="178">
        <f t="shared" si="38"/>
        <v>0</v>
      </c>
      <c r="P382" s="179">
        <v>4607109930106</v>
      </c>
      <c r="Q382" s="180"/>
      <c r="R382" s="497" t="s">
        <v>11187</v>
      </c>
      <c r="T382" s="389"/>
    </row>
    <row r="383" spans="1:20" ht="24">
      <c r="A383" s="184">
        <v>370</v>
      </c>
      <c r="B383" s="170">
        <v>2980</v>
      </c>
      <c r="C383" s="273" t="s">
        <v>1516</v>
      </c>
      <c r="D383" s="482" t="s">
        <v>1811</v>
      </c>
      <c r="E383" s="326" t="s">
        <v>9296</v>
      </c>
      <c r="F383" s="326" t="s">
        <v>1518</v>
      </c>
      <c r="G383" s="373" t="s">
        <v>1517</v>
      </c>
      <c r="H383" s="173" t="str">
        <f t="shared" si="35"/>
        <v>фото</v>
      </c>
      <c r="I383" s="174" t="s">
        <v>10185</v>
      </c>
      <c r="J383" s="274" t="s">
        <v>198</v>
      </c>
      <c r="K383" s="275">
        <v>7</v>
      </c>
      <c r="L383" s="276">
        <v>446.05</v>
      </c>
      <c r="M383" s="177">
        <v>1</v>
      </c>
      <c r="N383" s="181"/>
      <c r="O383" s="178">
        <f t="shared" si="38"/>
        <v>0</v>
      </c>
      <c r="P383" s="179">
        <v>4607109930113</v>
      </c>
      <c r="Q383" s="180"/>
      <c r="R383" s="497" t="s">
        <v>11187</v>
      </c>
      <c r="T383" s="389"/>
    </row>
    <row r="384" spans="1:20" ht="15.6">
      <c r="A384" s="184">
        <v>371</v>
      </c>
      <c r="B384" s="170">
        <v>9398</v>
      </c>
      <c r="C384" s="273" t="s">
        <v>1478</v>
      </c>
      <c r="D384" s="482" t="s">
        <v>1807</v>
      </c>
      <c r="E384" s="326" t="s">
        <v>9296</v>
      </c>
      <c r="F384" s="326" t="s">
        <v>1480</v>
      </c>
      <c r="G384" s="373" t="s">
        <v>1479</v>
      </c>
      <c r="H384" s="173" t="str">
        <f t="shared" si="35"/>
        <v>фото</v>
      </c>
      <c r="I384" s="174" t="s">
        <v>1893</v>
      </c>
      <c r="J384" s="274" t="s">
        <v>196</v>
      </c>
      <c r="K384" s="275">
        <v>7</v>
      </c>
      <c r="L384" s="276">
        <v>431.75000000000006</v>
      </c>
      <c r="M384" s="177">
        <v>1</v>
      </c>
      <c r="N384" s="181"/>
      <c r="O384" s="178">
        <f t="shared" si="38"/>
        <v>0</v>
      </c>
      <c r="P384" s="179">
        <v>4607109981818</v>
      </c>
      <c r="Q384" s="180"/>
      <c r="R384" s="497" t="s">
        <v>11187</v>
      </c>
      <c r="T384" s="389"/>
    </row>
    <row r="385" spans="1:20" ht="24">
      <c r="A385" s="184">
        <v>372</v>
      </c>
      <c r="B385" s="170">
        <v>10642</v>
      </c>
      <c r="C385" s="273" t="s">
        <v>1481</v>
      </c>
      <c r="D385" s="482" t="s">
        <v>1807</v>
      </c>
      <c r="E385" s="326" t="s">
        <v>9296</v>
      </c>
      <c r="F385" s="326" t="s">
        <v>1483</v>
      </c>
      <c r="G385" s="373" t="s">
        <v>1482</v>
      </c>
      <c r="H385" s="173" t="str">
        <f t="shared" si="35"/>
        <v>фото</v>
      </c>
      <c r="I385" s="174" t="s">
        <v>9273</v>
      </c>
      <c r="J385" s="274" t="s">
        <v>196</v>
      </c>
      <c r="K385" s="275">
        <v>7</v>
      </c>
      <c r="L385" s="276">
        <v>415.91000000000008</v>
      </c>
      <c r="M385" s="177">
        <v>1</v>
      </c>
      <c r="N385" s="181"/>
      <c r="O385" s="178">
        <f t="shared" si="38"/>
        <v>0</v>
      </c>
      <c r="P385" s="179">
        <v>4607109926888</v>
      </c>
      <c r="Q385" s="180"/>
      <c r="R385" s="497" t="s">
        <v>11187</v>
      </c>
      <c r="T385" s="389"/>
    </row>
    <row r="386" spans="1:20" ht="20.25" customHeight="1">
      <c r="A386" s="184">
        <v>373</v>
      </c>
      <c r="B386" s="170">
        <v>9399</v>
      </c>
      <c r="C386" s="273" t="s">
        <v>12002</v>
      </c>
      <c r="D386" s="482" t="s">
        <v>1807</v>
      </c>
      <c r="E386" s="326" t="s">
        <v>9296</v>
      </c>
      <c r="F386" s="326" t="s">
        <v>12011</v>
      </c>
      <c r="G386" s="373" t="s">
        <v>12005</v>
      </c>
      <c r="H386" s="173" t="str">
        <f t="shared" si="35"/>
        <v>фото</v>
      </c>
      <c r="I386" s="174" t="s">
        <v>12008</v>
      </c>
      <c r="J386" s="274" t="s">
        <v>196</v>
      </c>
      <c r="K386" s="275">
        <v>7</v>
      </c>
      <c r="L386" s="276">
        <v>431.75000000000006</v>
      </c>
      <c r="M386" s="177">
        <v>1</v>
      </c>
      <c r="N386" s="181"/>
      <c r="O386" s="178">
        <f t="shared" ref="O386:O389" si="39">IF(ISERROR(L386*N386),0,L386*N386)</f>
        <v>0</v>
      </c>
      <c r="P386" s="179">
        <v>4607109954249</v>
      </c>
      <c r="Q386" s="180"/>
      <c r="R386" s="497" t="s">
        <v>11187</v>
      </c>
      <c r="T386" s="389"/>
    </row>
    <row r="387" spans="1:20" ht="24">
      <c r="A387" s="184">
        <v>374</v>
      </c>
      <c r="B387" s="170">
        <v>443</v>
      </c>
      <c r="C387" s="273" t="s">
        <v>12028</v>
      </c>
      <c r="D387" s="482" t="s">
        <v>1807</v>
      </c>
      <c r="E387" s="326" t="s">
        <v>9296</v>
      </c>
      <c r="F387" s="326" t="s">
        <v>12027</v>
      </c>
      <c r="G387" s="373" t="s">
        <v>12026</v>
      </c>
      <c r="H387" s="173" t="str">
        <f t="shared" si="35"/>
        <v>фото</v>
      </c>
      <c r="I387" s="174" t="s">
        <v>12021</v>
      </c>
      <c r="J387" s="274" t="s">
        <v>196</v>
      </c>
      <c r="K387" s="275">
        <v>7</v>
      </c>
      <c r="L387" s="276">
        <v>431.75000000000006</v>
      </c>
      <c r="M387" s="177">
        <v>1</v>
      </c>
      <c r="N387" s="181"/>
      <c r="O387" s="178">
        <f t="shared" si="39"/>
        <v>0</v>
      </c>
      <c r="P387" s="179">
        <v>4607109961612</v>
      </c>
      <c r="Q387" s="180"/>
      <c r="R387" s="497" t="s">
        <v>11187</v>
      </c>
      <c r="T387" s="389"/>
    </row>
    <row r="388" spans="1:20" ht="15.6">
      <c r="A388" s="184">
        <v>375</v>
      </c>
      <c r="B388" s="170">
        <v>9400</v>
      </c>
      <c r="C388" s="273" t="s">
        <v>12003</v>
      </c>
      <c r="D388" s="482" t="s">
        <v>1807</v>
      </c>
      <c r="E388" s="326" t="s">
        <v>9296</v>
      </c>
      <c r="F388" s="326" t="s">
        <v>12012</v>
      </c>
      <c r="G388" s="373" t="s">
        <v>12006</v>
      </c>
      <c r="H388" s="173" t="str">
        <f t="shared" si="35"/>
        <v>фото</v>
      </c>
      <c r="I388" s="174" t="s">
        <v>12009</v>
      </c>
      <c r="J388" s="274" t="s">
        <v>196</v>
      </c>
      <c r="K388" s="275">
        <v>7</v>
      </c>
      <c r="L388" s="276">
        <v>431.75000000000006</v>
      </c>
      <c r="M388" s="177">
        <v>1</v>
      </c>
      <c r="N388" s="181"/>
      <c r="O388" s="178">
        <f t="shared" si="39"/>
        <v>0</v>
      </c>
      <c r="P388" s="179">
        <v>4607109976081</v>
      </c>
      <c r="Q388" s="180"/>
      <c r="R388" s="497" t="s">
        <v>11187</v>
      </c>
      <c r="T388" s="389"/>
    </row>
    <row r="389" spans="1:20" ht="24">
      <c r="A389" s="184">
        <v>376</v>
      </c>
      <c r="B389" s="170">
        <v>9401</v>
      </c>
      <c r="C389" s="273" t="s">
        <v>12004</v>
      </c>
      <c r="D389" s="482" t="s">
        <v>1807</v>
      </c>
      <c r="E389" s="326" t="s">
        <v>9296</v>
      </c>
      <c r="F389" s="326" t="s">
        <v>12013</v>
      </c>
      <c r="G389" s="373" t="s">
        <v>12007</v>
      </c>
      <c r="H389" s="173" t="str">
        <f t="shared" si="35"/>
        <v>фото</v>
      </c>
      <c r="I389" s="174" t="s">
        <v>12010</v>
      </c>
      <c r="J389" s="274" t="s">
        <v>196</v>
      </c>
      <c r="K389" s="275">
        <v>7</v>
      </c>
      <c r="L389" s="276">
        <v>431.75000000000006</v>
      </c>
      <c r="M389" s="177">
        <v>1</v>
      </c>
      <c r="N389" s="181"/>
      <c r="O389" s="178">
        <f t="shared" si="39"/>
        <v>0</v>
      </c>
      <c r="P389" s="179">
        <v>4607109976098</v>
      </c>
      <c r="Q389" s="180"/>
      <c r="R389" s="497" t="s">
        <v>11187</v>
      </c>
      <c r="T389" s="389"/>
    </row>
    <row r="390" spans="1:20" ht="36">
      <c r="A390" s="184">
        <v>377</v>
      </c>
      <c r="B390" s="170">
        <v>7041</v>
      </c>
      <c r="C390" s="273" t="s">
        <v>852</v>
      </c>
      <c r="D390" s="482" t="s">
        <v>1807</v>
      </c>
      <c r="E390" s="326" t="s">
        <v>9296</v>
      </c>
      <c r="F390" s="326" t="s">
        <v>854</v>
      </c>
      <c r="G390" s="373" t="s">
        <v>853</v>
      </c>
      <c r="H390" s="173" t="str">
        <f t="shared" ref="H390:H396" si="40">HYPERLINK("https://www.gardenbulbs.ru/images/Lilium_CL/thumbnails/"&amp;C390&amp;".jpg","фото")</f>
        <v>фото</v>
      </c>
      <c r="I390" s="174" t="s">
        <v>1894</v>
      </c>
      <c r="J390" s="274" t="s">
        <v>198</v>
      </c>
      <c r="K390" s="275">
        <v>5</v>
      </c>
      <c r="L390" s="276">
        <v>490.16000000000008</v>
      </c>
      <c r="M390" s="177">
        <v>1</v>
      </c>
      <c r="N390" s="181"/>
      <c r="O390" s="178">
        <f t="shared" si="38"/>
        <v>0</v>
      </c>
      <c r="P390" s="179">
        <v>4607109946855</v>
      </c>
      <c r="Q390" s="180"/>
      <c r="R390" s="497" t="s">
        <v>11187</v>
      </c>
      <c r="T390" s="389"/>
    </row>
    <row r="391" spans="1:20" ht="21" customHeight="1">
      <c r="A391" s="184">
        <v>378</v>
      </c>
      <c r="B391" s="170">
        <v>6407</v>
      </c>
      <c r="C391" s="273" t="s">
        <v>855</v>
      </c>
      <c r="D391" s="482" t="s">
        <v>1807</v>
      </c>
      <c r="E391" s="326" t="s">
        <v>9296</v>
      </c>
      <c r="F391" s="326" t="s">
        <v>857</v>
      </c>
      <c r="G391" s="373" t="s">
        <v>856</v>
      </c>
      <c r="H391" s="173" t="str">
        <f t="shared" si="40"/>
        <v>фото</v>
      </c>
      <c r="I391" s="174" t="s">
        <v>11157</v>
      </c>
      <c r="J391" s="274" t="s">
        <v>198</v>
      </c>
      <c r="K391" s="275">
        <v>5</v>
      </c>
      <c r="L391" s="276">
        <v>490.16000000000008</v>
      </c>
      <c r="M391" s="177">
        <v>1</v>
      </c>
      <c r="N391" s="181"/>
      <c r="O391" s="178">
        <f t="shared" si="38"/>
        <v>0</v>
      </c>
      <c r="P391" s="179">
        <v>4607109931813</v>
      </c>
      <c r="Q391" s="180"/>
      <c r="R391" s="497" t="s">
        <v>11187</v>
      </c>
      <c r="T391" s="389"/>
    </row>
    <row r="392" spans="1:20" ht="24">
      <c r="A392" s="184">
        <v>379</v>
      </c>
      <c r="B392" s="170">
        <v>14799</v>
      </c>
      <c r="C392" s="273" t="s">
        <v>10956</v>
      </c>
      <c r="D392" s="482" t="s">
        <v>1807</v>
      </c>
      <c r="E392" s="372" t="s">
        <v>9296</v>
      </c>
      <c r="F392" s="372" t="s">
        <v>10984</v>
      </c>
      <c r="G392" s="409" t="s">
        <v>11070</v>
      </c>
      <c r="H392" s="173" t="str">
        <f t="shared" si="40"/>
        <v>фото</v>
      </c>
      <c r="I392" s="174" t="s">
        <v>11158</v>
      </c>
      <c r="J392" s="274" t="s">
        <v>198</v>
      </c>
      <c r="K392" s="275">
        <v>5</v>
      </c>
      <c r="L392" s="276">
        <v>484.44</v>
      </c>
      <c r="M392" s="177">
        <v>1</v>
      </c>
      <c r="N392" s="181"/>
      <c r="O392" s="178">
        <f t="shared" si="38"/>
        <v>0</v>
      </c>
      <c r="P392" s="179">
        <v>4607105143197</v>
      </c>
      <c r="Q392" s="185" t="s">
        <v>224</v>
      </c>
      <c r="R392" s="497" t="s">
        <v>11187</v>
      </c>
      <c r="T392" s="389"/>
    </row>
    <row r="393" spans="1:20" ht="20.25" customHeight="1">
      <c r="A393" s="184">
        <v>380</v>
      </c>
      <c r="B393" s="170">
        <v>2768</v>
      </c>
      <c r="C393" s="273" t="s">
        <v>603</v>
      </c>
      <c r="D393" s="482" t="s">
        <v>1807</v>
      </c>
      <c r="E393" s="326" t="s">
        <v>9296</v>
      </c>
      <c r="F393" s="326" t="s">
        <v>605</v>
      </c>
      <c r="G393" s="373" t="s">
        <v>604</v>
      </c>
      <c r="H393" s="173" t="str">
        <f t="shared" si="40"/>
        <v>фото</v>
      </c>
      <c r="I393" s="174" t="s">
        <v>1879</v>
      </c>
      <c r="J393" s="274" t="s">
        <v>198</v>
      </c>
      <c r="K393" s="275">
        <v>5</v>
      </c>
      <c r="L393" s="276">
        <v>477.73000000000008</v>
      </c>
      <c r="M393" s="177">
        <v>1</v>
      </c>
      <c r="N393" s="181"/>
      <c r="O393" s="178">
        <f t="shared" si="38"/>
        <v>0</v>
      </c>
      <c r="P393" s="179">
        <v>4607109960554</v>
      </c>
      <c r="Q393" s="180"/>
      <c r="R393" s="497" t="s">
        <v>11187</v>
      </c>
      <c r="T393" s="389"/>
    </row>
    <row r="394" spans="1:20" ht="36">
      <c r="A394" s="184">
        <v>381</v>
      </c>
      <c r="B394" s="170">
        <v>14762</v>
      </c>
      <c r="C394" s="273" t="s">
        <v>10957</v>
      </c>
      <c r="D394" s="482" t="s">
        <v>1807</v>
      </c>
      <c r="E394" s="372" t="s">
        <v>9296</v>
      </c>
      <c r="F394" s="372" t="s">
        <v>10985</v>
      </c>
      <c r="G394" s="409" t="s">
        <v>11071</v>
      </c>
      <c r="H394" s="173" t="str">
        <f t="shared" si="40"/>
        <v>фото</v>
      </c>
      <c r="I394" s="174" t="s">
        <v>11159</v>
      </c>
      <c r="J394" s="274" t="s">
        <v>198</v>
      </c>
      <c r="K394" s="275">
        <v>5</v>
      </c>
      <c r="L394" s="276">
        <v>484.44</v>
      </c>
      <c r="M394" s="177">
        <v>1</v>
      </c>
      <c r="N394" s="181"/>
      <c r="O394" s="178">
        <f t="shared" si="38"/>
        <v>0</v>
      </c>
      <c r="P394" s="179">
        <v>4607109947364</v>
      </c>
      <c r="Q394" s="185" t="s">
        <v>224</v>
      </c>
      <c r="R394" s="497" t="s">
        <v>11187</v>
      </c>
      <c r="T394" s="389"/>
    </row>
    <row r="395" spans="1:20" ht="20.25" customHeight="1">
      <c r="A395" s="184">
        <v>382</v>
      </c>
      <c r="B395" s="170">
        <v>7170</v>
      </c>
      <c r="C395" s="273" t="s">
        <v>1273</v>
      </c>
      <c r="D395" s="482" t="s">
        <v>1807</v>
      </c>
      <c r="E395" s="326" t="s">
        <v>9296</v>
      </c>
      <c r="F395" s="326" t="s">
        <v>1224</v>
      </c>
      <c r="G395" s="373" t="s">
        <v>1223</v>
      </c>
      <c r="H395" s="173" t="str">
        <f t="shared" si="40"/>
        <v>фото</v>
      </c>
      <c r="I395" s="174" t="s">
        <v>1880</v>
      </c>
      <c r="J395" s="274" t="s">
        <v>196</v>
      </c>
      <c r="K395" s="275">
        <v>7</v>
      </c>
      <c r="L395" s="276">
        <v>422.29</v>
      </c>
      <c r="M395" s="177">
        <v>1</v>
      </c>
      <c r="N395" s="181"/>
      <c r="O395" s="178">
        <f t="shared" si="38"/>
        <v>0</v>
      </c>
      <c r="P395" s="179">
        <v>4607109946862</v>
      </c>
      <c r="Q395" s="180"/>
      <c r="R395" s="497" t="s">
        <v>11187</v>
      </c>
      <c r="T395" s="389"/>
    </row>
    <row r="396" spans="1:20" ht="24">
      <c r="A396" s="184">
        <v>383</v>
      </c>
      <c r="B396" s="170">
        <v>172</v>
      </c>
      <c r="C396" s="273" t="s">
        <v>1044</v>
      </c>
      <c r="D396" s="482" t="s">
        <v>1807</v>
      </c>
      <c r="E396" s="326" t="s">
        <v>9296</v>
      </c>
      <c r="F396" s="326" t="s">
        <v>1046</v>
      </c>
      <c r="G396" s="373" t="s">
        <v>1045</v>
      </c>
      <c r="H396" s="173" t="str">
        <f t="shared" si="40"/>
        <v>фото</v>
      </c>
      <c r="I396" s="174" t="s">
        <v>1878</v>
      </c>
      <c r="J396" s="274" t="s">
        <v>198</v>
      </c>
      <c r="K396" s="275">
        <v>5</v>
      </c>
      <c r="L396" s="276">
        <v>459.58000000000004</v>
      </c>
      <c r="M396" s="177">
        <v>1</v>
      </c>
      <c r="N396" s="181"/>
      <c r="O396" s="178">
        <f t="shared" si="38"/>
        <v>0</v>
      </c>
      <c r="P396" s="179">
        <v>4607109960332</v>
      </c>
      <c r="Q396" s="180"/>
      <c r="R396" s="497" t="s">
        <v>11187</v>
      </c>
      <c r="T396" s="389"/>
    </row>
    <row r="397" spans="1:20" ht="15.6">
      <c r="A397" s="184">
        <v>384</v>
      </c>
      <c r="B397" s="278"/>
      <c r="C397" s="278"/>
      <c r="D397" s="277"/>
      <c r="E397" s="199" t="s">
        <v>10889</v>
      </c>
      <c r="F397" s="199"/>
      <c r="G397" s="277"/>
      <c r="H397" s="279"/>
      <c r="I397" s="280"/>
      <c r="J397" s="278"/>
      <c r="K397" s="278"/>
      <c r="L397" s="278"/>
      <c r="M397" s="278"/>
      <c r="N397" s="278"/>
      <c r="O397" s="169"/>
      <c r="P397" s="169"/>
      <c r="Q397" s="169"/>
      <c r="R397" s="188"/>
    </row>
    <row r="398" spans="1:20" ht="24">
      <c r="A398" s="184">
        <v>385</v>
      </c>
      <c r="B398" s="170">
        <v>13535</v>
      </c>
      <c r="C398" s="273" t="s">
        <v>9362</v>
      </c>
      <c r="D398" s="482" t="s">
        <v>1807</v>
      </c>
      <c r="E398" s="326" t="s">
        <v>9296</v>
      </c>
      <c r="F398" s="326" t="s">
        <v>1475</v>
      </c>
      <c r="G398" s="373" t="s">
        <v>1851</v>
      </c>
      <c r="H398" s="173" t="str">
        <f t="shared" ref="H398:H419" si="41">HYPERLINK("https://www.gardenbulbs.ru/images/Lilium_CL/thumbnails/"&amp;C398&amp;".jpg","фото")</f>
        <v>фото</v>
      </c>
      <c r="I398" s="174" t="s">
        <v>1852</v>
      </c>
      <c r="J398" s="274" t="s">
        <v>198</v>
      </c>
      <c r="K398" s="275">
        <v>2</v>
      </c>
      <c r="L398" s="276">
        <v>137.39000000000001</v>
      </c>
      <c r="M398" s="177">
        <v>1</v>
      </c>
      <c r="N398" s="181"/>
      <c r="O398" s="178">
        <f t="shared" ref="O398:O419" si="42">IF(ISERROR(L398*N398),0,L398*N398)</f>
        <v>0</v>
      </c>
      <c r="P398" s="179">
        <v>4607109920404</v>
      </c>
      <c r="Q398" s="180"/>
      <c r="R398" s="497" t="s">
        <v>11188</v>
      </c>
      <c r="T398" s="389"/>
    </row>
    <row r="399" spans="1:20" ht="23.25" customHeight="1">
      <c r="A399" s="184">
        <v>386</v>
      </c>
      <c r="B399" s="170">
        <v>2760</v>
      </c>
      <c r="C399" s="273" t="s">
        <v>250</v>
      </c>
      <c r="D399" s="482" t="s">
        <v>1807</v>
      </c>
      <c r="E399" s="326" t="s">
        <v>9296</v>
      </c>
      <c r="F399" s="326" t="s">
        <v>31</v>
      </c>
      <c r="G399" s="373" t="s">
        <v>32</v>
      </c>
      <c r="H399" s="173" t="str">
        <f t="shared" si="41"/>
        <v>фото</v>
      </c>
      <c r="I399" s="174" t="s">
        <v>1850</v>
      </c>
      <c r="J399" s="274" t="s">
        <v>198</v>
      </c>
      <c r="K399" s="275">
        <v>7</v>
      </c>
      <c r="L399" s="276">
        <v>453.97</v>
      </c>
      <c r="M399" s="177">
        <v>1</v>
      </c>
      <c r="N399" s="181"/>
      <c r="O399" s="178">
        <f t="shared" si="42"/>
        <v>0</v>
      </c>
      <c r="P399" s="179">
        <v>4607109960905</v>
      </c>
      <c r="Q399" s="180"/>
      <c r="R399" s="497" t="s">
        <v>11188</v>
      </c>
      <c r="T399" s="389"/>
    </row>
    <row r="400" spans="1:20" ht="15.6">
      <c r="A400" s="184">
        <v>387</v>
      </c>
      <c r="B400" s="170">
        <v>153</v>
      </c>
      <c r="C400" s="273" t="s">
        <v>252</v>
      </c>
      <c r="D400" s="482" t="s">
        <v>1807</v>
      </c>
      <c r="E400" s="326" t="s">
        <v>9296</v>
      </c>
      <c r="F400" s="326" t="s">
        <v>34</v>
      </c>
      <c r="G400" s="373" t="s">
        <v>35</v>
      </c>
      <c r="H400" s="173" t="str">
        <f t="shared" si="41"/>
        <v>фото</v>
      </c>
      <c r="I400" s="174" t="s">
        <v>1855</v>
      </c>
      <c r="J400" s="274" t="s">
        <v>198</v>
      </c>
      <c r="K400" s="275">
        <v>7</v>
      </c>
      <c r="L400" s="276">
        <v>556.93000000000006</v>
      </c>
      <c r="M400" s="177">
        <v>1</v>
      </c>
      <c r="N400" s="181"/>
      <c r="O400" s="178">
        <f t="shared" si="42"/>
        <v>0</v>
      </c>
      <c r="P400" s="179">
        <v>4607109960127</v>
      </c>
      <c r="Q400" s="180"/>
      <c r="R400" s="497" t="s">
        <v>11188</v>
      </c>
      <c r="T400" s="389"/>
    </row>
    <row r="401" spans="1:20" ht="15.6">
      <c r="A401" s="184">
        <v>388</v>
      </c>
      <c r="B401" s="170">
        <v>2761</v>
      </c>
      <c r="C401" s="273" t="s">
        <v>251</v>
      </c>
      <c r="D401" s="482" t="s">
        <v>1807</v>
      </c>
      <c r="E401" s="326" t="s">
        <v>9296</v>
      </c>
      <c r="F401" s="326" t="s">
        <v>36</v>
      </c>
      <c r="G401" s="373" t="s">
        <v>37</v>
      </c>
      <c r="H401" s="173" t="str">
        <f t="shared" si="41"/>
        <v>фото</v>
      </c>
      <c r="I401" s="174" t="s">
        <v>1854</v>
      </c>
      <c r="J401" s="274" t="s">
        <v>198</v>
      </c>
      <c r="K401" s="275">
        <v>7</v>
      </c>
      <c r="L401" s="276">
        <v>556.93000000000006</v>
      </c>
      <c r="M401" s="177">
        <v>1</v>
      </c>
      <c r="N401" s="181"/>
      <c r="O401" s="178">
        <f t="shared" si="42"/>
        <v>0</v>
      </c>
      <c r="P401" s="179">
        <v>4607109960509</v>
      </c>
      <c r="Q401" s="180"/>
      <c r="R401" s="497" t="s">
        <v>11188</v>
      </c>
      <c r="T401" s="389"/>
    </row>
    <row r="402" spans="1:20" ht="24">
      <c r="A402" s="184">
        <v>389</v>
      </c>
      <c r="B402" s="170">
        <v>1541</v>
      </c>
      <c r="C402" s="273" t="s">
        <v>846</v>
      </c>
      <c r="D402" s="482" t="s">
        <v>1807</v>
      </c>
      <c r="E402" s="326" t="s">
        <v>9296</v>
      </c>
      <c r="F402" s="326" t="s">
        <v>848</v>
      </c>
      <c r="G402" s="373" t="s">
        <v>847</v>
      </c>
      <c r="H402" s="173" t="str">
        <f t="shared" si="41"/>
        <v>фото</v>
      </c>
      <c r="I402" s="174" t="s">
        <v>1853</v>
      </c>
      <c r="J402" s="274" t="s">
        <v>198</v>
      </c>
      <c r="K402" s="275">
        <v>5</v>
      </c>
      <c r="L402" s="276">
        <v>366.74</v>
      </c>
      <c r="M402" s="177">
        <v>1</v>
      </c>
      <c r="N402" s="181"/>
      <c r="O402" s="178">
        <f t="shared" si="42"/>
        <v>0</v>
      </c>
      <c r="P402" s="179">
        <v>4607109930410</v>
      </c>
      <c r="Q402" s="180"/>
      <c r="R402" s="497" t="s">
        <v>11188</v>
      </c>
      <c r="T402" s="389"/>
    </row>
    <row r="403" spans="1:20" ht="21.75" customHeight="1">
      <c r="A403" s="184">
        <v>390</v>
      </c>
      <c r="B403" s="170">
        <v>13536</v>
      </c>
      <c r="C403" s="273" t="s">
        <v>1856</v>
      </c>
      <c r="D403" s="482" t="s">
        <v>1807</v>
      </c>
      <c r="E403" s="326" t="s">
        <v>9296</v>
      </c>
      <c r="F403" s="326" t="s">
        <v>1858</v>
      </c>
      <c r="G403" s="373" t="s">
        <v>1857</v>
      </c>
      <c r="H403" s="173" t="str">
        <f t="shared" si="41"/>
        <v>фото</v>
      </c>
      <c r="I403" s="174" t="s">
        <v>1859</v>
      </c>
      <c r="J403" s="274" t="s">
        <v>198</v>
      </c>
      <c r="K403" s="275">
        <v>5</v>
      </c>
      <c r="L403" s="276">
        <v>374.66000000000008</v>
      </c>
      <c r="M403" s="177">
        <v>1</v>
      </c>
      <c r="N403" s="181"/>
      <c r="O403" s="178">
        <f t="shared" si="42"/>
        <v>0</v>
      </c>
      <c r="P403" s="179">
        <v>4607109920398</v>
      </c>
      <c r="Q403" s="180"/>
      <c r="R403" s="497" t="s">
        <v>11188</v>
      </c>
      <c r="T403" s="389"/>
    </row>
    <row r="404" spans="1:20" ht="21.75" customHeight="1">
      <c r="A404" s="184">
        <v>391</v>
      </c>
      <c r="B404" s="170">
        <v>2762</v>
      </c>
      <c r="C404" s="273" t="s">
        <v>1038</v>
      </c>
      <c r="D404" s="482" t="s">
        <v>1807</v>
      </c>
      <c r="E404" s="326" t="s">
        <v>9296</v>
      </c>
      <c r="F404" s="326" t="s">
        <v>1040</v>
      </c>
      <c r="G404" s="373" t="s">
        <v>1039</v>
      </c>
      <c r="H404" s="173" t="str">
        <f t="shared" si="41"/>
        <v>фото</v>
      </c>
      <c r="I404" s="174" t="s">
        <v>1860</v>
      </c>
      <c r="J404" s="274" t="s">
        <v>196</v>
      </c>
      <c r="K404" s="275">
        <v>7</v>
      </c>
      <c r="L404" s="276">
        <v>343.09</v>
      </c>
      <c r="M404" s="177">
        <v>1</v>
      </c>
      <c r="N404" s="181"/>
      <c r="O404" s="178">
        <f t="shared" si="42"/>
        <v>0</v>
      </c>
      <c r="P404" s="179">
        <v>4607109967546</v>
      </c>
      <c r="Q404" s="180"/>
      <c r="R404" s="497" t="s">
        <v>11188</v>
      </c>
      <c r="T404" s="389"/>
    </row>
    <row r="405" spans="1:20" ht="21.75" customHeight="1">
      <c r="A405" s="184">
        <v>392</v>
      </c>
      <c r="B405" s="170">
        <v>10639</v>
      </c>
      <c r="C405" s="273" t="s">
        <v>1269</v>
      </c>
      <c r="D405" s="482" t="s">
        <v>1807</v>
      </c>
      <c r="E405" s="326" t="s">
        <v>9296</v>
      </c>
      <c r="F405" s="326" t="s">
        <v>1217</v>
      </c>
      <c r="G405" s="373" t="s">
        <v>1476</v>
      </c>
      <c r="H405" s="173" t="str">
        <f t="shared" si="41"/>
        <v>фото</v>
      </c>
      <c r="I405" s="174" t="s">
        <v>1862</v>
      </c>
      <c r="J405" s="274" t="s">
        <v>198</v>
      </c>
      <c r="K405" s="275">
        <v>5</v>
      </c>
      <c r="L405" s="276">
        <v>366.74</v>
      </c>
      <c r="M405" s="177">
        <v>1</v>
      </c>
      <c r="N405" s="181"/>
      <c r="O405" s="178">
        <f t="shared" si="42"/>
        <v>0</v>
      </c>
      <c r="P405" s="179">
        <v>4607109926918</v>
      </c>
      <c r="Q405" s="180"/>
      <c r="R405" s="497" t="s">
        <v>11188</v>
      </c>
      <c r="T405" s="389"/>
    </row>
    <row r="406" spans="1:20" ht="15.6">
      <c r="A406" s="184">
        <v>393</v>
      </c>
      <c r="B406" s="170">
        <v>6405</v>
      </c>
      <c r="C406" s="273" t="s">
        <v>10205</v>
      </c>
      <c r="D406" s="482" t="s">
        <v>1826</v>
      </c>
      <c r="E406" s="326" t="s">
        <v>9296</v>
      </c>
      <c r="F406" s="326" t="s">
        <v>10220</v>
      </c>
      <c r="G406" s="373" t="s">
        <v>10244</v>
      </c>
      <c r="H406" s="173" t="str">
        <f t="shared" si="41"/>
        <v>фото</v>
      </c>
      <c r="I406" s="174" t="s">
        <v>11160</v>
      </c>
      <c r="J406" s="274" t="s">
        <v>196</v>
      </c>
      <c r="K406" s="275">
        <v>7</v>
      </c>
      <c r="L406" s="276">
        <v>411.18000000000006</v>
      </c>
      <c r="M406" s="177">
        <v>1</v>
      </c>
      <c r="N406" s="181"/>
      <c r="O406" s="178">
        <f t="shared" si="42"/>
        <v>0</v>
      </c>
      <c r="P406" s="179">
        <v>4607109961087</v>
      </c>
      <c r="Q406" s="180">
        <v>2024</v>
      </c>
      <c r="R406" s="497" t="s">
        <v>11188</v>
      </c>
      <c r="T406" s="389"/>
    </row>
    <row r="407" spans="1:20" ht="20.25" customHeight="1">
      <c r="A407" s="184">
        <v>394</v>
      </c>
      <c r="B407" s="170">
        <v>7052</v>
      </c>
      <c r="C407" s="273" t="s">
        <v>436</v>
      </c>
      <c r="D407" s="482" t="s">
        <v>1807</v>
      </c>
      <c r="E407" s="326" t="s">
        <v>9296</v>
      </c>
      <c r="F407" s="326" t="s">
        <v>403</v>
      </c>
      <c r="G407" s="373" t="s">
        <v>402</v>
      </c>
      <c r="H407" s="173" t="str">
        <f t="shared" si="41"/>
        <v>фото</v>
      </c>
      <c r="I407" s="174" t="s">
        <v>1875</v>
      </c>
      <c r="J407" s="274" t="s">
        <v>198</v>
      </c>
      <c r="K407" s="275">
        <v>7</v>
      </c>
      <c r="L407" s="276">
        <v>473.00000000000006</v>
      </c>
      <c r="M407" s="177">
        <v>1</v>
      </c>
      <c r="N407" s="181"/>
      <c r="O407" s="178">
        <f t="shared" si="42"/>
        <v>0</v>
      </c>
      <c r="P407" s="179">
        <v>4607109946961</v>
      </c>
      <c r="Q407" s="180"/>
      <c r="R407" s="497" t="s">
        <v>11188</v>
      </c>
      <c r="T407" s="389"/>
    </row>
    <row r="408" spans="1:20" ht="21" customHeight="1">
      <c r="A408" s="184">
        <v>395</v>
      </c>
      <c r="B408" s="170">
        <v>1450</v>
      </c>
      <c r="C408" s="273" t="s">
        <v>1272</v>
      </c>
      <c r="D408" s="482" t="s">
        <v>1807</v>
      </c>
      <c r="E408" s="326" t="s">
        <v>9296</v>
      </c>
      <c r="F408" s="326" t="s">
        <v>1222</v>
      </c>
      <c r="G408" s="373" t="s">
        <v>1221</v>
      </c>
      <c r="H408" s="173" t="str">
        <f t="shared" si="41"/>
        <v>фото</v>
      </c>
      <c r="I408" s="174" t="s">
        <v>1876</v>
      </c>
      <c r="J408" s="274" t="s">
        <v>198</v>
      </c>
      <c r="K408" s="275">
        <v>7</v>
      </c>
      <c r="L408" s="276">
        <v>453.97</v>
      </c>
      <c r="M408" s="177">
        <v>1</v>
      </c>
      <c r="N408" s="181"/>
      <c r="O408" s="178">
        <f t="shared" si="42"/>
        <v>0</v>
      </c>
      <c r="P408" s="179">
        <v>4607109963791</v>
      </c>
      <c r="Q408" s="180"/>
      <c r="R408" s="497" t="s">
        <v>11188</v>
      </c>
      <c r="T408" s="389"/>
    </row>
    <row r="409" spans="1:20" ht="24">
      <c r="A409" s="184">
        <v>396</v>
      </c>
      <c r="B409" s="170">
        <v>155</v>
      </c>
      <c r="C409" s="273" t="s">
        <v>253</v>
      </c>
      <c r="D409" s="482" t="s">
        <v>1807</v>
      </c>
      <c r="E409" s="326" t="s">
        <v>9296</v>
      </c>
      <c r="F409" s="326" t="s">
        <v>3</v>
      </c>
      <c r="G409" s="373" t="s">
        <v>2</v>
      </c>
      <c r="H409" s="173" t="str">
        <f t="shared" si="41"/>
        <v>фото</v>
      </c>
      <c r="I409" s="174" t="s">
        <v>1861</v>
      </c>
      <c r="J409" s="274" t="s">
        <v>198</v>
      </c>
      <c r="K409" s="275">
        <v>7</v>
      </c>
      <c r="L409" s="276">
        <v>453.97</v>
      </c>
      <c r="M409" s="177">
        <v>1</v>
      </c>
      <c r="N409" s="181"/>
      <c r="O409" s="178">
        <f t="shared" si="42"/>
        <v>0</v>
      </c>
      <c r="P409" s="179">
        <v>4607109960141</v>
      </c>
      <c r="Q409" s="180"/>
      <c r="R409" s="497" t="s">
        <v>11188</v>
      </c>
      <c r="T409" s="389"/>
    </row>
    <row r="410" spans="1:20" ht="18" customHeight="1">
      <c r="A410" s="184">
        <v>397</v>
      </c>
      <c r="B410" s="170">
        <v>430</v>
      </c>
      <c r="C410" s="273" t="s">
        <v>254</v>
      </c>
      <c r="D410" s="482" t="s">
        <v>1807</v>
      </c>
      <c r="E410" s="326" t="s">
        <v>9296</v>
      </c>
      <c r="F410" s="326" t="s">
        <v>38</v>
      </c>
      <c r="G410" s="373" t="s">
        <v>39</v>
      </c>
      <c r="H410" s="173" t="str">
        <f t="shared" si="41"/>
        <v>фото</v>
      </c>
      <c r="I410" s="174" t="s">
        <v>1863</v>
      </c>
      <c r="J410" s="274" t="s">
        <v>196</v>
      </c>
      <c r="K410" s="275">
        <v>5</v>
      </c>
      <c r="L410" s="276">
        <v>331.65000000000003</v>
      </c>
      <c r="M410" s="177">
        <v>1</v>
      </c>
      <c r="N410" s="181"/>
      <c r="O410" s="178">
        <f t="shared" si="42"/>
        <v>0</v>
      </c>
      <c r="P410" s="179">
        <v>4607109961780</v>
      </c>
      <c r="Q410" s="180"/>
      <c r="R410" s="497" t="s">
        <v>11188</v>
      </c>
      <c r="T410" s="389"/>
    </row>
    <row r="411" spans="1:20" ht="15.6">
      <c r="A411" s="184">
        <v>398</v>
      </c>
      <c r="B411" s="170">
        <v>154</v>
      </c>
      <c r="C411" s="273" t="s">
        <v>255</v>
      </c>
      <c r="D411" s="482" t="s">
        <v>1807</v>
      </c>
      <c r="E411" s="326" t="s">
        <v>9296</v>
      </c>
      <c r="F411" s="326" t="s">
        <v>5</v>
      </c>
      <c r="G411" s="373" t="s">
        <v>4</v>
      </c>
      <c r="H411" s="173" t="str">
        <f t="shared" si="41"/>
        <v>фото</v>
      </c>
      <c r="I411" s="174" t="s">
        <v>1864</v>
      </c>
      <c r="J411" s="274" t="s">
        <v>198</v>
      </c>
      <c r="K411" s="275">
        <v>5</v>
      </c>
      <c r="L411" s="276">
        <v>342.98</v>
      </c>
      <c r="M411" s="177">
        <v>1</v>
      </c>
      <c r="N411" s="181"/>
      <c r="O411" s="178">
        <f t="shared" si="42"/>
        <v>0</v>
      </c>
      <c r="P411" s="179">
        <v>4607109979440</v>
      </c>
      <c r="Q411" s="180"/>
      <c r="R411" s="497" t="s">
        <v>11188</v>
      </c>
      <c r="T411" s="389"/>
    </row>
    <row r="412" spans="1:20" ht="24">
      <c r="A412" s="184">
        <v>399</v>
      </c>
      <c r="B412" s="170">
        <v>5338</v>
      </c>
      <c r="C412" s="273" t="s">
        <v>602</v>
      </c>
      <c r="D412" s="482" t="s">
        <v>1807</v>
      </c>
      <c r="E412" s="326" t="s">
        <v>9296</v>
      </c>
      <c r="F412" s="326" t="s">
        <v>401</v>
      </c>
      <c r="G412" s="373" t="s">
        <v>400</v>
      </c>
      <c r="H412" s="173" t="str">
        <f t="shared" si="41"/>
        <v>фото</v>
      </c>
      <c r="I412" s="174" t="s">
        <v>1865</v>
      </c>
      <c r="J412" s="274" t="s">
        <v>198</v>
      </c>
      <c r="K412" s="275">
        <v>5</v>
      </c>
      <c r="L412" s="276">
        <v>342.98</v>
      </c>
      <c r="M412" s="177">
        <v>1</v>
      </c>
      <c r="N412" s="181"/>
      <c r="O412" s="178">
        <f t="shared" si="42"/>
        <v>0</v>
      </c>
      <c r="P412" s="179">
        <v>4607109937853</v>
      </c>
      <c r="Q412" s="180"/>
      <c r="R412" s="497" t="s">
        <v>11188</v>
      </c>
      <c r="T412" s="389"/>
    </row>
    <row r="413" spans="1:20" ht="22.5" customHeight="1">
      <c r="A413" s="184">
        <v>400</v>
      </c>
      <c r="B413" s="170">
        <v>2763</v>
      </c>
      <c r="C413" s="273" t="s">
        <v>256</v>
      </c>
      <c r="D413" s="482" t="s">
        <v>1807</v>
      </c>
      <c r="E413" s="326" t="s">
        <v>9296</v>
      </c>
      <c r="F413" s="326" t="s">
        <v>40</v>
      </c>
      <c r="G413" s="373" t="s">
        <v>6</v>
      </c>
      <c r="H413" s="173" t="str">
        <f t="shared" si="41"/>
        <v>фото</v>
      </c>
      <c r="I413" s="174" t="s">
        <v>11161</v>
      </c>
      <c r="J413" s="274" t="s">
        <v>198</v>
      </c>
      <c r="K413" s="275">
        <v>7</v>
      </c>
      <c r="L413" s="276">
        <v>422.29</v>
      </c>
      <c r="M413" s="177">
        <v>1</v>
      </c>
      <c r="N413" s="181"/>
      <c r="O413" s="178">
        <f t="shared" si="42"/>
        <v>0</v>
      </c>
      <c r="P413" s="179">
        <v>4607109960608</v>
      </c>
      <c r="Q413" s="180"/>
      <c r="R413" s="497" t="s">
        <v>11188</v>
      </c>
      <c r="T413" s="389"/>
    </row>
    <row r="414" spans="1:20" ht="22.5" customHeight="1">
      <c r="A414" s="184">
        <v>401</v>
      </c>
      <c r="B414" s="170">
        <v>160</v>
      </c>
      <c r="C414" s="273" t="s">
        <v>257</v>
      </c>
      <c r="D414" s="482" t="s">
        <v>1807</v>
      </c>
      <c r="E414" s="326" t="s">
        <v>9296</v>
      </c>
      <c r="F414" s="326" t="s">
        <v>41</v>
      </c>
      <c r="G414" s="373" t="s">
        <v>42</v>
      </c>
      <c r="H414" s="173" t="str">
        <f t="shared" si="41"/>
        <v>фото</v>
      </c>
      <c r="I414" s="174" t="s">
        <v>1866</v>
      </c>
      <c r="J414" s="274" t="s">
        <v>198</v>
      </c>
      <c r="K414" s="275">
        <v>7</v>
      </c>
      <c r="L414" s="276">
        <v>412.72</v>
      </c>
      <c r="M414" s="177">
        <v>1</v>
      </c>
      <c r="N414" s="181"/>
      <c r="O414" s="178">
        <f t="shared" si="42"/>
        <v>0</v>
      </c>
      <c r="P414" s="179">
        <v>4607109960196</v>
      </c>
      <c r="Q414" s="180"/>
      <c r="R414" s="497" t="s">
        <v>11188</v>
      </c>
      <c r="T414" s="389"/>
    </row>
    <row r="415" spans="1:20" ht="22.5" customHeight="1">
      <c r="A415" s="184">
        <v>402</v>
      </c>
      <c r="B415" s="170">
        <v>2690</v>
      </c>
      <c r="C415" s="273" t="s">
        <v>1041</v>
      </c>
      <c r="D415" s="482" t="s">
        <v>1807</v>
      </c>
      <c r="E415" s="326" t="s">
        <v>9296</v>
      </c>
      <c r="F415" s="326" t="s">
        <v>1043</v>
      </c>
      <c r="G415" s="373" t="s">
        <v>1042</v>
      </c>
      <c r="H415" s="173" t="str">
        <f t="shared" si="41"/>
        <v>фото</v>
      </c>
      <c r="I415" s="174" t="s">
        <v>1867</v>
      </c>
      <c r="J415" s="274" t="s">
        <v>198</v>
      </c>
      <c r="K415" s="275">
        <v>3</v>
      </c>
      <c r="L415" s="276">
        <v>329.67</v>
      </c>
      <c r="M415" s="177">
        <v>1</v>
      </c>
      <c r="N415" s="181"/>
      <c r="O415" s="178">
        <f t="shared" si="42"/>
        <v>0</v>
      </c>
      <c r="P415" s="179">
        <v>4607109930403</v>
      </c>
      <c r="Q415" s="180"/>
      <c r="R415" s="497" t="s">
        <v>11188</v>
      </c>
      <c r="T415" s="389"/>
    </row>
    <row r="416" spans="1:20" ht="24">
      <c r="A416" s="184">
        <v>403</v>
      </c>
      <c r="B416" s="170">
        <v>162</v>
      </c>
      <c r="C416" s="273" t="s">
        <v>258</v>
      </c>
      <c r="D416" s="482" t="s">
        <v>1807</v>
      </c>
      <c r="E416" s="326" t="s">
        <v>9296</v>
      </c>
      <c r="F416" s="326" t="s">
        <v>43</v>
      </c>
      <c r="G416" s="373" t="s">
        <v>44</v>
      </c>
      <c r="H416" s="173" t="str">
        <f t="shared" si="41"/>
        <v>фото</v>
      </c>
      <c r="I416" s="174" t="s">
        <v>1868</v>
      </c>
      <c r="J416" s="274" t="s">
        <v>198</v>
      </c>
      <c r="K416" s="275">
        <v>7</v>
      </c>
      <c r="L416" s="276">
        <v>453.97</v>
      </c>
      <c r="M416" s="177">
        <v>1</v>
      </c>
      <c r="N416" s="181"/>
      <c r="O416" s="178">
        <f t="shared" si="42"/>
        <v>0</v>
      </c>
      <c r="P416" s="179">
        <v>4607109960226</v>
      </c>
      <c r="Q416" s="180"/>
      <c r="R416" s="497" t="s">
        <v>11188</v>
      </c>
      <c r="T416" s="389"/>
    </row>
    <row r="417" spans="1:20" ht="24" customHeight="1">
      <c r="A417" s="184">
        <v>404</v>
      </c>
      <c r="B417" s="170">
        <v>7048</v>
      </c>
      <c r="C417" s="273" t="s">
        <v>1270</v>
      </c>
      <c r="D417" s="482" t="s">
        <v>1807</v>
      </c>
      <c r="E417" s="326" t="s">
        <v>9296</v>
      </c>
      <c r="F417" s="326" t="s">
        <v>1218</v>
      </c>
      <c r="G417" s="373" t="s">
        <v>1477</v>
      </c>
      <c r="H417" s="173" t="str">
        <f t="shared" si="41"/>
        <v>фото</v>
      </c>
      <c r="I417" s="174" t="s">
        <v>1869</v>
      </c>
      <c r="J417" s="274" t="s">
        <v>198</v>
      </c>
      <c r="K417" s="275">
        <v>5</v>
      </c>
      <c r="L417" s="276">
        <v>342.98</v>
      </c>
      <c r="M417" s="177">
        <v>1</v>
      </c>
      <c r="N417" s="181"/>
      <c r="O417" s="178">
        <f t="shared" si="42"/>
        <v>0</v>
      </c>
      <c r="P417" s="179">
        <v>4607109946923</v>
      </c>
      <c r="Q417" s="180"/>
      <c r="R417" s="497" t="s">
        <v>11188</v>
      </c>
      <c r="T417" s="389"/>
    </row>
    <row r="418" spans="1:20" ht="24" customHeight="1">
      <c r="A418" s="184">
        <v>405</v>
      </c>
      <c r="B418" s="170">
        <v>10640</v>
      </c>
      <c r="C418" s="273" t="s">
        <v>1271</v>
      </c>
      <c r="D418" s="482" t="s">
        <v>1807</v>
      </c>
      <c r="E418" s="326" t="s">
        <v>9296</v>
      </c>
      <c r="F418" s="326" t="s">
        <v>1220</v>
      </c>
      <c r="G418" s="373" t="s">
        <v>1219</v>
      </c>
      <c r="H418" s="173" t="str">
        <f t="shared" si="41"/>
        <v>фото</v>
      </c>
      <c r="I418" s="174" t="s">
        <v>1870</v>
      </c>
      <c r="J418" s="274" t="s">
        <v>198</v>
      </c>
      <c r="K418" s="275">
        <v>7</v>
      </c>
      <c r="L418" s="276">
        <v>473.00000000000006</v>
      </c>
      <c r="M418" s="177">
        <v>1</v>
      </c>
      <c r="N418" s="181"/>
      <c r="O418" s="178">
        <f t="shared" si="42"/>
        <v>0</v>
      </c>
      <c r="P418" s="179">
        <v>4607109926901</v>
      </c>
      <c r="Q418" s="180"/>
      <c r="R418" s="497" t="s">
        <v>11188</v>
      </c>
      <c r="T418" s="389"/>
    </row>
    <row r="419" spans="1:20" ht="24" customHeight="1">
      <c r="A419" s="184">
        <v>406</v>
      </c>
      <c r="B419" s="170">
        <v>16511</v>
      </c>
      <c r="C419" s="273" t="s">
        <v>1871</v>
      </c>
      <c r="D419" s="482" t="s">
        <v>1807</v>
      </c>
      <c r="E419" s="326" t="s">
        <v>9296</v>
      </c>
      <c r="F419" s="326" t="s">
        <v>1873</v>
      </c>
      <c r="G419" s="373" t="s">
        <v>1872</v>
      </c>
      <c r="H419" s="173" t="str">
        <f t="shared" si="41"/>
        <v>фото</v>
      </c>
      <c r="I419" s="174" t="s">
        <v>1874</v>
      </c>
      <c r="J419" s="274" t="s">
        <v>196</v>
      </c>
      <c r="K419" s="275">
        <v>7</v>
      </c>
      <c r="L419" s="276">
        <v>415.91000000000008</v>
      </c>
      <c r="M419" s="177">
        <v>1</v>
      </c>
      <c r="N419" s="181"/>
      <c r="O419" s="178">
        <f t="shared" si="42"/>
        <v>0</v>
      </c>
      <c r="P419" s="179">
        <v>4607109912775</v>
      </c>
      <c r="Q419" s="180"/>
      <c r="R419" s="497" t="s">
        <v>11188</v>
      </c>
      <c r="T419" s="389"/>
    </row>
    <row r="420" spans="1:20" ht="15.6">
      <c r="A420" s="184">
        <v>407</v>
      </c>
      <c r="B420" s="278"/>
      <c r="C420" s="278"/>
      <c r="D420" s="277"/>
      <c r="E420" s="199" t="s">
        <v>10890</v>
      </c>
      <c r="F420" s="199"/>
      <c r="G420" s="277"/>
      <c r="H420" s="279"/>
      <c r="I420" s="280"/>
      <c r="J420" s="278"/>
      <c r="K420" s="278"/>
      <c r="L420" s="278"/>
      <c r="M420" s="278"/>
      <c r="N420" s="278"/>
      <c r="O420" s="169"/>
      <c r="P420" s="169"/>
      <c r="Q420" s="169"/>
      <c r="R420" s="188"/>
    </row>
    <row r="421" spans="1:20" ht="23.25" customHeight="1">
      <c r="A421" s="184">
        <v>408</v>
      </c>
      <c r="B421" s="170">
        <v>13526</v>
      </c>
      <c r="C421" s="273" t="s">
        <v>1469</v>
      </c>
      <c r="D421" s="482" t="s">
        <v>1826</v>
      </c>
      <c r="E421" s="326" t="s">
        <v>9296</v>
      </c>
      <c r="F421" s="326" t="s">
        <v>1471</v>
      </c>
      <c r="G421" s="373" t="s">
        <v>1470</v>
      </c>
      <c r="H421" s="173" t="str">
        <f t="shared" ref="H421" si="43">HYPERLINK("https://www.gardenbulbs.ru/images/Lilium_CL/thumbnails/"&amp;C421&amp;".jpg","фото")</f>
        <v>фото</v>
      </c>
      <c r="I421" s="174" t="s">
        <v>1848</v>
      </c>
      <c r="J421" s="274" t="s">
        <v>196</v>
      </c>
      <c r="K421" s="275">
        <v>5</v>
      </c>
      <c r="L421" s="276">
        <v>307.89</v>
      </c>
      <c r="M421" s="177">
        <v>1</v>
      </c>
      <c r="N421" s="181"/>
      <c r="O421" s="178">
        <f t="shared" ref="O421" si="44">IF(ISERROR(L421*N421),0,L421*N421)</f>
        <v>0</v>
      </c>
      <c r="P421" s="179">
        <v>4607109920497</v>
      </c>
      <c r="Q421" s="180"/>
      <c r="R421" s="497" t="s">
        <v>11189</v>
      </c>
      <c r="T421" s="389"/>
    </row>
    <row r="422" spans="1:20" ht="23.25" customHeight="1">
      <c r="A422" s="184">
        <v>409</v>
      </c>
      <c r="B422" s="170">
        <v>16482</v>
      </c>
      <c r="C422" s="273" t="s">
        <v>1844</v>
      </c>
      <c r="D422" s="482" t="s">
        <v>1826</v>
      </c>
      <c r="E422" s="326" t="s">
        <v>9296</v>
      </c>
      <c r="F422" s="326" t="s">
        <v>1846</v>
      </c>
      <c r="G422" s="373" t="s">
        <v>1845</v>
      </c>
      <c r="H422" s="173" t="str">
        <f t="shared" ref="H422:H434" si="45">HYPERLINK("https://www.gardenbulbs.ru/images/Lilium_CL/thumbnails/"&amp;C422&amp;".jpg","фото")</f>
        <v>фото</v>
      </c>
      <c r="I422" s="174" t="s">
        <v>1847</v>
      </c>
      <c r="J422" s="274" t="s">
        <v>195</v>
      </c>
      <c r="K422" s="275">
        <v>7</v>
      </c>
      <c r="L422" s="276">
        <v>415.91000000000008</v>
      </c>
      <c r="M422" s="177">
        <v>1</v>
      </c>
      <c r="N422" s="181"/>
      <c r="O422" s="178">
        <f t="shared" ref="O422:O434" si="46">IF(ISERROR(L422*N422),0,L422*N422)</f>
        <v>0</v>
      </c>
      <c r="P422" s="179">
        <v>4607109913062</v>
      </c>
      <c r="Q422" s="180"/>
      <c r="R422" s="497" t="s">
        <v>11189</v>
      </c>
      <c r="T422" s="389"/>
    </row>
    <row r="423" spans="1:20" ht="23.25" customHeight="1">
      <c r="A423" s="184">
        <v>410</v>
      </c>
      <c r="B423" s="170">
        <v>10015</v>
      </c>
      <c r="C423" s="273" t="s">
        <v>12024</v>
      </c>
      <c r="D423" s="482" t="s">
        <v>1826</v>
      </c>
      <c r="E423" s="326" t="s">
        <v>9296</v>
      </c>
      <c r="F423" s="326" t="s">
        <v>12022</v>
      </c>
      <c r="G423" s="373" t="s">
        <v>12017</v>
      </c>
      <c r="H423" s="173" t="str">
        <f t="shared" si="45"/>
        <v>фото</v>
      </c>
      <c r="I423" s="174" t="s">
        <v>12019</v>
      </c>
      <c r="J423" s="274" t="s">
        <v>195</v>
      </c>
      <c r="K423" s="275">
        <v>7</v>
      </c>
      <c r="L423" s="276">
        <v>415.69</v>
      </c>
      <c r="M423" s="177">
        <v>1</v>
      </c>
      <c r="N423" s="181"/>
      <c r="O423" s="178">
        <f t="shared" si="46"/>
        <v>0</v>
      </c>
      <c r="P423" s="179">
        <v>4607109987575</v>
      </c>
      <c r="Q423" s="180"/>
      <c r="R423" s="497" t="s">
        <v>11189</v>
      </c>
      <c r="T423" s="389"/>
    </row>
    <row r="424" spans="1:20" ht="23.25" customHeight="1">
      <c r="A424" s="184">
        <v>411</v>
      </c>
      <c r="B424" s="170">
        <v>10011</v>
      </c>
      <c r="C424" s="273" t="s">
        <v>11986</v>
      </c>
      <c r="D424" s="482" t="s">
        <v>1826</v>
      </c>
      <c r="E424" s="326" t="s">
        <v>9296</v>
      </c>
      <c r="F424" s="326" t="s">
        <v>11989</v>
      </c>
      <c r="G424" s="373" t="s">
        <v>11983</v>
      </c>
      <c r="H424" s="173" t="str">
        <f t="shared" si="45"/>
        <v>фото</v>
      </c>
      <c r="I424" s="174" t="s">
        <v>11992</v>
      </c>
      <c r="J424" s="274" t="s">
        <v>196</v>
      </c>
      <c r="K424" s="275">
        <v>7</v>
      </c>
      <c r="L424" s="276">
        <v>415.69</v>
      </c>
      <c r="M424" s="177">
        <v>1</v>
      </c>
      <c r="N424" s="181"/>
      <c r="O424" s="178">
        <f t="shared" si="46"/>
        <v>0</v>
      </c>
      <c r="P424" s="179">
        <v>4607109947074</v>
      </c>
      <c r="Q424" s="180"/>
      <c r="R424" s="497" t="s">
        <v>11189</v>
      </c>
      <c r="T424" s="389"/>
    </row>
    <row r="425" spans="1:20" ht="21" customHeight="1">
      <c r="A425" s="184">
        <v>412</v>
      </c>
      <c r="B425" s="170">
        <v>14767</v>
      </c>
      <c r="C425" s="273" t="s">
        <v>10958</v>
      </c>
      <c r="D425" s="482" t="s">
        <v>1826</v>
      </c>
      <c r="E425" s="372" t="s">
        <v>9296</v>
      </c>
      <c r="F425" s="372" t="s">
        <v>10986</v>
      </c>
      <c r="G425" s="409" t="s">
        <v>11072</v>
      </c>
      <c r="H425" s="173" t="str">
        <f t="shared" si="45"/>
        <v>фото</v>
      </c>
      <c r="I425" s="174" t="s">
        <v>11162</v>
      </c>
      <c r="J425" s="274" t="s">
        <v>195</v>
      </c>
      <c r="K425" s="275">
        <v>7</v>
      </c>
      <c r="L425" s="276">
        <v>415.91000000000008</v>
      </c>
      <c r="M425" s="177">
        <v>1</v>
      </c>
      <c r="N425" s="181"/>
      <c r="O425" s="178">
        <f t="shared" si="46"/>
        <v>0</v>
      </c>
      <c r="P425" s="179">
        <v>4607105142107</v>
      </c>
      <c r="Q425" s="185" t="s">
        <v>224</v>
      </c>
      <c r="R425" s="497" t="s">
        <v>11189</v>
      </c>
      <c r="T425" s="389"/>
    </row>
    <row r="426" spans="1:20" ht="21" customHeight="1">
      <c r="A426" s="184">
        <v>413</v>
      </c>
      <c r="B426" s="170">
        <v>9406</v>
      </c>
      <c r="C426" s="273" t="s">
        <v>10832</v>
      </c>
      <c r="D426" s="482" t="s">
        <v>1826</v>
      </c>
      <c r="E426" s="372" t="s">
        <v>9296</v>
      </c>
      <c r="F426" s="372" t="s">
        <v>10861</v>
      </c>
      <c r="G426" s="409" t="s">
        <v>10891</v>
      </c>
      <c r="H426" s="173" t="str">
        <f t="shared" si="45"/>
        <v>фото</v>
      </c>
      <c r="I426" s="174" t="s">
        <v>10922</v>
      </c>
      <c r="J426" s="274" t="s">
        <v>196</v>
      </c>
      <c r="K426" s="275">
        <v>5</v>
      </c>
      <c r="L426" s="276">
        <v>302.28000000000003</v>
      </c>
      <c r="M426" s="177">
        <v>1</v>
      </c>
      <c r="N426" s="181"/>
      <c r="O426" s="178">
        <f t="shared" si="46"/>
        <v>0</v>
      </c>
      <c r="P426" s="179">
        <v>4607109976135</v>
      </c>
      <c r="Q426" s="185" t="s">
        <v>224</v>
      </c>
      <c r="R426" s="497" t="s">
        <v>11189</v>
      </c>
      <c r="T426" s="389"/>
    </row>
    <row r="427" spans="1:20" ht="21" customHeight="1">
      <c r="A427" s="184">
        <v>414</v>
      </c>
      <c r="B427" s="170">
        <v>10013</v>
      </c>
      <c r="C427" s="273" t="s">
        <v>12025</v>
      </c>
      <c r="D427" s="482" t="s">
        <v>1826</v>
      </c>
      <c r="E427" s="326" t="s">
        <v>9296</v>
      </c>
      <c r="F427" s="326" t="s">
        <v>12023</v>
      </c>
      <c r="G427" s="373" t="s">
        <v>12018</v>
      </c>
      <c r="H427" s="173" t="str">
        <f t="shared" si="45"/>
        <v>фото</v>
      </c>
      <c r="I427" s="174" t="s">
        <v>12020</v>
      </c>
      <c r="J427" s="274" t="s">
        <v>196</v>
      </c>
      <c r="K427" s="275">
        <v>7</v>
      </c>
      <c r="L427" s="276">
        <v>415.69</v>
      </c>
      <c r="M427" s="177">
        <v>1</v>
      </c>
      <c r="N427" s="181"/>
      <c r="O427" s="178">
        <f t="shared" si="46"/>
        <v>0</v>
      </c>
      <c r="P427" s="179">
        <v>4607109947043</v>
      </c>
      <c r="Q427" s="180"/>
      <c r="R427" s="497" t="s">
        <v>11189</v>
      </c>
      <c r="T427" s="389"/>
    </row>
    <row r="428" spans="1:20" ht="21" customHeight="1">
      <c r="A428" s="184">
        <v>415</v>
      </c>
      <c r="B428" s="170">
        <v>10637</v>
      </c>
      <c r="C428" s="273" t="s">
        <v>9361</v>
      </c>
      <c r="D428" s="482" t="s">
        <v>1826</v>
      </c>
      <c r="E428" s="326" t="s">
        <v>9296</v>
      </c>
      <c r="F428" s="326" t="s">
        <v>9359</v>
      </c>
      <c r="G428" s="373" t="s">
        <v>9358</v>
      </c>
      <c r="H428" s="173" t="str">
        <f t="shared" si="45"/>
        <v>фото</v>
      </c>
      <c r="I428" s="174" t="s">
        <v>9360</v>
      </c>
      <c r="J428" s="274" t="s">
        <v>195</v>
      </c>
      <c r="K428" s="275">
        <v>7</v>
      </c>
      <c r="L428" s="276">
        <v>415.91000000000008</v>
      </c>
      <c r="M428" s="177">
        <v>1</v>
      </c>
      <c r="N428" s="181"/>
      <c r="O428" s="178">
        <f t="shared" si="46"/>
        <v>0</v>
      </c>
      <c r="P428" s="179">
        <v>4607109926796</v>
      </c>
      <c r="Q428" s="180">
        <v>2023</v>
      </c>
      <c r="R428" s="497" t="s">
        <v>11189</v>
      </c>
      <c r="T428" s="389"/>
    </row>
    <row r="429" spans="1:20" ht="21" customHeight="1">
      <c r="A429" s="184">
        <v>416</v>
      </c>
      <c r="B429" s="170">
        <v>6138</v>
      </c>
      <c r="C429" s="273" t="s">
        <v>10833</v>
      </c>
      <c r="D429" s="482" t="s">
        <v>1826</v>
      </c>
      <c r="E429" s="326" t="s">
        <v>9296</v>
      </c>
      <c r="F429" s="326" t="s">
        <v>10862</v>
      </c>
      <c r="G429" s="373" t="s">
        <v>10892</v>
      </c>
      <c r="H429" s="173" t="str">
        <f t="shared" si="45"/>
        <v>фото</v>
      </c>
      <c r="I429" s="174" t="s">
        <v>10923</v>
      </c>
      <c r="J429" s="274" t="s">
        <v>196</v>
      </c>
      <c r="K429" s="275">
        <v>7</v>
      </c>
      <c r="L429" s="276">
        <v>415.91000000000008</v>
      </c>
      <c r="M429" s="177">
        <v>1</v>
      </c>
      <c r="N429" s="181"/>
      <c r="O429" s="178">
        <f t="shared" si="46"/>
        <v>0</v>
      </c>
      <c r="P429" s="179">
        <v>4607109937877</v>
      </c>
      <c r="Q429" s="180"/>
      <c r="R429" s="497" t="s">
        <v>11189</v>
      </c>
      <c r="T429" s="389"/>
    </row>
    <row r="430" spans="1:20" ht="21" customHeight="1">
      <c r="A430" s="184">
        <v>417</v>
      </c>
      <c r="B430" s="170">
        <v>16557</v>
      </c>
      <c r="C430" s="273" t="s">
        <v>11987</v>
      </c>
      <c r="D430" s="482" t="s">
        <v>1826</v>
      </c>
      <c r="E430" s="326" t="s">
        <v>9296</v>
      </c>
      <c r="F430" s="326" t="s">
        <v>11990</v>
      </c>
      <c r="G430" s="373" t="s">
        <v>11984</v>
      </c>
      <c r="H430" s="173" t="str">
        <f t="shared" si="45"/>
        <v>фото</v>
      </c>
      <c r="I430" s="174" t="s">
        <v>11993</v>
      </c>
      <c r="J430" s="274" t="s">
        <v>196</v>
      </c>
      <c r="K430" s="275">
        <v>7</v>
      </c>
      <c r="L430" s="276">
        <v>415.69</v>
      </c>
      <c r="M430" s="177">
        <v>1</v>
      </c>
      <c r="N430" s="181"/>
      <c r="O430" s="178">
        <f t="shared" si="46"/>
        <v>0</v>
      </c>
      <c r="P430" s="179">
        <v>4607109912768</v>
      </c>
      <c r="Q430" s="180"/>
      <c r="R430" s="497" t="s">
        <v>11189</v>
      </c>
      <c r="T430" s="389"/>
    </row>
    <row r="431" spans="1:20" ht="15.6">
      <c r="A431" s="184">
        <v>418</v>
      </c>
      <c r="B431" s="170">
        <v>6137</v>
      </c>
      <c r="C431" s="273" t="s">
        <v>1472</v>
      </c>
      <c r="D431" s="482" t="s">
        <v>1826</v>
      </c>
      <c r="E431" s="326" t="s">
        <v>9296</v>
      </c>
      <c r="F431" s="326" t="s">
        <v>1474</v>
      </c>
      <c r="G431" s="373" t="s">
        <v>1473</v>
      </c>
      <c r="H431" s="173" t="str">
        <f t="shared" si="45"/>
        <v>фото</v>
      </c>
      <c r="I431" s="174" t="s">
        <v>1849</v>
      </c>
      <c r="J431" s="274" t="s">
        <v>196</v>
      </c>
      <c r="K431" s="275">
        <v>7</v>
      </c>
      <c r="L431" s="276">
        <v>415.91000000000008</v>
      </c>
      <c r="M431" s="177">
        <v>1</v>
      </c>
      <c r="N431" s="181"/>
      <c r="O431" s="178">
        <f t="shared" si="46"/>
        <v>0</v>
      </c>
      <c r="P431" s="179">
        <v>4607109937884</v>
      </c>
      <c r="Q431" s="180"/>
      <c r="R431" s="497" t="s">
        <v>11189</v>
      </c>
      <c r="T431" s="389"/>
    </row>
    <row r="432" spans="1:20" ht="24.75" customHeight="1">
      <c r="A432" s="184">
        <v>419</v>
      </c>
      <c r="B432" s="170">
        <v>9420</v>
      </c>
      <c r="C432" s="273" t="s">
        <v>10834</v>
      </c>
      <c r="D432" s="482" t="s">
        <v>1826</v>
      </c>
      <c r="E432" s="372" t="s">
        <v>9296</v>
      </c>
      <c r="F432" s="372" t="s">
        <v>10863</v>
      </c>
      <c r="G432" s="409" t="s">
        <v>10893</v>
      </c>
      <c r="H432" s="173" t="str">
        <f t="shared" si="45"/>
        <v>фото</v>
      </c>
      <c r="I432" s="174" t="s">
        <v>10924</v>
      </c>
      <c r="J432" s="274" t="s">
        <v>196</v>
      </c>
      <c r="K432" s="275">
        <v>7</v>
      </c>
      <c r="L432" s="276">
        <v>442.86000000000007</v>
      </c>
      <c r="M432" s="177">
        <v>1</v>
      </c>
      <c r="N432" s="181"/>
      <c r="O432" s="178">
        <f t="shared" si="46"/>
        <v>0</v>
      </c>
      <c r="P432" s="179">
        <v>4607109975473</v>
      </c>
      <c r="Q432" s="185" t="s">
        <v>224</v>
      </c>
      <c r="R432" s="497" t="s">
        <v>11189</v>
      </c>
      <c r="T432" s="389"/>
    </row>
    <row r="433" spans="1:20" ht="15.6">
      <c r="A433" s="184">
        <v>420</v>
      </c>
      <c r="B433" s="170">
        <v>13529</v>
      </c>
      <c r="C433" s="273" t="s">
        <v>9339</v>
      </c>
      <c r="D433" s="482" t="s">
        <v>1826</v>
      </c>
      <c r="E433" s="326" t="s">
        <v>9296</v>
      </c>
      <c r="F433" s="326" t="s">
        <v>9300</v>
      </c>
      <c r="G433" s="373" t="s">
        <v>9304</v>
      </c>
      <c r="H433" s="173" t="str">
        <f t="shared" si="45"/>
        <v>фото</v>
      </c>
      <c r="I433" s="174" t="s">
        <v>10186</v>
      </c>
      <c r="J433" s="274" t="s">
        <v>196</v>
      </c>
      <c r="K433" s="275">
        <v>7</v>
      </c>
      <c r="L433" s="276">
        <v>415.91000000000008</v>
      </c>
      <c r="M433" s="177">
        <v>1</v>
      </c>
      <c r="N433" s="181"/>
      <c r="O433" s="178">
        <f t="shared" si="46"/>
        <v>0</v>
      </c>
      <c r="P433" s="179">
        <v>4607109920466</v>
      </c>
      <c r="Q433" s="180">
        <v>2023</v>
      </c>
      <c r="R433" s="497" t="s">
        <v>11189</v>
      </c>
      <c r="T433" s="389"/>
    </row>
    <row r="434" spans="1:20" ht="21" customHeight="1">
      <c r="A434" s="184">
        <v>421</v>
      </c>
      <c r="B434" s="170">
        <v>13661</v>
      </c>
      <c r="C434" s="273" t="s">
        <v>11985</v>
      </c>
      <c r="D434" s="482" t="s">
        <v>1826</v>
      </c>
      <c r="E434" s="326" t="s">
        <v>9296</v>
      </c>
      <c r="F434" s="326" t="s">
        <v>11988</v>
      </c>
      <c r="G434" s="373" t="s">
        <v>11982</v>
      </c>
      <c r="H434" s="173" t="str">
        <f t="shared" si="45"/>
        <v>фото</v>
      </c>
      <c r="I434" s="174" t="s">
        <v>11991</v>
      </c>
      <c r="J434" s="274" t="s">
        <v>196</v>
      </c>
      <c r="K434" s="275">
        <v>7</v>
      </c>
      <c r="L434" s="276">
        <v>415.69</v>
      </c>
      <c r="M434" s="177">
        <v>1</v>
      </c>
      <c r="N434" s="181"/>
      <c r="O434" s="178">
        <f t="shared" si="46"/>
        <v>0</v>
      </c>
      <c r="P434" s="179">
        <v>4607109920503</v>
      </c>
      <c r="Q434" s="180"/>
      <c r="R434" s="497" t="s">
        <v>11189</v>
      </c>
      <c r="T434" s="389"/>
    </row>
    <row r="435" spans="1:20" ht="15.6">
      <c r="A435" s="184">
        <v>422</v>
      </c>
      <c r="B435" s="278"/>
      <c r="C435" s="278"/>
      <c r="D435" s="277"/>
      <c r="E435" s="199" t="s">
        <v>10894</v>
      </c>
      <c r="F435" s="199"/>
      <c r="G435" s="277"/>
      <c r="H435" s="279"/>
      <c r="I435" s="280"/>
      <c r="J435" s="278"/>
      <c r="K435" s="278"/>
      <c r="L435" s="278"/>
      <c r="M435" s="278"/>
      <c r="N435" s="278"/>
      <c r="O435" s="169"/>
      <c r="P435" s="169"/>
      <c r="Q435" s="169"/>
      <c r="R435" s="188"/>
    </row>
    <row r="436" spans="1:20" ht="27" customHeight="1">
      <c r="A436" s="184">
        <v>423</v>
      </c>
      <c r="B436" s="170">
        <v>13522</v>
      </c>
      <c r="C436" s="273" t="s">
        <v>1466</v>
      </c>
      <c r="D436" s="482" t="s">
        <v>1826</v>
      </c>
      <c r="E436" s="326" t="s">
        <v>9296</v>
      </c>
      <c r="F436" s="326" t="s">
        <v>1468</v>
      </c>
      <c r="G436" s="373" t="s">
        <v>1467</v>
      </c>
      <c r="H436" s="173" t="str">
        <f t="shared" ref="H436:H449" si="47">HYPERLINK("https://www.gardenbulbs.ru/images/Lilium_CL/thumbnails/"&amp;C436&amp;".jpg","фото")</f>
        <v>фото</v>
      </c>
      <c r="I436" s="174" t="s">
        <v>1843</v>
      </c>
      <c r="J436" s="274" t="s">
        <v>196</v>
      </c>
      <c r="K436" s="275">
        <v>5</v>
      </c>
      <c r="L436" s="276">
        <v>329.45000000000005</v>
      </c>
      <c r="M436" s="177">
        <v>1</v>
      </c>
      <c r="N436" s="181"/>
      <c r="O436" s="178">
        <f t="shared" ref="O436:O449" si="48">IF(ISERROR(L436*N436),0,L436*N436)</f>
        <v>0</v>
      </c>
      <c r="P436" s="179">
        <v>4607109920534</v>
      </c>
      <c r="Q436" s="180"/>
      <c r="R436" s="497" t="s">
        <v>11190</v>
      </c>
      <c r="T436" s="389"/>
    </row>
    <row r="437" spans="1:20" ht="24">
      <c r="A437" s="184">
        <v>424</v>
      </c>
      <c r="B437" s="170">
        <v>1513</v>
      </c>
      <c r="C437" s="273" t="s">
        <v>1827</v>
      </c>
      <c r="D437" s="482" t="s">
        <v>1826</v>
      </c>
      <c r="E437" s="326" t="s">
        <v>9296</v>
      </c>
      <c r="F437" s="326" t="s">
        <v>1829</v>
      </c>
      <c r="G437" s="373" t="s">
        <v>1828</v>
      </c>
      <c r="H437" s="173" t="str">
        <f t="shared" si="47"/>
        <v>фото</v>
      </c>
      <c r="I437" s="174" t="s">
        <v>1830</v>
      </c>
      <c r="J437" s="274" t="s">
        <v>196</v>
      </c>
      <c r="K437" s="275">
        <v>7</v>
      </c>
      <c r="L437" s="276">
        <v>415.91000000000008</v>
      </c>
      <c r="M437" s="177">
        <v>1</v>
      </c>
      <c r="N437" s="181"/>
      <c r="O437" s="178">
        <f t="shared" si="48"/>
        <v>0</v>
      </c>
      <c r="P437" s="179">
        <v>4607109963807</v>
      </c>
      <c r="Q437" s="180"/>
      <c r="R437" s="497" t="s">
        <v>11190</v>
      </c>
      <c r="T437" s="389"/>
    </row>
    <row r="438" spans="1:20" ht="21" customHeight="1">
      <c r="A438" s="184">
        <v>425</v>
      </c>
      <c r="B438" s="170">
        <v>3676</v>
      </c>
      <c r="C438" s="273" t="s">
        <v>1032</v>
      </c>
      <c r="D438" s="482" t="s">
        <v>1826</v>
      </c>
      <c r="E438" s="326" t="s">
        <v>9296</v>
      </c>
      <c r="F438" s="326" t="s">
        <v>1034</v>
      </c>
      <c r="G438" s="373" t="s">
        <v>1033</v>
      </c>
      <c r="H438" s="173" t="str">
        <f t="shared" si="47"/>
        <v>фото</v>
      </c>
      <c r="I438" s="174" t="s">
        <v>1833</v>
      </c>
      <c r="J438" s="274" t="s">
        <v>196</v>
      </c>
      <c r="K438" s="275">
        <v>7</v>
      </c>
      <c r="L438" s="276">
        <v>415.91000000000008</v>
      </c>
      <c r="M438" s="177">
        <v>1</v>
      </c>
      <c r="N438" s="181"/>
      <c r="O438" s="178">
        <f t="shared" si="48"/>
        <v>0</v>
      </c>
      <c r="P438" s="179">
        <v>4607109971048</v>
      </c>
      <c r="Q438" s="180"/>
      <c r="R438" s="497" t="s">
        <v>11190</v>
      </c>
      <c r="T438" s="389"/>
    </row>
    <row r="439" spans="1:20" ht="21" customHeight="1">
      <c r="A439" s="184">
        <v>426</v>
      </c>
      <c r="B439" s="170">
        <v>319</v>
      </c>
      <c r="C439" s="273" t="s">
        <v>8835</v>
      </c>
      <c r="D439" s="482" t="s">
        <v>1826</v>
      </c>
      <c r="E439" s="326" t="s">
        <v>9296</v>
      </c>
      <c r="F439" s="326" t="s">
        <v>8752</v>
      </c>
      <c r="G439" s="373" t="s">
        <v>8751</v>
      </c>
      <c r="H439" s="173" t="str">
        <f t="shared" si="47"/>
        <v>фото</v>
      </c>
      <c r="I439" s="174" t="s">
        <v>8871</v>
      </c>
      <c r="J439" s="274" t="s">
        <v>196</v>
      </c>
      <c r="K439" s="275">
        <v>7</v>
      </c>
      <c r="L439" s="276">
        <v>518.87</v>
      </c>
      <c r="M439" s="177">
        <v>1</v>
      </c>
      <c r="N439" s="181"/>
      <c r="O439" s="178">
        <f t="shared" si="48"/>
        <v>0</v>
      </c>
      <c r="P439" s="179">
        <v>4607109947760</v>
      </c>
      <c r="Q439" s="180"/>
      <c r="R439" s="497" t="s">
        <v>11190</v>
      </c>
      <c r="T439" s="389"/>
    </row>
    <row r="440" spans="1:20" ht="21" customHeight="1">
      <c r="A440" s="184">
        <v>427</v>
      </c>
      <c r="B440" s="170">
        <v>2688</v>
      </c>
      <c r="C440" s="273" t="s">
        <v>1029</v>
      </c>
      <c r="D440" s="482" t="s">
        <v>1826</v>
      </c>
      <c r="E440" s="326" t="s">
        <v>9296</v>
      </c>
      <c r="F440" s="326" t="s">
        <v>1031</v>
      </c>
      <c r="G440" s="373" t="s">
        <v>1030</v>
      </c>
      <c r="H440" s="173" t="str">
        <f t="shared" si="47"/>
        <v>фото</v>
      </c>
      <c r="I440" s="174" t="s">
        <v>1832</v>
      </c>
      <c r="J440" s="274" t="s">
        <v>196</v>
      </c>
      <c r="K440" s="275">
        <v>7</v>
      </c>
      <c r="L440" s="276">
        <v>446.05</v>
      </c>
      <c r="M440" s="177">
        <v>1</v>
      </c>
      <c r="N440" s="181"/>
      <c r="O440" s="178">
        <f t="shared" si="48"/>
        <v>0</v>
      </c>
      <c r="P440" s="179">
        <v>4607109930304</v>
      </c>
      <c r="Q440" s="180"/>
      <c r="R440" s="497" t="s">
        <v>11190</v>
      </c>
      <c r="T440" s="389"/>
    </row>
    <row r="441" spans="1:20" ht="24">
      <c r="A441" s="184">
        <v>428</v>
      </c>
      <c r="B441" s="170">
        <v>16518</v>
      </c>
      <c r="C441" s="273" t="s">
        <v>1834</v>
      </c>
      <c r="D441" s="482" t="s">
        <v>1826</v>
      </c>
      <c r="E441" s="326" t="s">
        <v>9296</v>
      </c>
      <c r="F441" s="326" t="s">
        <v>1836</v>
      </c>
      <c r="G441" s="373" t="s">
        <v>1835</v>
      </c>
      <c r="H441" s="173" t="str">
        <f t="shared" si="47"/>
        <v>фото</v>
      </c>
      <c r="I441" s="174" t="s">
        <v>1837</v>
      </c>
      <c r="J441" s="274" t="s">
        <v>196</v>
      </c>
      <c r="K441" s="275">
        <v>7</v>
      </c>
      <c r="L441" s="276">
        <v>446.05</v>
      </c>
      <c r="M441" s="177">
        <v>1</v>
      </c>
      <c r="N441" s="181"/>
      <c r="O441" s="178">
        <f t="shared" si="48"/>
        <v>0</v>
      </c>
      <c r="P441" s="179">
        <v>4607109912706</v>
      </c>
      <c r="Q441" s="180"/>
      <c r="R441" s="497" t="s">
        <v>11190</v>
      </c>
      <c r="T441" s="389"/>
    </row>
    <row r="442" spans="1:20" ht="22.5" customHeight="1">
      <c r="A442" s="184">
        <v>429</v>
      </c>
      <c r="B442" s="170">
        <v>10633</v>
      </c>
      <c r="C442" s="273" t="s">
        <v>1268</v>
      </c>
      <c r="D442" s="482" t="s">
        <v>1826</v>
      </c>
      <c r="E442" s="326" t="s">
        <v>9296</v>
      </c>
      <c r="F442" s="326" t="s">
        <v>1216</v>
      </c>
      <c r="G442" s="373" t="s">
        <v>1215</v>
      </c>
      <c r="H442" s="173" t="str">
        <f t="shared" si="47"/>
        <v>фото</v>
      </c>
      <c r="I442" s="174" t="s">
        <v>1831</v>
      </c>
      <c r="J442" s="274" t="s">
        <v>196</v>
      </c>
      <c r="K442" s="275">
        <v>7</v>
      </c>
      <c r="L442" s="276">
        <v>415.91000000000008</v>
      </c>
      <c r="M442" s="177">
        <v>1</v>
      </c>
      <c r="N442" s="181"/>
      <c r="O442" s="178">
        <f t="shared" si="48"/>
        <v>0</v>
      </c>
      <c r="P442" s="179">
        <v>4607109926833</v>
      </c>
      <c r="Q442" s="180"/>
      <c r="R442" s="497" t="s">
        <v>11190</v>
      </c>
      <c r="T442" s="389"/>
    </row>
    <row r="443" spans="1:20" ht="22.5" customHeight="1">
      <c r="A443" s="184">
        <v>430</v>
      </c>
      <c r="B443" s="170">
        <v>2953</v>
      </c>
      <c r="C443" s="273" t="s">
        <v>11997</v>
      </c>
      <c r="D443" s="482" t="s">
        <v>1826</v>
      </c>
      <c r="E443" s="326" t="s">
        <v>9296</v>
      </c>
      <c r="F443" s="326" t="s">
        <v>11994</v>
      </c>
      <c r="G443" s="373" t="s">
        <v>11995</v>
      </c>
      <c r="H443" s="173" t="str">
        <f t="shared" si="47"/>
        <v>фото</v>
      </c>
      <c r="I443" s="174" t="s">
        <v>11996</v>
      </c>
      <c r="J443" s="274" t="s">
        <v>196</v>
      </c>
      <c r="K443" s="275">
        <v>7</v>
      </c>
      <c r="L443" s="276">
        <v>415.91000000000008</v>
      </c>
      <c r="M443" s="177">
        <v>1</v>
      </c>
      <c r="N443" s="181"/>
      <c r="O443" s="178">
        <f t="shared" ref="O443" si="49">IF(ISERROR(L443*N443),0,L443*N443)</f>
        <v>0</v>
      </c>
      <c r="P443" s="179">
        <v>4607109930311</v>
      </c>
      <c r="Q443" s="180"/>
      <c r="R443" s="497" t="s">
        <v>11190</v>
      </c>
      <c r="T443" s="389"/>
    </row>
    <row r="444" spans="1:20" ht="15.6">
      <c r="A444" s="184">
        <v>431</v>
      </c>
      <c r="B444" s="170">
        <v>7816</v>
      </c>
      <c r="C444" s="273" t="s">
        <v>8836</v>
      </c>
      <c r="D444" s="482" t="s">
        <v>1826</v>
      </c>
      <c r="E444" s="326" t="s">
        <v>9296</v>
      </c>
      <c r="F444" s="326" t="s">
        <v>8754</v>
      </c>
      <c r="G444" s="373" t="s">
        <v>8753</v>
      </c>
      <c r="H444" s="173" t="str">
        <f t="shared" si="47"/>
        <v>фото</v>
      </c>
      <c r="I444" s="174" t="s">
        <v>8872</v>
      </c>
      <c r="J444" s="274" t="s">
        <v>196</v>
      </c>
      <c r="K444" s="275">
        <v>7</v>
      </c>
      <c r="L444" s="276">
        <v>446.05</v>
      </c>
      <c r="M444" s="177">
        <v>1</v>
      </c>
      <c r="N444" s="181"/>
      <c r="O444" s="178">
        <f t="shared" si="48"/>
        <v>0</v>
      </c>
      <c r="P444" s="179">
        <v>4607109971284</v>
      </c>
      <c r="Q444" s="180"/>
      <c r="R444" s="497" t="s">
        <v>11190</v>
      </c>
      <c r="T444" s="389"/>
    </row>
    <row r="445" spans="1:20" ht="21" customHeight="1">
      <c r="A445" s="184">
        <v>432</v>
      </c>
      <c r="B445" s="170">
        <v>5786</v>
      </c>
      <c r="C445" s="273" t="s">
        <v>1035</v>
      </c>
      <c r="D445" s="482" t="s">
        <v>1826</v>
      </c>
      <c r="E445" s="326" t="s">
        <v>9296</v>
      </c>
      <c r="F445" s="326" t="s">
        <v>1037</v>
      </c>
      <c r="G445" s="373" t="s">
        <v>1036</v>
      </c>
      <c r="H445" s="173" t="str">
        <f t="shared" si="47"/>
        <v>фото</v>
      </c>
      <c r="I445" s="174" t="s">
        <v>1838</v>
      </c>
      <c r="J445" s="274" t="s">
        <v>196</v>
      </c>
      <c r="K445" s="275">
        <v>7</v>
      </c>
      <c r="L445" s="276">
        <v>446.05</v>
      </c>
      <c r="M445" s="177">
        <v>1</v>
      </c>
      <c r="N445" s="181"/>
      <c r="O445" s="178">
        <f t="shared" si="48"/>
        <v>0</v>
      </c>
      <c r="P445" s="179">
        <v>4607109931141</v>
      </c>
      <c r="Q445" s="180"/>
      <c r="R445" s="497" t="s">
        <v>11190</v>
      </c>
      <c r="T445" s="389"/>
    </row>
    <row r="446" spans="1:20" ht="21" customHeight="1">
      <c r="A446" s="184">
        <v>433</v>
      </c>
      <c r="B446" s="170">
        <v>7074</v>
      </c>
      <c r="C446" s="273" t="s">
        <v>840</v>
      </c>
      <c r="D446" s="482" t="s">
        <v>1826</v>
      </c>
      <c r="E446" s="326" t="s">
        <v>9296</v>
      </c>
      <c r="F446" s="326" t="s">
        <v>842</v>
      </c>
      <c r="G446" s="373" t="s">
        <v>841</v>
      </c>
      <c r="H446" s="173" t="str">
        <f t="shared" si="47"/>
        <v>фото</v>
      </c>
      <c r="I446" s="174" t="s">
        <v>1839</v>
      </c>
      <c r="J446" s="274" t="s">
        <v>196</v>
      </c>
      <c r="K446" s="275">
        <v>7</v>
      </c>
      <c r="L446" s="276">
        <v>446.05</v>
      </c>
      <c r="M446" s="177">
        <v>1</v>
      </c>
      <c r="N446" s="181"/>
      <c r="O446" s="178">
        <f t="shared" si="48"/>
        <v>0</v>
      </c>
      <c r="P446" s="179">
        <v>4607109947180</v>
      </c>
      <c r="Q446" s="180"/>
      <c r="R446" s="497" t="s">
        <v>11190</v>
      </c>
      <c r="T446" s="389"/>
    </row>
    <row r="447" spans="1:20" ht="21" customHeight="1">
      <c r="A447" s="184">
        <v>434</v>
      </c>
      <c r="B447" s="170">
        <v>13521</v>
      </c>
      <c r="C447" s="273" t="s">
        <v>1463</v>
      </c>
      <c r="D447" s="482" t="s">
        <v>1826</v>
      </c>
      <c r="E447" s="326" t="s">
        <v>9296</v>
      </c>
      <c r="F447" s="326" t="s">
        <v>1465</v>
      </c>
      <c r="G447" s="373" t="s">
        <v>1464</v>
      </c>
      <c r="H447" s="173" t="str">
        <f t="shared" si="47"/>
        <v>фото</v>
      </c>
      <c r="I447" s="174" t="s">
        <v>1840</v>
      </c>
      <c r="J447" s="274" t="s">
        <v>196</v>
      </c>
      <c r="K447" s="275">
        <v>7</v>
      </c>
      <c r="L447" s="276">
        <v>415.91000000000008</v>
      </c>
      <c r="M447" s="177">
        <v>1</v>
      </c>
      <c r="N447" s="181"/>
      <c r="O447" s="178">
        <f t="shared" si="48"/>
        <v>0</v>
      </c>
      <c r="P447" s="179">
        <v>4607109920541</v>
      </c>
      <c r="Q447" s="180"/>
      <c r="R447" s="497" t="s">
        <v>11190</v>
      </c>
      <c r="T447" s="389"/>
    </row>
    <row r="448" spans="1:20" ht="24">
      <c r="A448" s="184">
        <v>435</v>
      </c>
      <c r="B448" s="170">
        <v>287</v>
      </c>
      <c r="C448" s="273" t="s">
        <v>249</v>
      </c>
      <c r="D448" s="482" t="s">
        <v>1826</v>
      </c>
      <c r="E448" s="326" t="s">
        <v>9296</v>
      </c>
      <c r="F448" s="326" t="s">
        <v>1</v>
      </c>
      <c r="G448" s="373" t="s">
        <v>0</v>
      </c>
      <c r="H448" s="173" t="str">
        <f t="shared" si="47"/>
        <v>фото</v>
      </c>
      <c r="I448" s="174" t="s">
        <v>1841</v>
      </c>
      <c r="J448" s="274" t="s">
        <v>196</v>
      </c>
      <c r="K448" s="275">
        <v>7</v>
      </c>
      <c r="L448" s="276">
        <v>415.91000000000008</v>
      </c>
      <c r="M448" s="177">
        <v>1</v>
      </c>
      <c r="N448" s="181"/>
      <c r="O448" s="178">
        <f t="shared" si="48"/>
        <v>0</v>
      </c>
      <c r="P448" s="179">
        <v>4607109979563</v>
      </c>
      <c r="Q448" s="180"/>
      <c r="R448" s="497" t="s">
        <v>11190</v>
      </c>
      <c r="T448" s="389"/>
    </row>
    <row r="449" spans="1:20" ht="27.75" customHeight="1">
      <c r="A449" s="184">
        <v>436</v>
      </c>
      <c r="B449" s="170">
        <v>5785</v>
      </c>
      <c r="C449" s="273" t="s">
        <v>843</v>
      </c>
      <c r="D449" s="482" t="s">
        <v>1826</v>
      </c>
      <c r="E449" s="326" t="s">
        <v>9296</v>
      </c>
      <c r="F449" s="326" t="s">
        <v>845</v>
      </c>
      <c r="G449" s="373" t="s">
        <v>844</v>
      </c>
      <c r="H449" s="173" t="str">
        <f t="shared" si="47"/>
        <v>фото</v>
      </c>
      <c r="I449" s="174" t="s">
        <v>1842</v>
      </c>
      <c r="J449" s="274" t="s">
        <v>196</v>
      </c>
      <c r="K449" s="275">
        <v>7</v>
      </c>
      <c r="L449" s="276">
        <v>446.05</v>
      </c>
      <c r="M449" s="177">
        <v>1</v>
      </c>
      <c r="N449" s="181"/>
      <c r="O449" s="178">
        <f t="shared" si="48"/>
        <v>0</v>
      </c>
      <c r="P449" s="179">
        <v>4607109931134</v>
      </c>
      <c r="Q449" s="180"/>
      <c r="R449" s="497" t="s">
        <v>11190</v>
      </c>
      <c r="T449" s="389"/>
    </row>
    <row r="450" spans="1:20" ht="15.6">
      <c r="A450" s="184">
        <v>437</v>
      </c>
      <c r="B450" s="278"/>
      <c r="C450" s="278"/>
      <c r="D450" s="277"/>
      <c r="E450" s="199" t="s">
        <v>10980</v>
      </c>
      <c r="F450" s="199"/>
      <c r="G450" s="277"/>
      <c r="H450" s="279"/>
      <c r="I450" s="280"/>
      <c r="J450" s="278"/>
      <c r="K450" s="278"/>
      <c r="L450" s="278"/>
      <c r="M450" s="278"/>
      <c r="N450" s="278"/>
      <c r="O450" s="169"/>
      <c r="P450" s="169"/>
      <c r="Q450" s="169"/>
      <c r="R450" s="188"/>
    </row>
    <row r="451" spans="1:20" ht="24">
      <c r="A451" s="184">
        <v>438</v>
      </c>
      <c r="B451" s="170">
        <v>4347</v>
      </c>
      <c r="C451" s="273" t="s">
        <v>10206</v>
      </c>
      <c r="D451" s="482" t="s">
        <v>9345</v>
      </c>
      <c r="E451" s="326" t="s">
        <v>9296</v>
      </c>
      <c r="F451" s="326" t="s">
        <v>10221</v>
      </c>
      <c r="G451" s="373" t="s">
        <v>10245</v>
      </c>
      <c r="H451" s="173" t="str">
        <f t="shared" ref="H451:H456" si="50">HYPERLINK("https://www.gardenbulbs.ru/images/Lilium_CL/thumbnails/"&amp;C451&amp;".jpg","фото")</f>
        <v>фото</v>
      </c>
      <c r="I451" s="174" t="s">
        <v>10271</v>
      </c>
      <c r="J451" s="274" t="s">
        <v>196</v>
      </c>
      <c r="K451" s="275">
        <v>7</v>
      </c>
      <c r="L451" s="276">
        <v>360.47</v>
      </c>
      <c r="M451" s="177">
        <v>1</v>
      </c>
      <c r="N451" s="181"/>
      <c r="O451" s="178">
        <f t="shared" ref="O451:O456" si="51">IF(ISERROR(L451*N451),0,L451*N451)</f>
        <v>0</v>
      </c>
      <c r="P451" s="179">
        <v>4607109987421</v>
      </c>
      <c r="Q451" s="180">
        <v>2024</v>
      </c>
      <c r="R451" s="497" t="s">
        <v>11191</v>
      </c>
      <c r="T451" s="389"/>
    </row>
    <row r="452" spans="1:20" ht="15.6">
      <c r="A452" s="184">
        <v>439</v>
      </c>
      <c r="B452" s="170">
        <v>11578</v>
      </c>
      <c r="C452" s="273" t="s">
        <v>9344</v>
      </c>
      <c r="D452" s="482" t="s">
        <v>9345</v>
      </c>
      <c r="E452" s="326" t="s">
        <v>9296</v>
      </c>
      <c r="F452" s="326" t="s">
        <v>9349</v>
      </c>
      <c r="G452" s="373" t="s">
        <v>9353</v>
      </c>
      <c r="H452" s="173" t="str">
        <f t="shared" si="50"/>
        <v>фото</v>
      </c>
      <c r="I452" s="174" t="s">
        <v>9357</v>
      </c>
      <c r="J452" s="274" t="s">
        <v>196</v>
      </c>
      <c r="K452" s="275">
        <v>7</v>
      </c>
      <c r="L452" s="276">
        <v>343.09</v>
      </c>
      <c r="M452" s="177">
        <v>1</v>
      </c>
      <c r="N452" s="181"/>
      <c r="O452" s="178">
        <f t="shared" si="51"/>
        <v>0</v>
      </c>
      <c r="P452" s="179">
        <v>4607109929643</v>
      </c>
      <c r="Q452" s="180"/>
      <c r="R452" s="497" t="s">
        <v>11191</v>
      </c>
      <c r="T452" s="389"/>
    </row>
    <row r="453" spans="1:20" ht="36">
      <c r="A453" s="184">
        <v>440</v>
      </c>
      <c r="B453" s="170">
        <v>11442</v>
      </c>
      <c r="C453" s="273" t="s">
        <v>9343</v>
      </c>
      <c r="D453" s="482" t="s">
        <v>9345</v>
      </c>
      <c r="E453" s="326" t="s">
        <v>9296</v>
      </c>
      <c r="F453" s="326" t="s">
        <v>9348</v>
      </c>
      <c r="G453" s="373" t="s">
        <v>9352</v>
      </c>
      <c r="H453" s="173" t="str">
        <f t="shared" si="50"/>
        <v>фото</v>
      </c>
      <c r="I453" s="174" t="s">
        <v>9356</v>
      </c>
      <c r="J453" s="274" t="s">
        <v>196</v>
      </c>
      <c r="K453" s="275">
        <v>7</v>
      </c>
      <c r="L453" s="276">
        <v>360.47</v>
      </c>
      <c r="M453" s="177">
        <v>1</v>
      </c>
      <c r="N453" s="181"/>
      <c r="O453" s="178">
        <f t="shared" si="51"/>
        <v>0</v>
      </c>
      <c r="P453" s="179">
        <v>4607109979426</v>
      </c>
      <c r="Q453" s="180">
        <v>2023</v>
      </c>
      <c r="R453" s="497" t="s">
        <v>11191</v>
      </c>
      <c r="T453" s="389"/>
    </row>
    <row r="454" spans="1:20" ht="23.25" customHeight="1">
      <c r="A454" s="184">
        <v>441</v>
      </c>
      <c r="B454" s="170">
        <v>5777</v>
      </c>
      <c r="C454" s="273" t="s">
        <v>10207</v>
      </c>
      <c r="D454" s="482" t="s">
        <v>9345</v>
      </c>
      <c r="E454" s="326" t="s">
        <v>9296</v>
      </c>
      <c r="F454" s="326" t="s">
        <v>10222</v>
      </c>
      <c r="G454" s="373" t="s">
        <v>10246</v>
      </c>
      <c r="H454" s="173" t="str">
        <f t="shared" si="50"/>
        <v>фото</v>
      </c>
      <c r="I454" s="174" t="s">
        <v>10272</v>
      </c>
      <c r="J454" s="274" t="s">
        <v>196</v>
      </c>
      <c r="K454" s="275">
        <v>7</v>
      </c>
      <c r="L454" s="276">
        <v>343.09</v>
      </c>
      <c r="M454" s="177">
        <v>1</v>
      </c>
      <c r="N454" s="181"/>
      <c r="O454" s="178">
        <f t="shared" si="51"/>
        <v>0</v>
      </c>
      <c r="P454" s="179">
        <v>4607109929988</v>
      </c>
      <c r="Q454" s="180">
        <v>2024</v>
      </c>
      <c r="R454" s="497" t="s">
        <v>11191</v>
      </c>
      <c r="T454" s="389"/>
    </row>
    <row r="455" spans="1:20" ht="24">
      <c r="A455" s="184">
        <v>442</v>
      </c>
      <c r="B455" s="170">
        <v>11644</v>
      </c>
      <c r="C455" s="273" t="s">
        <v>9341</v>
      </c>
      <c r="D455" s="482" t="s">
        <v>9345</v>
      </c>
      <c r="E455" s="326" t="s">
        <v>9296</v>
      </c>
      <c r="F455" s="326" t="s">
        <v>9346</v>
      </c>
      <c r="G455" s="373" t="s">
        <v>9350</v>
      </c>
      <c r="H455" s="173" t="str">
        <f t="shared" si="50"/>
        <v>фото</v>
      </c>
      <c r="I455" s="174" t="s">
        <v>9354</v>
      </c>
      <c r="J455" s="274" t="s">
        <v>196</v>
      </c>
      <c r="K455" s="275">
        <v>7</v>
      </c>
      <c r="L455" s="276">
        <v>360.47</v>
      </c>
      <c r="M455" s="177">
        <v>1</v>
      </c>
      <c r="N455" s="181"/>
      <c r="O455" s="178">
        <f t="shared" si="51"/>
        <v>0</v>
      </c>
      <c r="P455" s="179">
        <v>4607109947456</v>
      </c>
      <c r="Q455" s="180">
        <v>2023</v>
      </c>
      <c r="R455" s="497" t="s">
        <v>11191</v>
      </c>
      <c r="T455" s="389"/>
    </row>
    <row r="456" spans="1:20" ht="15.6">
      <c r="A456" s="184">
        <v>443</v>
      </c>
      <c r="B456" s="170">
        <v>11573</v>
      </c>
      <c r="C456" s="273" t="s">
        <v>9342</v>
      </c>
      <c r="D456" s="482" t="s">
        <v>9345</v>
      </c>
      <c r="E456" s="326" t="s">
        <v>9296</v>
      </c>
      <c r="F456" s="326" t="s">
        <v>9347</v>
      </c>
      <c r="G456" s="373" t="s">
        <v>9351</v>
      </c>
      <c r="H456" s="173" t="str">
        <f t="shared" si="50"/>
        <v>фото</v>
      </c>
      <c r="I456" s="174" t="s">
        <v>9355</v>
      </c>
      <c r="J456" s="274" t="s">
        <v>196</v>
      </c>
      <c r="K456" s="275">
        <v>7</v>
      </c>
      <c r="L456" s="276">
        <v>360.47</v>
      </c>
      <c r="M456" s="177">
        <v>1</v>
      </c>
      <c r="N456" s="181"/>
      <c r="O456" s="178">
        <f t="shared" si="51"/>
        <v>0</v>
      </c>
      <c r="P456" s="179">
        <v>4607109931639</v>
      </c>
      <c r="Q456" s="180">
        <v>2023</v>
      </c>
      <c r="R456" s="497" t="s">
        <v>11191</v>
      </c>
      <c r="T456" s="389"/>
    </row>
    <row r="457" spans="1:20" ht="15.6">
      <c r="A457" s="184">
        <v>444</v>
      </c>
      <c r="B457" s="278"/>
      <c r="C457" s="278"/>
      <c r="D457" s="277"/>
      <c r="E457" s="199" t="s">
        <v>9571</v>
      </c>
      <c r="F457" s="199"/>
      <c r="G457" s="277"/>
      <c r="H457" s="279"/>
      <c r="I457" s="280"/>
      <c r="J457" s="278"/>
      <c r="K457" s="278"/>
      <c r="L457" s="278"/>
      <c r="M457" s="278"/>
      <c r="N457" s="278"/>
      <c r="O457" s="169"/>
      <c r="P457" s="169"/>
      <c r="Q457" s="169"/>
      <c r="R457" s="188"/>
    </row>
    <row r="458" spans="1:20" ht="15.6">
      <c r="A458" s="184">
        <v>445</v>
      </c>
      <c r="B458" s="170">
        <v>13542</v>
      </c>
      <c r="C458" s="273" t="s">
        <v>1485</v>
      </c>
      <c r="D458" s="482" t="s">
        <v>1895</v>
      </c>
      <c r="E458" s="326" t="s">
        <v>9296</v>
      </c>
      <c r="F458" s="326" t="s">
        <v>1487</v>
      </c>
      <c r="G458" s="373" t="s">
        <v>1486</v>
      </c>
      <c r="H458" s="173" t="str">
        <f t="shared" ref="H458:H482" si="52">HYPERLINK("https://www.gardenbulbs.ru/images/Lilium_CL/thumbnails/"&amp;C458&amp;".jpg","фото")</f>
        <v>фото</v>
      </c>
      <c r="I458" s="174" t="s">
        <v>1905</v>
      </c>
      <c r="J458" s="274" t="s">
        <v>198</v>
      </c>
      <c r="K458" s="275">
        <v>3</v>
      </c>
      <c r="L458" s="276">
        <v>358.27000000000004</v>
      </c>
      <c r="M458" s="177">
        <v>1</v>
      </c>
      <c r="N458" s="181"/>
      <c r="O458" s="178">
        <f t="shared" ref="O458:O482" si="53">IF(ISERROR(L458*N458),0,L458*N458)</f>
        <v>0</v>
      </c>
      <c r="P458" s="179">
        <v>4607109920343</v>
      </c>
      <c r="Q458" s="180"/>
      <c r="R458" s="497" t="s">
        <v>11192</v>
      </c>
      <c r="T458" s="389"/>
    </row>
    <row r="459" spans="1:20" ht="21.75" customHeight="1">
      <c r="A459" s="184">
        <v>446</v>
      </c>
      <c r="B459" s="170">
        <v>1422</v>
      </c>
      <c r="C459" s="273" t="s">
        <v>262</v>
      </c>
      <c r="D459" s="482" t="s">
        <v>1895</v>
      </c>
      <c r="E459" s="326" t="s">
        <v>9296</v>
      </c>
      <c r="F459" s="326" t="s">
        <v>63</v>
      </c>
      <c r="G459" s="373" t="s">
        <v>1484</v>
      </c>
      <c r="H459" s="173" t="str">
        <f t="shared" si="52"/>
        <v>фото</v>
      </c>
      <c r="I459" s="174" t="s">
        <v>1896</v>
      </c>
      <c r="J459" s="274" t="s">
        <v>198</v>
      </c>
      <c r="K459" s="275">
        <v>5</v>
      </c>
      <c r="L459" s="276">
        <v>554.62</v>
      </c>
      <c r="M459" s="177">
        <v>1</v>
      </c>
      <c r="N459" s="181"/>
      <c r="O459" s="178">
        <f t="shared" si="53"/>
        <v>0</v>
      </c>
      <c r="P459" s="179">
        <v>4607109963647</v>
      </c>
      <c r="Q459" s="180"/>
      <c r="R459" s="497" t="s">
        <v>11192</v>
      </c>
      <c r="T459" s="389"/>
    </row>
    <row r="460" spans="1:20" ht="21.75" customHeight="1">
      <c r="A460" s="184">
        <v>447</v>
      </c>
      <c r="B460" s="170">
        <v>182</v>
      </c>
      <c r="C460" s="273" t="s">
        <v>263</v>
      </c>
      <c r="D460" s="482" t="s">
        <v>1895</v>
      </c>
      <c r="E460" s="326" t="s">
        <v>9296</v>
      </c>
      <c r="F460" s="326" t="s">
        <v>64</v>
      </c>
      <c r="G460" s="373" t="s">
        <v>65</v>
      </c>
      <c r="H460" s="173" t="str">
        <f t="shared" si="52"/>
        <v>фото</v>
      </c>
      <c r="I460" s="174" t="s">
        <v>1897</v>
      </c>
      <c r="J460" s="274" t="s">
        <v>198</v>
      </c>
      <c r="K460" s="275">
        <v>5</v>
      </c>
      <c r="L460" s="276">
        <v>554.62</v>
      </c>
      <c r="M460" s="177">
        <v>1</v>
      </c>
      <c r="N460" s="181"/>
      <c r="O460" s="178">
        <f t="shared" si="53"/>
        <v>0</v>
      </c>
      <c r="P460" s="179">
        <v>4607109960417</v>
      </c>
      <c r="Q460" s="180"/>
      <c r="R460" s="497" t="s">
        <v>11192</v>
      </c>
      <c r="T460" s="389"/>
    </row>
    <row r="461" spans="1:20" ht="24">
      <c r="A461" s="184">
        <v>448</v>
      </c>
      <c r="B461" s="170">
        <v>847</v>
      </c>
      <c r="C461" s="273" t="s">
        <v>858</v>
      </c>
      <c r="D461" s="482" t="s">
        <v>1895</v>
      </c>
      <c r="E461" s="326" t="s">
        <v>9296</v>
      </c>
      <c r="F461" s="326" t="s">
        <v>860</v>
      </c>
      <c r="G461" s="373" t="s">
        <v>859</v>
      </c>
      <c r="H461" s="173" t="str">
        <f t="shared" si="52"/>
        <v>фото</v>
      </c>
      <c r="I461" s="174" t="s">
        <v>10187</v>
      </c>
      <c r="J461" s="274" t="s">
        <v>198</v>
      </c>
      <c r="K461" s="275">
        <v>5</v>
      </c>
      <c r="L461" s="276">
        <v>546.70000000000005</v>
      </c>
      <c r="M461" s="177">
        <v>1</v>
      </c>
      <c r="N461" s="181"/>
      <c r="O461" s="178">
        <f t="shared" si="53"/>
        <v>0</v>
      </c>
      <c r="P461" s="179">
        <v>4607109930359</v>
      </c>
      <c r="Q461" s="180"/>
      <c r="R461" s="497" t="s">
        <v>11192</v>
      </c>
      <c r="T461" s="389"/>
    </row>
    <row r="462" spans="1:20" ht="24" customHeight="1">
      <c r="A462" s="184">
        <v>449</v>
      </c>
      <c r="B462" s="170">
        <v>4323</v>
      </c>
      <c r="C462" s="273" t="s">
        <v>264</v>
      </c>
      <c r="D462" s="482" t="s">
        <v>1895</v>
      </c>
      <c r="E462" s="326" t="s">
        <v>9296</v>
      </c>
      <c r="F462" s="326" t="s">
        <v>8</v>
      </c>
      <c r="G462" s="373" t="s">
        <v>7</v>
      </c>
      <c r="H462" s="173" t="str">
        <f t="shared" si="52"/>
        <v>фото</v>
      </c>
      <c r="I462" s="174" t="s">
        <v>1900</v>
      </c>
      <c r="J462" s="274" t="s">
        <v>198</v>
      </c>
      <c r="K462" s="275">
        <v>5</v>
      </c>
      <c r="L462" s="276">
        <v>554.62</v>
      </c>
      <c r="M462" s="177">
        <v>1</v>
      </c>
      <c r="N462" s="181"/>
      <c r="O462" s="178">
        <f t="shared" si="53"/>
        <v>0</v>
      </c>
      <c r="P462" s="179">
        <v>4607109987445</v>
      </c>
      <c r="Q462" s="180"/>
      <c r="R462" s="497" t="s">
        <v>11192</v>
      </c>
      <c r="T462" s="389"/>
    </row>
    <row r="463" spans="1:20" ht="24">
      <c r="A463" s="184">
        <v>450</v>
      </c>
      <c r="B463" s="170">
        <v>10643</v>
      </c>
      <c r="C463" s="273" t="s">
        <v>1274</v>
      </c>
      <c r="D463" s="482" t="s">
        <v>1895</v>
      </c>
      <c r="E463" s="326" t="s">
        <v>9296</v>
      </c>
      <c r="F463" s="326" t="s">
        <v>1226</v>
      </c>
      <c r="G463" s="373" t="s">
        <v>1225</v>
      </c>
      <c r="H463" s="173" t="str">
        <f t="shared" si="52"/>
        <v>фото</v>
      </c>
      <c r="I463" s="174" t="s">
        <v>1899</v>
      </c>
      <c r="J463" s="274" t="s">
        <v>198</v>
      </c>
      <c r="K463" s="275">
        <v>5</v>
      </c>
      <c r="L463" s="276">
        <v>554.62</v>
      </c>
      <c r="M463" s="177">
        <v>1</v>
      </c>
      <c r="N463" s="181"/>
      <c r="O463" s="178">
        <f t="shared" si="53"/>
        <v>0</v>
      </c>
      <c r="P463" s="179">
        <v>4607109926871</v>
      </c>
      <c r="Q463" s="180"/>
      <c r="R463" s="497" t="s">
        <v>11192</v>
      </c>
      <c r="T463" s="389"/>
    </row>
    <row r="464" spans="1:20" ht="24">
      <c r="A464" s="184">
        <v>451</v>
      </c>
      <c r="B464" s="170">
        <v>7040</v>
      </c>
      <c r="C464" s="273" t="s">
        <v>1053</v>
      </c>
      <c r="D464" s="482" t="s">
        <v>1895</v>
      </c>
      <c r="E464" s="326" t="s">
        <v>9296</v>
      </c>
      <c r="F464" s="326" t="s">
        <v>1055</v>
      </c>
      <c r="G464" s="373" t="s">
        <v>1054</v>
      </c>
      <c r="H464" s="173" t="str">
        <f t="shared" si="52"/>
        <v>фото</v>
      </c>
      <c r="I464" s="174" t="s">
        <v>1909</v>
      </c>
      <c r="J464" s="274" t="s">
        <v>198</v>
      </c>
      <c r="K464" s="275">
        <v>5</v>
      </c>
      <c r="L464" s="276">
        <v>554.62</v>
      </c>
      <c r="M464" s="177">
        <v>1</v>
      </c>
      <c r="N464" s="181"/>
      <c r="O464" s="178">
        <f t="shared" si="53"/>
        <v>0</v>
      </c>
      <c r="P464" s="179">
        <v>4607109946848</v>
      </c>
      <c r="Q464" s="180"/>
      <c r="R464" s="497" t="s">
        <v>11192</v>
      </c>
      <c r="T464" s="389"/>
    </row>
    <row r="465" spans="1:20" ht="36">
      <c r="A465" s="184">
        <v>452</v>
      </c>
      <c r="B465" s="170">
        <v>7079</v>
      </c>
      <c r="C465" s="273" t="s">
        <v>10835</v>
      </c>
      <c r="D465" s="482" t="s">
        <v>1895</v>
      </c>
      <c r="E465" s="372" t="s">
        <v>9296</v>
      </c>
      <c r="F465" s="372" t="s">
        <v>10864</v>
      </c>
      <c r="G465" s="409" t="s">
        <v>10895</v>
      </c>
      <c r="H465" s="173" t="str">
        <f t="shared" si="52"/>
        <v>фото</v>
      </c>
      <c r="I465" s="174" t="s">
        <v>10925</v>
      </c>
      <c r="J465" s="274" t="s">
        <v>198</v>
      </c>
      <c r="K465" s="275">
        <v>5</v>
      </c>
      <c r="L465" s="276">
        <v>574.64</v>
      </c>
      <c r="M465" s="177">
        <v>1</v>
      </c>
      <c r="N465" s="181"/>
      <c r="O465" s="178">
        <f t="shared" si="53"/>
        <v>0</v>
      </c>
      <c r="P465" s="179">
        <v>4607109968444</v>
      </c>
      <c r="Q465" s="185" t="s">
        <v>224</v>
      </c>
      <c r="R465" s="497" t="s">
        <v>11192</v>
      </c>
      <c r="T465" s="389"/>
    </row>
    <row r="466" spans="1:20" ht="24">
      <c r="A466" s="184">
        <v>453</v>
      </c>
      <c r="B466" s="170">
        <v>11748</v>
      </c>
      <c r="C466" s="273" t="s">
        <v>10196</v>
      </c>
      <c r="D466" s="482" t="s">
        <v>1895</v>
      </c>
      <c r="E466" s="372" t="s">
        <v>9296</v>
      </c>
      <c r="F466" s="372" t="s">
        <v>10174</v>
      </c>
      <c r="G466" s="409" t="s">
        <v>10159</v>
      </c>
      <c r="H466" s="173" t="str">
        <f t="shared" si="52"/>
        <v>фото</v>
      </c>
      <c r="I466" s="174" t="s">
        <v>11163</v>
      </c>
      <c r="J466" s="274" t="s">
        <v>198</v>
      </c>
      <c r="K466" s="275">
        <v>5</v>
      </c>
      <c r="L466" s="276">
        <v>625.90000000000009</v>
      </c>
      <c r="M466" s="177">
        <v>1</v>
      </c>
      <c r="N466" s="181"/>
      <c r="O466" s="178">
        <f t="shared" si="53"/>
        <v>0</v>
      </c>
      <c r="P466" s="179">
        <v>4607109970539</v>
      </c>
      <c r="Q466" s="185" t="s">
        <v>224</v>
      </c>
      <c r="R466" s="497" t="s">
        <v>11192</v>
      </c>
      <c r="T466" s="389"/>
    </row>
    <row r="467" spans="1:20" ht="24">
      <c r="A467" s="184">
        <v>454</v>
      </c>
      <c r="B467" s="170">
        <v>10252</v>
      </c>
      <c r="C467" s="273" t="s">
        <v>10836</v>
      </c>
      <c r="D467" s="482" t="s">
        <v>1895</v>
      </c>
      <c r="E467" s="372" t="s">
        <v>9296</v>
      </c>
      <c r="F467" s="372" t="s">
        <v>10865</v>
      </c>
      <c r="G467" s="409" t="s">
        <v>10896</v>
      </c>
      <c r="H467" s="173" t="str">
        <f t="shared" si="52"/>
        <v>фото</v>
      </c>
      <c r="I467" s="174" t="s">
        <v>10926</v>
      </c>
      <c r="J467" s="274" t="s">
        <v>198</v>
      </c>
      <c r="K467" s="275">
        <v>5</v>
      </c>
      <c r="L467" s="276">
        <v>625.90000000000009</v>
      </c>
      <c r="M467" s="177">
        <v>1</v>
      </c>
      <c r="N467" s="181"/>
      <c r="O467" s="178">
        <f t="shared" si="53"/>
        <v>0</v>
      </c>
      <c r="P467" s="179">
        <v>4607109937785</v>
      </c>
      <c r="Q467" s="185" t="s">
        <v>224</v>
      </c>
      <c r="R467" s="497" t="s">
        <v>11192</v>
      </c>
      <c r="T467" s="389"/>
    </row>
    <row r="468" spans="1:20" ht="15.6">
      <c r="A468" s="184">
        <v>455</v>
      </c>
      <c r="B468" s="170">
        <v>2770</v>
      </c>
      <c r="C468" s="273" t="s">
        <v>265</v>
      </c>
      <c r="D468" s="482" t="s">
        <v>1895</v>
      </c>
      <c r="E468" s="326" t="s">
        <v>9296</v>
      </c>
      <c r="F468" s="326" t="s">
        <v>9301</v>
      </c>
      <c r="G468" s="373" t="s">
        <v>9305</v>
      </c>
      <c r="H468" s="173" t="str">
        <f t="shared" si="52"/>
        <v>фото</v>
      </c>
      <c r="I468" s="174" t="s">
        <v>9309</v>
      </c>
      <c r="J468" s="274" t="s">
        <v>198</v>
      </c>
      <c r="K468" s="275">
        <v>5</v>
      </c>
      <c r="L468" s="276">
        <v>577.06000000000006</v>
      </c>
      <c r="M468" s="177">
        <v>1</v>
      </c>
      <c r="N468" s="181"/>
      <c r="O468" s="178">
        <f t="shared" si="53"/>
        <v>0</v>
      </c>
      <c r="P468" s="179">
        <v>4607109967720</v>
      </c>
      <c r="Q468" s="180"/>
      <c r="R468" s="497" t="s">
        <v>11192</v>
      </c>
      <c r="T468" s="389"/>
    </row>
    <row r="469" spans="1:20" ht="24">
      <c r="A469" s="184">
        <v>456</v>
      </c>
      <c r="B469" s="170">
        <v>13541</v>
      </c>
      <c r="C469" s="273" t="s">
        <v>10208</v>
      </c>
      <c r="D469" s="482" t="s">
        <v>1895</v>
      </c>
      <c r="E469" s="326" t="s">
        <v>9296</v>
      </c>
      <c r="F469" s="326" t="s">
        <v>10223</v>
      </c>
      <c r="G469" s="373" t="s">
        <v>10247</v>
      </c>
      <c r="H469" s="173" t="str">
        <f t="shared" si="52"/>
        <v>фото</v>
      </c>
      <c r="I469" s="174" t="s">
        <v>10273</v>
      </c>
      <c r="J469" s="274" t="s">
        <v>198</v>
      </c>
      <c r="K469" s="275">
        <v>3</v>
      </c>
      <c r="L469" s="276">
        <v>538.12</v>
      </c>
      <c r="M469" s="177">
        <v>1</v>
      </c>
      <c r="N469" s="181"/>
      <c r="O469" s="178">
        <f t="shared" si="53"/>
        <v>0</v>
      </c>
      <c r="P469" s="179">
        <v>4607109920350</v>
      </c>
      <c r="Q469" s="180">
        <v>2024</v>
      </c>
      <c r="R469" s="497" t="s">
        <v>11192</v>
      </c>
      <c r="T469" s="389"/>
    </row>
    <row r="470" spans="1:20" ht="21.75" customHeight="1">
      <c r="A470" s="184">
        <v>457</v>
      </c>
      <c r="B470" s="170">
        <v>1009</v>
      </c>
      <c r="C470" s="273" t="s">
        <v>1047</v>
      </c>
      <c r="D470" s="482" t="s">
        <v>1895</v>
      </c>
      <c r="E470" s="326" t="s">
        <v>9296</v>
      </c>
      <c r="F470" s="326" t="s">
        <v>1049</v>
      </c>
      <c r="G470" s="373" t="s">
        <v>1048</v>
      </c>
      <c r="H470" s="173" t="str">
        <f t="shared" si="52"/>
        <v>фото</v>
      </c>
      <c r="I470" s="174" t="s">
        <v>1901</v>
      </c>
      <c r="J470" s="274" t="s">
        <v>198</v>
      </c>
      <c r="K470" s="275">
        <v>5</v>
      </c>
      <c r="L470" s="276">
        <v>554.62</v>
      </c>
      <c r="M470" s="177">
        <v>1</v>
      </c>
      <c r="N470" s="181"/>
      <c r="O470" s="178">
        <f t="shared" si="53"/>
        <v>0</v>
      </c>
      <c r="P470" s="179">
        <v>4607109930342</v>
      </c>
      <c r="Q470" s="180"/>
      <c r="R470" s="497" t="s">
        <v>11192</v>
      </c>
      <c r="T470" s="389"/>
    </row>
    <row r="471" spans="1:20" ht="24">
      <c r="A471" s="184">
        <v>458</v>
      </c>
      <c r="B471" s="170">
        <v>7033</v>
      </c>
      <c r="C471" s="273" t="s">
        <v>437</v>
      </c>
      <c r="D471" s="482" t="s">
        <v>1895</v>
      </c>
      <c r="E471" s="326" t="s">
        <v>9296</v>
      </c>
      <c r="F471" s="326" t="s">
        <v>405</v>
      </c>
      <c r="G471" s="373" t="s">
        <v>404</v>
      </c>
      <c r="H471" s="173" t="str">
        <f t="shared" si="52"/>
        <v>фото</v>
      </c>
      <c r="I471" s="174" t="s">
        <v>1902</v>
      </c>
      <c r="J471" s="274" t="s">
        <v>198</v>
      </c>
      <c r="K471" s="275">
        <v>5</v>
      </c>
      <c r="L471" s="276">
        <v>554.62</v>
      </c>
      <c r="M471" s="177">
        <v>1</v>
      </c>
      <c r="N471" s="181"/>
      <c r="O471" s="178">
        <f t="shared" si="53"/>
        <v>0</v>
      </c>
      <c r="P471" s="179">
        <v>4607109946770</v>
      </c>
      <c r="Q471" s="180"/>
      <c r="R471" s="497" t="s">
        <v>11192</v>
      </c>
      <c r="T471" s="389"/>
    </row>
    <row r="472" spans="1:20" ht="22.5" customHeight="1">
      <c r="A472" s="184">
        <v>459</v>
      </c>
      <c r="B472" s="170">
        <v>427</v>
      </c>
      <c r="C472" s="273" t="s">
        <v>1050</v>
      </c>
      <c r="D472" s="482" t="s">
        <v>1895</v>
      </c>
      <c r="E472" s="326" t="s">
        <v>9296</v>
      </c>
      <c r="F472" s="326" t="s">
        <v>1052</v>
      </c>
      <c r="G472" s="373" t="s">
        <v>1051</v>
      </c>
      <c r="H472" s="173" t="str">
        <f t="shared" si="52"/>
        <v>фото</v>
      </c>
      <c r="I472" s="174" t="s">
        <v>1903</v>
      </c>
      <c r="J472" s="274" t="s">
        <v>198</v>
      </c>
      <c r="K472" s="275">
        <v>5</v>
      </c>
      <c r="L472" s="276">
        <v>554.62</v>
      </c>
      <c r="M472" s="177">
        <v>1</v>
      </c>
      <c r="N472" s="181"/>
      <c r="O472" s="178">
        <f t="shared" si="53"/>
        <v>0</v>
      </c>
      <c r="P472" s="179">
        <v>4607109961742</v>
      </c>
      <c r="Q472" s="180"/>
      <c r="R472" s="497" t="s">
        <v>11192</v>
      </c>
      <c r="T472" s="389"/>
    </row>
    <row r="473" spans="1:20" ht="36">
      <c r="A473" s="184">
        <v>460</v>
      </c>
      <c r="B473" s="170">
        <v>7034</v>
      </c>
      <c r="C473" s="273" t="s">
        <v>606</v>
      </c>
      <c r="D473" s="482" t="s">
        <v>1895</v>
      </c>
      <c r="E473" s="326" t="s">
        <v>9296</v>
      </c>
      <c r="F473" s="326" t="s">
        <v>407</v>
      </c>
      <c r="G473" s="373" t="s">
        <v>406</v>
      </c>
      <c r="H473" s="173" t="str">
        <f t="shared" si="52"/>
        <v>фото</v>
      </c>
      <c r="I473" s="174" t="s">
        <v>1904</v>
      </c>
      <c r="J473" s="274" t="s">
        <v>198</v>
      </c>
      <c r="K473" s="275">
        <v>5</v>
      </c>
      <c r="L473" s="276">
        <v>554.62</v>
      </c>
      <c r="M473" s="177">
        <v>1</v>
      </c>
      <c r="N473" s="181"/>
      <c r="O473" s="178">
        <f t="shared" si="53"/>
        <v>0</v>
      </c>
      <c r="P473" s="179">
        <v>4607109946787</v>
      </c>
      <c r="Q473" s="180"/>
      <c r="R473" s="497" t="s">
        <v>11192</v>
      </c>
      <c r="T473" s="389"/>
    </row>
    <row r="474" spans="1:20" ht="36">
      <c r="A474" s="184">
        <v>461</v>
      </c>
      <c r="B474" s="170">
        <v>4328</v>
      </c>
      <c r="C474" s="273" t="s">
        <v>8840</v>
      </c>
      <c r="D474" s="482" t="s">
        <v>1895</v>
      </c>
      <c r="E474" s="326" t="s">
        <v>9296</v>
      </c>
      <c r="F474" s="326" t="s">
        <v>1911</v>
      </c>
      <c r="G474" s="373" t="s">
        <v>1910</v>
      </c>
      <c r="H474" s="173" t="str">
        <f t="shared" si="52"/>
        <v>фото</v>
      </c>
      <c r="I474" s="174" t="s">
        <v>1912</v>
      </c>
      <c r="J474" s="274" t="s">
        <v>198</v>
      </c>
      <c r="K474" s="275">
        <v>5</v>
      </c>
      <c r="L474" s="276">
        <v>554.62</v>
      </c>
      <c r="M474" s="177">
        <v>1</v>
      </c>
      <c r="N474" s="181"/>
      <c r="O474" s="178">
        <f t="shared" si="53"/>
        <v>0</v>
      </c>
      <c r="P474" s="179">
        <v>4607109987490</v>
      </c>
      <c r="Q474" s="180"/>
      <c r="R474" s="497" t="s">
        <v>11192</v>
      </c>
      <c r="T474" s="389"/>
    </row>
    <row r="475" spans="1:20" ht="24">
      <c r="A475" s="184">
        <v>462</v>
      </c>
      <c r="B475" s="170">
        <v>7044</v>
      </c>
      <c r="C475" s="273" t="s">
        <v>8839</v>
      </c>
      <c r="D475" s="482" t="s">
        <v>1895</v>
      </c>
      <c r="E475" s="326" t="s">
        <v>9296</v>
      </c>
      <c r="F475" s="326" t="s">
        <v>1056</v>
      </c>
      <c r="G475" s="373" t="s">
        <v>1488</v>
      </c>
      <c r="H475" s="173" t="str">
        <f t="shared" si="52"/>
        <v>фото</v>
      </c>
      <c r="I475" s="174" t="s">
        <v>1913</v>
      </c>
      <c r="J475" s="274" t="s">
        <v>196</v>
      </c>
      <c r="K475" s="275">
        <v>3</v>
      </c>
      <c r="L475" s="276">
        <v>347.38000000000005</v>
      </c>
      <c r="M475" s="177">
        <v>1</v>
      </c>
      <c r="N475" s="181"/>
      <c r="O475" s="178">
        <f t="shared" si="53"/>
        <v>0</v>
      </c>
      <c r="P475" s="179">
        <v>4607109946886</v>
      </c>
      <c r="Q475" s="180"/>
      <c r="R475" s="497" t="s">
        <v>11192</v>
      </c>
      <c r="T475" s="389"/>
    </row>
    <row r="476" spans="1:20" ht="24">
      <c r="A476" s="184">
        <v>463</v>
      </c>
      <c r="B476" s="170">
        <v>3654</v>
      </c>
      <c r="C476" s="273" t="s">
        <v>1489</v>
      </c>
      <c r="D476" s="482" t="s">
        <v>1895</v>
      </c>
      <c r="E476" s="326" t="s">
        <v>9296</v>
      </c>
      <c r="F476" s="326" t="s">
        <v>1491</v>
      </c>
      <c r="G476" s="373" t="s">
        <v>1490</v>
      </c>
      <c r="H476" s="173" t="str">
        <f t="shared" si="52"/>
        <v>фото</v>
      </c>
      <c r="I476" s="174" t="s">
        <v>1914</v>
      </c>
      <c r="J476" s="274" t="s">
        <v>198</v>
      </c>
      <c r="K476" s="275">
        <v>5</v>
      </c>
      <c r="L476" s="276">
        <v>554.62</v>
      </c>
      <c r="M476" s="177">
        <v>1</v>
      </c>
      <c r="N476" s="181"/>
      <c r="O476" s="178">
        <f t="shared" si="53"/>
        <v>0</v>
      </c>
      <c r="P476" s="179">
        <v>4607109971116</v>
      </c>
      <c r="Q476" s="180"/>
      <c r="R476" s="497" t="s">
        <v>11192</v>
      </c>
      <c r="T476" s="389"/>
    </row>
    <row r="477" spans="1:20" ht="36">
      <c r="A477" s="184">
        <v>464</v>
      </c>
      <c r="B477" s="170">
        <v>10645</v>
      </c>
      <c r="C477" s="273" t="s">
        <v>1275</v>
      </c>
      <c r="D477" s="482" t="s">
        <v>1895</v>
      </c>
      <c r="E477" s="326" t="s">
        <v>9296</v>
      </c>
      <c r="F477" s="326" t="s">
        <v>1228</v>
      </c>
      <c r="G477" s="373" t="s">
        <v>1227</v>
      </c>
      <c r="H477" s="173" t="str">
        <f t="shared" si="52"/>
        <v>фото</v>
      </c>
      <c r="I477" s="174" t="s">
        <v>1916</v>
      </c>
      <c r="J477" s="274" t="s">
        <v>198</v>
      </c>
      <c r="K477" s="275">
        <v>5</v>
      </c>
      <c r="L477" s="276">
        <v>554.62</v>
      </c>
      <c r="M477" s="177">
        <v>1</v>
      </c>
      <c r="N477" s="181"/>
      <c r="O477" s="178">
        <f t="shared" si="53"/>
        <v>0</v>
      </c>
      <c r="P477" s="179">
        <v>4607109926857</v>
      </c>
      <c r="Q477" s="180"/>
      <c r="R477" s="497" t="s">
        <v>11192</v>
      </c>
      <c r="T477" s="389"/>
    </row>
    <row r="478" spans="1:20" ht="25.5" customHeight="1">
      <c r="A478" s="184">
        <v>465</v>
      </c>
      <c r="B478" s="170">
        <v>3663</v>
      </c>
      <c r="C478" s="273" t="s">
        <v>268</v>
      </c>
      <c r="D478" s="482" t="s">
        <v>1895</v>
      </c>
      <c r="E478" s="326" t="s">
        <v>9296</v>
      </c>
      <c r="F478" s="326" t="s">
        <v>66</v>
      </c>
      <c r="G478" s="373" t="s">
        <v>67</v>
      </c>
      <c r="H478" s="173" t="str">
        <f t="shared" si="52"/>
        <v>фото</v>
      </c>
      <c r="I478" s="174" t="s">
        <v>1915</v>
      </c>
      <c r="J478" s="274" t="s">
        <v>198</v>
      </c>
      <c r="K478" s="275">
        <v>5</v>
      </c>
      <c r="L478" s="276">
        <v>554.62</v>
      </c>
      <c r="M478" s="177">
        <v>1</v>
      </c>
      <c r="N478" s="181"/>
      <c r="O478" s="178">
        <f t="shared" si="53"/>
        <v>0</v>
      </c>
      <c r="P478" s="179">
        <v>4607109971123</v>
      </c>
      <c r="Q478" s="180"/>
      <c r="R478" s="497" t="s">
        <v>11192</v>
      </c>
      <c r="T478" s="389"/>
    </row>
    <row r="479" spans="1:20" ht="25.5" customHeight="1">
      <c r="A479" s="184">
        <v>466</v>
      </c>
      <c r="B479" s="170">
        <v>185</v>
      </c>
      <c r="C479" s="273" t="s">
        <v>861</v>
      </c>
      <c r="D479" s="482" t="s">
        <v>1895</v>
      </c>
      <c r="E479" s="326" t="s">
        <v>9296</v>
      </c>
      <c r="F479" s="326" t="s">
        <v>863</v>
      </c>
      <c r="G479" s="373" t="s">
        <v>862</v>
      </c>
      <c r="H479" s="173" t="str">
        <f t="shared" si="52"/>
        <v>фото</v>
      </c>
      <c r="I479" s="174" t="s">
        <v>1917</v>
      </c>
      <c r="J479" s="274" t="s">
        <v>198</v>
      </c>
      <c r="K479" s="275">
        <v>5</v>
      </c>
      <c r="L479" s="276">
        <v>554.62</v>
      </c>
      <c r="M479" s="177">
        <v>1</v>
      </c>
      <c r="N479" s="181"/>
      <c r="O479" s="178">
        <f t="shared" si="53"/>
        <v>0</v>
      </c>
      <c r="P479" s="179">
        <v>4607109960448</v>
      </c>
      <c r="Q479" s="180"/>
      <c r="R479" s="497" t="s">
        <v>11192</v>
      </c>
      <c r="T479" s="389"/>
    </row>
    <row r="480" spans="1:20" ht="36">
      <c r="A480" s="184">
        <v>467</v>
      </c>
      <c r="B480" s="170">
        <v>7039</v>
      </c>
      <c r="C480" s="273" t="s">
        <v>607</v>
      </c>
      <c r="D480" s="482" t="s">
        <v>1895</v>
      </c>
      <c r="E480" s="326" t="s">
        <v>9296</v>
      </c>
      <c r="F480" s="326" t="s">
        <v>409</v>
      </c>
      <c r="G480" s="373" t="s">
        <v>408</v>
      </c>
      <c r="H480" s="173" t="str">
        <f t="shared" si="52"/>
        <v>фото</v>
      </c>
      <c r="I480" s="174" t="s">
        <v>1908</v>
      </c>
      <c r="J480" s="274" t="s">
        <v>198</v>
      </c>
      <c r="K480" s="275">
        <v>5</v>
      </c>
      <c r="L480" s="276">
        <v>554.62</v>
      </c>
      <c r="M480" s="177">
        <v>1</v>
      </c>
      <c r="N480" s="181"/>
      <c r="O480" s="178">
        <f t="shared" si="53"/>
        <v>0</v>
      </c>
      <c r="P480" s="179">
        <v>4607109946831</v>
      </c>
      <c r="Q480" s="180"/>
      <c r="R480" s="497" t="s">
        <v>11192</v>
      </c>
      <c r="T480" s="389"/>
    </row>
    <row r="481" spans="1:20" ht="24" customHeight="1">
      <c r="A481" s="184">
        <v>468</v>
      </c>
      <c r="B481" s="170">
        <v>184</v>
      </c>
      <c r="C481" s="273" t="s">
        <v>267</v>
      </c>
      <c r="D481" s="482" t="s">
        <v>1895</v>
      </c>
      <c r="E481" s="326" t="s">
        <v>9296</v>
      </c>
      <c r="F481" s="326" t="s">
        <v>69</v>
      </c>
      <c r="G481" s="373" t="s">
        <v>70</v>
      </c>
      <c r="H481" s="173" t="str">
        <f t="shared" si="52"/>
        <v>фото</v>
      </c>
      <c r="I481" s="174" t="s">
        <v>1907</v>
      </c>
      <c r="J481" s="274" t="s">
        <v>198</v>
      </c>
      <c r="K481" s="275">
        <v>5</v>
      </c>
      <c r="L481" s="276">
        <v>554.62</v>
      </c>
      <c r="M481" s="177">
        <v>1</v>
      </c>
      <c r="N481" s="181"/>
      <c r="O481" s="178">
        <f t="shared" si="53"/>
        <v>0</v>
      </c>
      <c r="P481" s="179">
        <v>4607109960431</v>
      </c>
      <c r="Q481" s="180"/>
      <c r="R481" s="497" t="s">
        <v>11192</v>
      </c>
      <c r="T481" s="389"/>
    </row>
    <row r="482" spans="1:20" ht="22.5" customHeight="1">
      <c r="A482" s="184">
        <v>469</v>
      </c>
      <c r="B482" s="170">
        <v>472</v>
      </c>
      <c r="C482" s="273" t="s">
        <v>266</v>
      </c>
      <c r="D482" s="482" t="s">
        <v>1895</v>
      </c>
      <c r="E482" s="326" t="s">
        <v>9296</v>
      </c>
      <c r="F482" s="326" t="s">
        <v>71</v>
      </c>
      <c r="G482" s="373" t="s">
        <v>72</v>
      </c>
      <c r="H482" s="173" t="str">
        <f t="shared" si="52"/>
        <v>фото</v>
      </c>
      <c r="I482" s="174" t="s">
        <v>1906</v>
      </c>
      <c r="J482" s="274" t="s">
        <v>198</v>
      </c>
      <c r="K482" s="275">
        <v>5</v>
      </c>
      <c r="L482" s="276">
        <v>554.62</v>
      </c>
      <c r="M482" s="177">
        <v>1</v>
      </c>
      <c r="N482" s="181"/>
      <c r="O482" s="178">
        <f t="shared" si="53"/>
        <v>0</v>
      </c>
      <c r="P482" s="179">
        <v>4607109961773</v>
      </c>
      <c r="Q482" s="180"/>
      <c r="R482" s="497" t="s">
        <v>11192</v>
      </c>
      <c r="T482" s="389"/>
    </row>
    <row r="483" spans="1:20" ht="15.6">
      <c r="A483" s="184">
        <v>470</v>
      </c>
      <c r="B483" s="278"/>
      <c r="C483" s="278"/>
      <c r="D483" s="277"/>
      <c r="E483" s="199" t="s">
        <v>10897</v>
      </c>
      <c r="F483" s="199"/>
      <c r="G483" s="277"/>
      <c r="H483" s="279"/>
      <c r="I483" s="280"/>
      <c r="J483" s="278"/>
      <c r="K483" s="278"/>
      <c r="L483" s="278"/>
      <c r="M483" s="278"/>
      <c r="N483" s="278"/>
      <c r="O483" s="169"/>
      <c r="P483" s="169"/>
      <c r="Q483" s="169"/>
      <c r="R483" s="188"/>
    </row>
    <row r="484" spans="1:20" ht="24">
      <c r="A484" s="184">
        <v>471</v>
      </c>
      <c r="B484" s="170">
        <v>5373</v>
      </c>
      <c r="C484" s="273" t="s">
        <v>1288</v>
      </c>
      <c r="D484" s="482" t="s">
        <v>1898</v>
      </c>
      <c r="E484" s="326" t="s">
        <v>9296</v>
      </c>
      <c r="F484" s="326" t="s">
        <v>879</v>
      </c>
      <c r="G484" s="373" t="s">
        <v>878</v>
      </c>
      <c r="H484" s="173" t="str">
        <f t="shared" ref="H484:H497" si="54">HYPERLINK("https://www.gardenbulbs.ru/images/Lilium_CL/thumbnails/"&amp;C484&amp;".jpg","фото")</f>
        <v>фото</v>
      </c>
      <c r="I484" s="174" t="s">
        <v>10927</v>
      </c>
      <c r="J484" s="274" t="s">
        <v>198</v>
      </c>
      <c r="K484" s="275">
        <v>3</v>
      </c>
      <c r="L484" s="276">
        <v>262.46000000000004</v>
      </c>
      <c r="M484" s="177">
        <v>1</v>
      </c>
      <c r="N484" s="181"/>
      <c r="O484" s="178">
        <f t="shared" ref="O484:O497" si="55">IF(ISERROR(L484*N484),0,L484*N484)</f>
        <v>0</v>
      </c>
      <c r="P484" s="179">
        <v>4607109937501</v>
      </c>
      <c r="Q484" s="180"/>
      <c r="R484" s="497" t="s">
        <v>11193</v>
      </c>
      <c r="T484" s="389"/>
    </row>
    <row r="485" spans="1:20" ht="24" customHeight="1">
      <c r="A485" s="184">
        <v>472</v>
      </c>
      <c r="B485" s="170">
        <v>380</v>
      </c>
      <c r="C485" s="273" t="s">
        <v>10837</v>
      </c>
      <c r="D485" s="482" t="s">
        <v>1898</v>
      </c>
      <c r="E485" s="372" t="s">
        <v>9296</v>
      </c>
      <c r="F485" s="372" t="s">
        <v>10866</v>
      </c>
      <c r="G485" s="409" t="s">
        <v>10898</v>
      </c>
      <c r="H485" s="173" t="str">
        <f t="shared" si="54"/>
        <v>фото</v>
      </c>
      <c r="I485" s="174" t="s">
        <v>10928</v>
      </c>
      <c r="J485" s="274" t="s">
        <v>198</v>
      </c>
      <c r="K485" s="275">
        <v>5</v>
      </c>
      <c r="L485" s="276">
        <v>390.50000000000006</v>
      </c>
      <c r="M485" s="177">
        <v>1</v>
      </c>
      <c r="N485" s="181"/>
      <c r="O485" s="178">
        <f t="shared" si="55"/>
        <v>0</v>
      </c>
      <c r="P485" s="179">
        <v>4607109963975</v>
      </c>
      <c r="Q485" s="185" t="s">
        <v>224</v>
      </c>
      <c r="R485" s="497" t="s">
        <v>11193</v>
      </c>
      <c r="T485" s="389"/>
    </row>
    <row r="486" spans="1:20" ht="24" customHeight="1">
      <c r="A486" s="184">
        <v>473</v>
      </c>
      <c r="B486" s="170">
        <v>11492</v>
      </c>
      <c r="C486" s="273" t="s">
        <v>9382</v>
      </c>
      <c r="D486" s="482" t="s">
        <v>1898</v>
      </c>
      <c r="E486" s="326" t="s">
        <v>9296</v>
      </c>
      <c r="F486" s="326" t="s">
        <v>9370</v>
      </c>
      <c r="G486" s="373" t="s">
        <v>9364</v>
      </c>
      <c r="H486" s="173" t="str">
        <f t="shared" si="54"/>
        <v>фото</v>
      </c>
      <c r="I486" s="174" t="s">
        <v>9376</v>
      </c>
      <c r="J486" s="274" t="s">
        <v>198</v>
      </c>
      <c r="K486" s="275">
        <v>5</v>
      </c>
      <c r="L486" s="276">
        <v>353.21000000000004</v>
      </c>
      <c r="M486" s="177">
        <v>1</v>
      </c>
      <c r="N486" s="181"/>
      <c r="O486" s="178">
        <f t="shared" si="55"/>
        <v>0</v>
      </c>
      <c r="P486" s="179">
        <v>4607109987506</v>
      </c>
      <c r="Q486" s="180">
        <v>2024</v>
      </c>
      <c r="R486" s="497" t="s">
        <v>11193</v>
      </c>
      <c r="T486" s="389"/>
    </row>
    <row r="487" spans="1:20" ht="24">
      <c r="A487" s="184">
        <v>474</v>
      </c>
      <c r="B487" s="170">
        <v>6528</v>
      </c>
      <c r="C487" s="273" t="s">
        <v>9383</v>
      </c>
      <c r="D487" s="482" t="s">
        <v>1898</v>
      </c>
      <c r="E487" s="326" t="s">
        <v>9296</v>
      </c>
      <c r="F487" s="326" t="s">
        <v>9371</v>
      </c>
      <c r="G487" s="373" t="s">
        <v>9365</v>
      </c>
      <c r="H487" s="173" t="str">
        <f t="shared" si="54"/>
        <v>фото</v>
      </c>
      <c r="I487" s="174" t="s">
        <v>9377</v>
      </c>
      <c r="J487" s="274" t="s">
        <v>198</v>
      </c>
      <c r="K487" s="275">
        <v>5</v>
      </c>
      <c r="L487" s="276">
        <v>353.21000000000004</v>
      </c>
      <c r="M487" s="177">
        <v>1</v>
      </c>
      <c r="N487" s="181"/>
      <c r="O487" s="178">
        <f t="shared" si="55"/>
        <v>0</v>
      </c>
      <c r="P487" s="179">
        <v>4607109962305</v>
      </c>
      <c r="Q487" s="180">
        <v>2024</v>
      </c>
      <c r="R487" s="497" t="s">
        <v>11193</v>
      </c>
      <c r="T487" s="389"/>
    </row>
    <row r="488" spans="1:20" ht="24.75" customHeight="1">
      <c r="A488" s="184">
        <v>475</v>
      </c>
      <c r="B488" s="170">
        <v>13595</v>
      </c>
      <c r="C488" s="273" t="s">
        <v>8838</v>
      </c>
      <c r="D488" s="482" t="s">
        <v>1898</v>
      </c>
      <c r="E488" s="326" t="s">
        <v>9296</v>
      </c>
      <c r="F488" s="326" t="s">
        <v>8758</v>
      </c>
      <c r="G488" s="373" t="s">
        <v>8757</v>
      </c>
      <c r="H488" s="173" t="str">
        <f t="shared" si="54"/>
        <v>фото</v>
      </c>
      <c r="I488" s="174" t="s">
        <v>8874</v>
      </c>
      <c r="J488" s="274" t="s">
        <v>198</v>
      </c>
      <c r="K488" s="275">
        <v>5</v>
      </c>
      <c r="L488" s="276">
        <v>554.62</v>
      </c>
      <c r="M488" s="177">
        <v>1</v>
      </c>
      <c r="N488" s="181"/>
      <c r="O488" s="178">
        <f t="shared" si="55"/>
        <v>0</v>
      </c>
      <c r="P488" s="179">
        <v>4607109931820</v>
      </c>
      <c r="Q488" s="180"/>
      <c r="R488" s="497" t="s">
        <v>11193</v>
      </c>
      <c r="T488" s="389"/>
    </row>
    <row r="489" spans="1:20" ht="24">
      <c r="A489" s="184">
        <v>476</v>
      </c>
      <c r="B489" s="170">
        <v>11587</v>
      </c>
      <c r="C489" s="273" t="s">
        <v>9384</v>
      </c>
      <c r="D489" s="482" t="s">
        <v>1898</v>
      </c>
      <c r="E489" s="326" t="s">
        <v>9296</v>
      </c>
      <c r="F489" s="326" t="s">
        <v>9372</v>
      </c>
      <c r="G489" s="373" t="s">
        <v>9366</v>
      </c>
      <c r="H489" s="173" t="str">
        <f t="shared" si="54"/>
        <v>фото</v>
      </c>
      <c r="I489" s="174" t="s">
        <v>9378</v>
      </c>
      <c r="J489" s="274" t="s">
        <v>196</v>
      </c>
      <c r="K489" s="275">
        <v>5</v>
      </c>
      <c r="L489" s="276">
        <v>271.70000000000005</v>
      </c>
      <c r="M489" s="177">
        <v>1</v>
      </c>
      <c r="N489" s="181"/>
      <c r="O489" s="178">
        <f t="shared" si="55"/>
        <v>0</v>
      </c>
      <c r="P489" s="179">
        <v>4607109931370</v>
      </c>
      <c r="Q489" s="180">
        <v>2024</v>
      </c>
      <c r="R489" s="497" t="s">
        <v>11193</v>
      </c>
      <c r="T489" s="389"/>
    </row>
    <row r="490" spans="1:20" ht="24">
      <c r="A490" s="184">
        <v>477</v>
      </c>
      <c r="B490" s="170">
        <v>6404</v>
      </c>
      <c r="C490" s="273" t="s">
        <v>1918</v>
      </c>
      <c r="D490" s="482" t="s">
        <v>1898</v>
      </c>
      <c r="E490" s="326" t="s">
        <v>9296</v>
      </c>
      <c r="F490" s="326" t="s">
        <v>1920</v>
      </c>
      <c r="G490" s="373" t="s">
        <v>1919</v>
      </c>
      <c r="H490" s="173" t="str">
        <f t="shared" si="54"/>
        <v>фото</v>
      </c>
      <c r="I490" s="174" t="s">
        <v>1921</v>
      </c>
      <c r="J490" s="274" t="s">
        <v>198</v>
      </c>
      <c r="K490" s="275">
        <v>5</v>
      </c>
      <c r="L490" s="276">
        <v>554.62</v>
      </c>
      <c r="M490" s="177">
        <v>1</v>
      </c>
      <c r="N490" s="181"/>
      <c r="O490" s="178">
        <f t="shared" si="55"/>
        <v>0</v>
      </c>
      <c r="P490" s="179">
        <v>4607109931783</v>
      </c>
      <c r="Q490" s="180"/>
      <c r="R490" s="497" t="s">
        <v>11193</v>
      </c>
      <c r="T490" s="389"/>
    </row>
    <row r="491" spans="1:20" ht="23.25" customHeight="1">
      <c r="A491" s="184">
        <v>478</v>
      </c>
      <c r="B491" s="170">
        <v>11444</v>
      </c>
      <c r="C491" s="273" t="s">
        <v>9385</v>
      </c>
      <c r="D491" s="482" t="s">
        <v>1898</v>
      </c>
      <c r="E491" s="326" t="s">
        <v>9296</v>
      </c>
      <c r="F491" s="326" t="s">
        <v>9373</v>
      </c>
      <c r="G491" s="373" t="s">
        <v>9367</v>
      </c>
      <c r="H491" s="173" t="str">
        <f t="shared" si="54"/>
        <v>фото</v>
      </c>
      <c r="I491" s="174" t="s">
        <v>9379</v>
      </c>
      <c r="J491" s="274" t="s">
        <v>196</v>
      </c>
      <c r="K491" s="275">
        <v>5</v>
      </c>
      <c r="L491" s="276">
        <v>273.68</v>
      </c>
      <c r="M491" s="177">
        <v>1</v>
      </c>
      <c r="N491" s="181"/>
      <c r="O491" s="178">
        <f t="shared" si="55"/>
        <v>0</v>
      </c>
      <c r="P491" s="179">
        <v>4607109960288</v>
      </c>
      <c r="Q491" s="180">
        <v>2023</v>
      </c>
      <c r="R491" s="497" t="s">
        <v>11193</v>
      </c>
      <c r="T491" s="389"/>
    </row>
    <row r="492" spans="1:20" ht="24">
      <c r="A492" s="184">
        <v>479</v>
      </c>
      <c r="B492" s="170">
        <v>11583</v>
      </c>
      <c r="C492" s="273" t="s">
        <v>9386</v>
      </c>
      <c r="D492" s="482" t="s">
        <v>1898</v>
      </c>
      <c r="E492" s="326" t="s">
        <v>9296</v>
      </c>
      <c r="F492" s="326" t="s">
        <v>9374</v>
      </c>
      <c r="G492" s="373" t="s">
        <v>9368</v>
      </c>
      <c r="H492" s="173" t="str">
        <f t="shared" si="54"/>
        <v>фото</v>
      </c>
      <c r="I492" s="174" t="s">
        <v>9380</v>
      </c>
      <c r="J492" s="274" t="s">
        <v>198</v>
      </c>
      <c r="K492" s="275">
        <v>5</v>
      </c>
      <c r="L492" s="276">
        <v>353.21000000000004</v>
      </c>
      <c r="M492" s="177">
        <v>1</v>
      </c>
      <c r="N492" s="181"/>
      <c r="O492" s="178">
        <f t="shared" si="55"/>
        <v>0</v>
      </c>
      <c r="P492" s="179">
        <v>4607109959947</v>
      </c>
      <c r="Q492" s="180">
        <v>2023</v>
      </c>
      <c r="R492" s="497" t="s">
        <v>11193</v>
      </c>
      <c r="T492" s="389"/>
    </row>
    <row r="493" spans="1:20" ht="27" customHeight="1">
      <c r="A493" s="184">
        <v>480</v>
      </c>
      <c r="B493" s="170">
        <v>5340</v>
      </c>
      <c r="C493" s="273" t="s">
        <v>12001</v>
      </c>
      <c r="D493" s="482" t="s">
        <v>1898</v>
      </c>
      <c r="E493" s="326" t="s">
        <v>9296</v>
      </c>
      <c r="F493" s="326" t="s">
        <v>11998</v>
      </c>
      <c r="G493" s="373" t="s">
        <v>11999</v>
      </c>
      <c r="H493" s="173" t="str">
        <f t="shared" si="54"/>
        <v>фото</v>
      </c>
      <c r="I493" s="174" t="s">
        <v>12000</v>
      </c>
      <c r="J493" s="274" t="s">
        <v>198</v>
      </c>
      <c r="K493" s="275">
        <v>5</v>
      </c>
      <c r="L493" s="276">
        <v>375.54</v>
      </c>
      <c r="M493" s="177">
        <v>1</v>
      </c>
      <c r="N493" s="181"/>
      <c r="O493" s="178">
        <f t="shared" ref="O493" si="56">IF(ISERROR(L493*N493),0,L493*N493)</f>
        <v>0</v>
      </c>
      <c r="P493" s="179">
        <v>4607109937839</v>
      </c>
      <c r="Q493" s="180"/>
      <c r="R493" s="497" t="s">
        <v>11193</v>
      </c>
      <c r="T493" s="389"/>
    </row>
    <row r="494" spans="1:20" ht="24">
      <c r="A494" s="184">
        <v>481</v>
      </c>
      <c r="B494" s="170">
        <v>6432</v>
      </c>
      <c r="C494" s="273" t="s">
        <v>10838</v>
      </c>
      <c r="D494" s="482" t="s">
        <v>1898</v>
      </c>
      <c r="E494" s="372" t="s">
        <v>9296</v>
      </c>
      <c r="F494" s="372" t="s">
        <v>10867</v>
      </c>
      <c r="G494" s="409" t="s">
        <v>10899</v>
      </c>
      <c r="H494" s="173" t="str">
        <f t="shared" si="54"/>
        <v>фото</v>
      </c>
      <c r="I494" s="174" t="s">
        <v>10929</v>
      </c>
      <c r="J494" s="274" t="s">
        <v>198</v>
      </c>
      <c r="K494" s="275">
        <v>5</v>
      </c>
      <c r="L494" s="276">
        <v>390.50000000000006</v>
      </c>
      <c r="M494" s="177">
        <v>1</v>
      </c>
      <c r="N494" s="181"/>
      <c r="O494" s="178">
        <f t="shared" si="55"/>
        <v>0</v>
      </c>
      <c r="P494" s="179">
        <v>4607109979839</v>
      </c>
      <c r="Q494" s="185" t="s">
        <v>224</v>
      </c>
      <c r="R494" s="497" t="s">
        <v>11193</v>
      </c>
      <c r="T494" s="389"/>
    </row>
    <row r="495" spans="1:20" ht="24">
      <c r="A495" s="184">
        <v>482</v>
      </c>
      <c r="B495" s="170">
        <v>7101</v>
      </c>
      <c r="C495" s="273" t="s">
        <v>8841</v>
      </c>
      <c r="D495" s="482" t="s">
        <v>1898</v>
      </c>
      <c r="E495" s="326" t="s">
        <v>9296</v>
      </c>
      <c r="F495" s="326" t="s">
        <v>8760</v>
      </c>
      <c r="G495" s="373" t="s">
        <v>8759</v>
      </c>
      <c r="H495" s="173" t="str">
        <f t="shared" si="54"/>
        <v>фото</v>
      </c>
      <c r="I495" s="174" t="s">
        <v>9363</v>
      </c>
      <c r="J495" s="274" t="s">
        <v>198</v>
      </c>
      <c r="K495" s="275">
        <v>5</v>
      </c>
      <c r="L495" s="276">
        <v>554.62</v>
      </c>
      <c r="M495" s="177">
        <v>1</v>
      </c>
      <c r="N495" s="181"/>
      <c r="O495" s="178">
        <f t="shared" si="55"/>
        <v>0</v>
      </c>
      <c r="P495" s="179">
        <v>4607109937549</v>
      </c>
      <c r="Q495" s="180"/>
      <c r="R495" s="497" t="s">
        <v>11193</v>
      </c>
      <c r="T495" s="389"/>
    </row>
    <row r="496" spans="1:20" ht="21.75" customHeight="1">
      <c r="A496" s="184">
        <v>483</v>
      </c>
      <c r="B496" s="170">
        <v>3046</v>
      </c>
      <c r="C496" s="273" t="s">
        <v>8837</v>
      </c>
      <c r="D496" s="482" t="s">
        <v>1898</v>
      </c>
      <c r="E496" s="326" t="s">
        <v>9296</v>
      </c>
      <c r="F496" s="326" t="s">
        <v>8756</v>
      </c>
      <c r="G496" s="373" t="s">
        <v>8755</v>
      </c>
      <c r="H496" s="173" t="str">
        <f t="shared" si="54"/>
        <v>фото</v>
      </c>
      <c r="I496" s="174" t="s">
        <v>8873</v>
      </c>
      <c r="J496" s="274" t="s">
        <v>198</v>
      </c>
      <c r="K496" s="275">
        <v>5</v>
      </c>
      <c r="L496" s="276">
        <v>554.62</v>
      </c>
      <c r="M496" s="177">
        <v>1</v>
      </c>
      <c r="N496" s="181"/>
      <c r="O496" s="178">
        <f t="shared" si="55"/>
        <v>0</v>
      </c>
      <c r="P496" s="179">
        <v>4607109930090</v>
      </c>
      <c r="Q496" s="180"/>
      <c r="R496" s="497" t="s">
        <v>11193</v>
      </c>
      <c r="T496" s="389"/>
    </row>
    <row r="497" spans="1:20" ht="24">
      <c r="A497" s="184">
        <v>484</v>
      </c>
      <c r="B497" s="170">
        <v>11445</v>
      </c>
      <c r="C497" s="273" t="s">
        <v>9387</v>
      </c>
      <c r="D497" s="482" t="s">
        <v>1898</v>
      </c>
      <c r="E497" s="326" t="s">
        <v>9296</v>
      </c>
      <c r="F497" s="326" t="s">
        <v>9375</v>
      </c>
      <c r="G497" s="373" t="s">
        <v>9369</v>
      </c>
      <c r="H497" s="173" t="str">
        <f t="shared" si="54"/>
        <v>фото</v>
      </c>
      <c r="I497" s="174" t="s">
        <v>9381</v>
      </c>
      <c r="J497" s="274" t="s">
        <v>198</v>
      </c>
      <c r="K497" s="275">
        <v>5</v>
      </c>
      <c r="L497" s="276">
        <v>353.21000000000004</v>
      </c>
      <c r="M497" s="177">
        <v>1</v>
      </c>
      <c r="N497" s="181"/>
      <c r="O497" s="178">
        <f t="shared" si="55"/>
        <v>0</v>
      </c>
      <c r="P497" s="179">
        <v>4607109979495</v>
      </c>
      <c r="Q497" s="180">
        <v>2023</v>
      </c>
      <c r="R497" s="497" t="s">
        <v>11193</v>
      </c>
      <c r="T497" s="389"/>
    </row>
    <row r="498" spans="1:20" ht="15.6">
      <c r="A498" s="184">
        <v>485</v>
      </c>
      <c r="B498" s="278"/>
      <c r="C498" s="278"/>
      <c r="D498" s="277"/>
      <c r="E498" s="199" t="s">
        <v>10981</v>
      </c>
      <c r="F498" s="199"/>
      <c r="G498" s="277"/>
      <c r="H498" s="279"/>
      <c r="I498" s="280"/>
      <c r="J498" s="278"/>
      <c r="K498" s="278"/>
      <c r="L498" s="278"/>
      <c r="M498" s="278"/>
      <c r="N498" s="278"/>
      <c r="O498" s="169"/>
      <c r="P498" s="169"/>
      <c r="Q498" s="169"/>
      <c r="R498" s="188"/>
    </row>
    <row r="499" spans="1:20" ht="24">
      <c r="A499" s="184">
        <v>486</v>
      </c>
      <c r="B499" s="170">
        <v>14792</v>
      </c>
      <c r="C499" s="273" t="s">
        <v>10959</v>
      </c>
      <c r="D499" s="482" t="s">
        <v>10979</v>
      </c>
      <c r="E499" s="372" t="s">
        <v>9296</v>
      </c>
      <c r="F499" s="372" t="s">
        <v>10987</v>
      </c>
      <c r="G499" s="409" t="s">
        <v>11073</v>
      </c>
      <c r="H499" s="173" t="str">
        <f t="shared" ref="H499:H502" si="57">HYPERLINK("https://www.gardenbulbs.ru/images/Lilium_CL/thumbnails/"&amp;C499&amp;".jpg","фото")</f>
        <v>фото</v>
      </c>
      <c r="I499" s="174" t="s">
        <v>11164</v>
      </c>
      <c r="J499" s="274" t="s">
        <v>196</v>
      </c>
      <c r="K499" s="275">
        <v>5</v>
      </c>
      <c r="L499" s="276">
        <v>419.98</v>
      </c>
      <c r="M499" s="177">
        <v>1</v>
      </c>
      <c r="N499" s="181"/>
      <c r="O499" s="178">
        <f t="shared" ref="O499:O502" si="58">IF(ISERROR(L499*N499),0,L499*N499)</f>
        <v>0</v>
      </c>
      <c r="P499" s="179">
        <v>4607105142930</v>
      </c>
      <c r="Q499" s="185" t="s">
        <v>224</v>
      </c>
      <c r="R499" s="497" t="s">
        <v>11194</v>
      </c>
      <c r="T499" s="389"/>
    </row>
    <row r="500" spans="1:20" ht="24">
      <c r="A500" s="184">
        <v>487</v>
      </c>
      <c r="B500" s="170">
        <v>14795</v>
      </c>
      <c r="C500" s="273" t="s">
        <v>10960</v>
      </c>
      <c r="D500" s="482" t="s">
        <v>10979</v>
      </c>
      <c r="E500" s="372" t="s">
        <v>9296</v>
      </c>
      <c r="F500" s="372" t="s">
        <v>10988</v>
      </c>
      <c r="G500" s="409" t="s">
        <v>11074</v>
      </c>
      <c r="H500" s="173" t="str">
        <f t="shared" si="57"/>
        <v>фото</v>
      </c>
      <c r="I500" s="174" t="s">
        <v>11165</v>
      </c>
      <c r="J500" s="274" t="s">
        <v>196</v>
      </c>
      <c r="K500" s="275">
        <v>5</v>
      </c>
      <c r="L500" s="276">
        <v>419.98</v>
      </c>
      <c r="M500" s="177">
        <v>1</v>
      </c>
      <c r="N500" s="181"/>
      <c r="O500" s="178">
        <f t="shared" si="58"/>
        <v>0</v>
      </c>
      <c r="P500" s="179">
        <v>4607105142916</v>
      </c>
      <c r="Q500" s="185" t="s">
        <v>224</v>
      </c>
      <c r="R500" s="497" t="s">
        <v>11194</v>
      </c>
      <c r="T500" s="389"/>
    </row>
    <row r="501" spans="1:20" ht="23.25" customHeight="1">
      <c r="A501" s="184">
        <v>488</v>
      </c>
      <c r="B501" s="170">
        <v>14794</v>
      </c>
      <c r="C501" s="273" t="s">
        <v>10961</v>
      </c>
      <c r="D501" s="482" t="s">
        <v>10979</v>
      </c>
      <c r="E501" s="372" t="s">
        <v>9296</v>
      </c>
      <c r="F501" s="372" t="s">
        <v>10989</v>
      </c>
      <c r="G501" s="409" t="s">
        <v>11075</v>
      </c>
      <c r="H501" s="173" t="str">
        <f t="shared" si="57"/>
        <v>фото</v>
      </c>
      <c r="I501" s="174" t="s">
        <v>11166</v>
      </c>
      <c r="J501" s="274" t="s">
        <v>196</v>
      </c>
      <c r="K501" s="275">
        <v>5</v>
      </c>
      <c r="L501" s="276">
        <v>419.98</v>
      </c>
      <c r="M501" s="177">
        <v>1</v>
      </c>
      <c r="N501" s="181"/>
      <c r="O501" s="178">
        <f t="shared" si="58"/>
        <v>0</v>
      </c>
      <c r="P501" s="179">
        <v>4607105142886</v>
      </c>
      <c r="Q501" s="185" t="s">
        <v>224</v>
      </c>
      <c r="R501" s="497" t="s">
        <v>11194</v>
      </c>
      <c r="T501" s="389"/>
    </row>
    <row r="502" spans="1:20" ht="22.5" customHeight="1">
      <c r="A502" s="184">
        <v>489</v>
      </c>
      <c r="B502" s="170">
        <v>16077</v>
      </c>
      <c r="C502" s="273" t="s">
        <v>10962</v>
      </c>
      <c r="D502" s="482" t="s">
        <v>10979</v>
      </c>
      <c r="E502" s="372" t="s">
        <v>9296</v>
      </c>
      <c r="F502" s="372" t="s">
        <v>10990</v>
      </c>
      <c r="G502" s="409" t="s">
        <v>11076</v>
      </c>
      <c r="H502" s="173" t="str">
        <f t="shared" si="57"/>
        <v>фото</v>
      </c>
      <c r="I502" s="174" t="s">
        <v>11167</v>
      </c>
      <c r="J502" s="274" t="s">
        <v>196</v>
      </c>
      <c r="K502" s="275">
        <v>5</v>
      </c>
      <c r="L502" s="276">
        <v>419.98</v>
      </c>
      <c r="M502" s="177">
        <v>1</v>
      </c>
      <c r="N502" s="181"/>
      <c r="O502" s="178">
        <f t="shared" si="58"/>
        <v>0</v>
      </c>
      <c r="P502" s="179">
        <v>4607105142923</v>
      </c>
      <c r="Q502" s="185" t="s">
        <v>224</v>
      </c>
      <c r="R502" s="497" t="s">
        <v>11194</v>
      </c>
      <c r="T502" s="389"/>
    </row>
    <row r="503" spans="1:20" ht="15.6">
      <c r="A503" s="184">
        <v>490</v>
      </c>
      <c r="B503" s="278"/>
      <c r="C503" s="278"/>
      <c r="D503" s="277"/>
      <c r="E503" s="199" t="s">
        <v>9572</v>
      </c>
      <c r="F503" s="199"/>
      <c r="G503" s="277"/>
      <c r="H503" s="279"/>
      <c r="I503" s="280"/>
      <c r="J503" s="278"/>
      <c r="K503" s="278"/>
      <c r="L503" s="278"/>
      <c r="M503" s="278"/>
      <c r="N503" s="278"/>
      <c r="O503" s="169"/>
      <c r="P503" s="169"/>
      <c r="Q503" s="169"/>
      <c r="R503" s="188"/>
    </row>
    <row r="504" spans="1:20" ht="21" customHeight="1">
      <c r="A504" s="184">
        <v>491</v>
      </c>
      <c r="B504" s="170">
        <v>1403</v>
      </c>
      <c r="C504" s="273" t="s">
        <v>278</v>
      </c>
      <c r="D504" s="482" t="s">
        <v>1811</v>
      </c>
      <c r="E504" s="326" t="s">
        <v>9296</v>
      </c>
      <c r="F504" s="326" t="s">
        <v>73</v>
      </c>
      <c r="G504" s="373" t="s">
        <v>74</v>
      </c>
      <c r="H504" s="173" t="str">
        <f t="shared" ref="H504:H547" si="59">HYPERLINK("https://www.gardenbulbs.ru/images/Lilium_CL/thumbnails/"&amp;C504&amp;".jpg","фото")</f>
        <v>фото</v>
      </c>
      <c r="I504" s="174" t="s">
        <v>1968</v>
      </c>
      <c r="J504" s="274" t="s">
        <v>198</v>
      </c>
      <c r="K504" s="275">
        <v>7</v>
      </c>
      <c r="L504" s="276">
        <v>415.91000000000008</v>
      </c>
      <c r="M504" s="177">
        <v>1</v>
      </c>
      <c r="N504" s="181"/>
      <c r="O504" s="178">
        <f t="shared" ref="O504:O547" si="60">IF(ISERROR(L504*N504),0,L504*N504)</f>
        <v>0</v>
      </c>
      <c r="P504" s="179">
        <v>4607109962589</v>
      </c>
      <c r="Q504" s="180"/>
      <c r="R504" s="497" t="s">
        <v>11195</v>
      </c>
      <c r="T504" s="389"/>
    </row>
    <row r="505" spans="1:20" ht="21" customHeight="1">
      <c r="A505" s="184">
        <v>492</v>
      </c>
      <c r="B505" s="170">
        <v>4340</v>
      </c>
      <c r="C505" s="273" t="s">
        <v>8842</v>
      </c>
      <c r="D505" s="482" t="s">
        <v>1811</v>
      </c>
      <c r="E505" s="326" t="s">
        <v>9296</v>
      </c>
      <c r="F505" s="326" t="s">
        <v>10</v>
      </c>
      <c r="G505" s="373" t="s">
        <v>9</v>
      </c>
      <c r="H505" s="173" t="str">
        <f t="shared" si="59"/>
        <v>фото</v>
      </c>
      <c r="I505" s="174" t="s">
        <v>10274</v>
      </c>
      <c r="J505" s="274" t="s">
        <v>198</v>
      </c>
      <c r="K505" s="275">
        <v>7</v>
      </c>
      <c r="L505" s="276">
        <v>422.29</v>
      </c>
      <c r="M505" s="177">
        <v>1</v>
      </c>
      <c r="N505" s="181"/>
      <c r="O505" s="178">
        <f t="shared" si="60"/>
        <v>0</v>
      </c>
      <c r="P505" s="179">
        <v>4607109987612</v>
      </c>
      <c r="Q505" s="180"/>
      <c r="R505" s="497" t="s">
        <v>11195</v>
      </c>
      <c r="T505" s="389"/>
    </row>
    <row r="506" spans="1:20" ht="21" customHeight="1">
      <c r="A506" s="184">
        <v>493</v>
      </c>
      <c r="B506" s="170">
        <v>13552</v>
      </c>
      <c r="C506" s="273" t="s">
        <v>1934</v>
      </c>
      <c r="D506" s="482" t="s">
        <v>1811</v>
      </c>
      <c r="E506" s="326" t="s">
        <v>9296</v>
      </c>
      <c r="F506" s="326" t="s">
        <v>1936</v>
      </c>
      <c r="G506" s="373" t="s">
        <v>1935</v>
      </c>
      <c r="H506" s="173" t="str">
        <f t="shared" si="59"/>
        <v>фото</v>
      </c>
      <c r="I506" s="174" t="s">
        <v>1937</v>
      </c>
      <c r="J506" s="274" t="s">
        <v>198</v>
      </c>
      <c r="K506" s="275">
        <v>7</v>
      </c>
      <c r="L506" s="276">
        <v>422.29</v>
      </c>
      <c r="M506" s="177">
        <v>1</v>
      </c>
      <c r="N506" s="181"/>
      <c r="O506" s="178">
        <f t="shared" si="60"/>
        <v>0</v>
      </c>
      <c r="P506" s="179">
        <v>4607109920244</v>
      </c>
      <c r="Q506" s="180"/>
      <c r="R506" s="497" t="s">
        <v>11195</v>
      </c>
      <c r="T506" s="389"/>
    </row>
    <row r="507" spans="1:20" ht="21" customHeight="1">
      <c r="A507" s="184">
        <v>494</v>
      </c>
      <c r="B507" s="170">
        <v>2991</v>
      </c>
      <c r="C507" s="273" t="s">
        <v>269</v>
      </c>
      <c r="D507" s="482" t="s">
        <v>1811</v>
      </c>
      <c r="E507" s="326" t="s">
        <v>9296</v>
      </c>
      <c r="F507" s="326" t="s">
        <v>75</v>
      </c>
      <c r="G507" s="373" t="s">
        <v>76</v>
      </c>
      <c r="H507" s="173" t="str">
        <f t="shared" si="59"/>
        <v>фото</v>
      </c>
      <c r="I507" s="174" t="s">
        <v>1938</v>
      </c>
      <c r="J507" s="274" t="s">
        <v>198</v>
      </c>
      <c r="K507" s="275">
        <v>7</v>
      </c>
      <c r="L507" s="276">
        <v>422.29</v>
      </c>
      <c r="M507" s="177">
        <v>1</v>
      </c>
      <c r="N507" s="181"/>
      <c r="O507" s="178">
        <f t="shared" si="60"/>
        <v>0</v>
      </c>
      <c r="P507" s="179">
        <v>4607109959398</v>
      </c>
      <c r="Q507" s="180"/>
      <c r="R507" s="497" t="s">
        <v>11195</v>
      </c>
      <c r="T507" s="389"/>
    </row>
    <row r="508" spans="1:20" ht="21" customHeight="1">
      <c r="A508" s="184">
        <v>495</v>
      </c>
      <c r="B508" s="170">
        <v>242</v>
      </c>
      <c r="C508" s="273" t="s">
        <v>270</v>
      </c>
      <c r="D508" s="482" t="s">
        <v>1811</v>
      </c>
      <c r="E508" s="326" t="s">
        <v>9296</v>
      </c>
      <c r="F508" s="326" t="s">
        <v>77</v>
      </c>
      <c r="G508" s="373" t="s">
        <v>78</v>
      </c>
      <c r="H508" s="173" t="str">
        <f t="shared" si="59"/>
        <v>фото</v>
      </c>
      <c r="I508" s="174" t="s">
        <v>1939</v>
      </c>
      <c r="J508" s="274" t="s">
        <v>198</v>
      </c>
      <c r="K508" s="275">
        <v>7</v>
      </c>
      <c r="L508" s="276">
        <v>422.29</v>
      </c>
      <c r="M508" s="177">
        <v>1</v>
      </c>
      <c r="N508" s="181"/>
      <c r="O508" s="178">
        <f t="shared" si="60"/>
        <v>0</v>
      </c>
      <c r="P508" s="179">
        <v>4607109979600</v>
      </c>
      <c r="Q508" s="180"/>
      <c r="R508" s="497" t="s">
        <v>11195</v>
      </c>
      <c r="T508" s="389"/>
    </row>
    <row r="509" spans="1:20" ht="21" customHeight="1">
      <c r="A509" s="184">
        <v>496</v>
      </c>
      <c r="B509" s="170">
        <v>13553</v>
      </c>
      <c r="C509" s="273" t="s">
        <v>1940</v>
      </c>
      <c r="D509" s="482" t="s">
        <v>1811</v>
      </c>
      <c r="E509" s="326" t="s">
        <v>9296</v>
      </c>
      <c r="F509" s="326" t="s">
        <v>1942</v>
      </c>
      <c r="G509" s="373" t="s">
        <v>1941</v>
      </c>
      <c r="H509" s="173" t="str">
        <f t="shared" si="59"/>
        <v>фото</v>
      </c>
      <c r="I509" s="174" t="s">
        <v>1943</v>
      </c>
      <c r="J509" s="274" t="s">
        <v>198</v>
      </c>
      <c r="K509" s="275">
        <v>7</v>
      </c>
      <c r="L509" s="276">
        <v>422.29</v>
      </c>
      <c r="M509" s="177">
        <v>1</v>
      </c>
      <c r="N509" s="181"/>
      <c r="O509" s="178">
        <f t="shared" si="60"/>
        <v>0</v>
      </c>
      <c r="P509" s="179">
        <v>4607109920237</v>
      </c>
      <c r="Q509" s="180"/>
      <c r="R509" s="497" t="s">
        <v>11195</v>
      </c>
      <c r="T509" s="389"/>
    </row>
    <row r="510" spans="1:20" ht="21" customHeight="1">
      <c r="A510" s="184">
        <v>497</v>
      </c>
      <c r="B510" s="170">
        <v>11609</v>
      </c>
      <c r="C510" s="273" t="s">
        <v>9388</v>
      </c>
      <c r="D510" s="482" t="s">
        <v>1811</v>
      </c>
      <c r="E510" s="326" t="s">
        <v>9296</v>
      </c>
      <c r="F510" s="326" t="s">
        <v>9392</v>
      </c>
      <c r="G510" s="373" t="s">
        <v>9396</v>
      </c>
      <c r="H510" s="173" t="str">
        <f t="shared" si="59"/>
        <v>фото</v>
      </c>
      <c r="I510" s="174" t="s">
        <v>9400</v>
      </c>
      <c r="J510" s="274" t="s">
        <v>196</v>
      </c>
      <c r="K510" s="275">
        <v>7</v>
      </c>
      <c r="L510" s="276">
        <v>324.06000000000006</v>
      </c>
      <c r="M510" s="177">
        <v>1</v>
      </c>
      <c r="N510" s="181"/>
      <c r="O510" s="178">
        <f t="shared" si="60"/>
        <v>0</v>
      </c>
      <c r="P510" s="179">
        <v>4607109948248</v>
      </c>
      <c r="Q510" s="180">
        <v>2023</v>
      </c>
      <c r="R510" s="497" t="s">
        <v>11195</v>
      </c>
      <c r="T510" s="389"/>
    </row>
    <row r="511" spans="1:20" ht="21" customHeight="1">
      <c r="A511" s="184">
        <v>498</v>
      </c>
      <c r="B511" s="170">
        <v>16478</v>
      </c>
      <c r="C511" s="273" t="s">
        <v>9389</v>
      </c>
      <c r="D511" s="482" t="s">
        <v>1811</v>
      </c>
      <c r="E511" s="326" t="s">
        <v>9296</v>
      </c>
      <c r="F511" s="326" t="s">
        <v>9393</v>
      </c>
      <c r="G511" s="373" t="s">
        <v>9397</v>
      </c>
      <c r="H511" s="173" t="str">
        <f t="shared" si="59"/>
        <v>фото</v>
      </c>
      <c r="I511" s="174" t="s">
        <v>9401</v>
      </c>
      <c r="J511" s="274" t="s">
        <v>198</v>
      </c>
      <c r="K511" s="275">
        <v>7</v>
      </c>
      <c r="L511" s="276">
        <v>425.48000000000008</v>
      </c>
      <c r="M511" s="177">
        <v>1</v>
      </c>
      <c r="N511" s="181"/>
      <c r="O511" s="178">
        <f t="shared" si="60"/>
        <v>0</v>
      </c>
      <c r="P511" s="179">
        <v>4607109913109</v>
      </c>
      <c r="Q511" s="180">
        <v>2023</v>
      </c>
      <c r="R511" s="497" t="s">
        <v>11195</v>
      </c>
      <c r="T511" s="389"/>
    </row>
    <row r="512" spans="1:20" ht="21" customHeight="1">
      <c r="A512" s="184">
        <v>499</v>
      </c>
      <c r="B512" s="170">
        <v>13554</v>
      </c>
      <c r="C512" s="273" t="s">
        <v>1498</v>
      </c>
      <c r="D512" s="482" t="s">
        <v>1811</v>
      </c>
      <c r="E512" s="326" t="s">
        <v>9296</v>
      </c>
      <c r="F512" s="326" t="s">
        <v>1500</v>
      </c>
      <c r="G512" s="373" t="s">
        <v>1499</v>
      </c>
      <c r="H512" s="173" t="str">
        <f t="shared" si="59"/>
        <v>фото</v>
      </c>
      <c r="I512" s="174" t="s">
        <v>1944</v>
      </c>
      <c r="J512" s="274" t="s">
        <v>198</v>
      </c>
      <c r="K512" s="275">
        <v>7</v>
      </c>
      <c r="L512" s="276">
        <v>422.29</v>
      </c>
      <c r="M512" s="177">
        <v>1</v>
      </c>
      <c r="N512" s="181"/>
      <c r="O512" s="178">
        <f t="shared" si="60"/>
        <v>0</v>
      </c>
      <c r="P512" s="179">
        <v>4607109920220</v>
      </c>
      <c r="Q512" s="180"/>
      <c r="R512" s="497" t="s">
        <v>11195</v>
      </c>
      <c r="T512" s="389"/>
    </row>
    <row r="513" spans="1:20" ht="21" customHeight="1">
      <c r="A513" s="184">
        <v>500</v>
      </c>
      <c r="B513" s="170">
        <v>6413</v>
      </c>
      <c r="C513" s="273" t="s">
        <v>1501</v>
      </c>
      <c r="D513" s="482" t="s">
        <v>1811</v>
      </c>
      <c r="E513" s="326" t="s">
        <v>9296</v>
      </c>
      <c r="F513" s="326" t="s">
        <v>1503</v>
      </c>
      <c r="G513" s="373" t="s">
        <v>1502</v>
      </c>
      <c r="H513" s="173" t="str">
        <f t="shared" si="59"/>
        <v>фото</v>
      </c>
      <c r="I513" s="174" t="s">
        <v>1945</v>
      </c>
      <c r="J513" s="274" t="s">
        <v>198</v>
      </c>
      <c r="K513" s="275">
        <v>7</v>
      </c>
      <c r="L513" s="276">
        <v>422.29</v>
      </c>
      <c r="M513" s="177">
        <v>1</v>
      </c>
      <c r="N513" s="181"/>
      <c r="O513" s="178">
        <f t="shared" si="60"/>
        <v>0</v>
      </c>
      <c r="P513" s="179">
        <v>4607109931769</v>
      </c>
      <c r="Q513" s="180"/>
      <c r="R513" s="497" t="s">
        <v>11195</v>
      </c>
      <c r="T513" s="389"/>
    </row>
    <row r="514" spans="1:20" ht="21" customHeight="1">
      <c r="A514" s="184">
        <v>501</v>
      </c>
      <c r="B514" s="170">
        <v>13555</v>
      </c>
      <c r="C514" s="273" t="s">
        <v>1947</v>
      </c>
      <c r="D514" s="482" t="s">
        <v>1811</v>
      </c>
      <c r="E514" s="326" t="s">
        <v>9296</v>
      </c>
      <c r="F514" s="326" t="s">
        <v>1949</v>
      </c>
      <c r="G514" s="373" t="s">
        <v>1948</v>
      </c>
      <c r="H514" s="173" t="str">
        <f t="shared" si="59"/>
        <v>фото</v>
      </c>
      <c r="I514" s="174" t="s">
        <v>1950</v>
      </c>
      <c r="J514" s="274" t="s">
        <v>196</v>
      </c>
      <c r="K514" s="275">
        <v>7</v>
      </c>
      <c r="L514" s="276">
        <v>343.09</v>
      </c>
      <c r="M514" s="177">
        <v>1</v>
      </c>
      <c r="N514" s="181"/>
      <c r="O514" s="178">
        <f t="shared" si="60"/>
        <v>0</v>
      </c>
      <c r="P514" s="179">
        <v>4607109920213</v>
      </c>
      <c r="Q514" s="180"/>
      <c r="R514" s="497" t="s">
        <v>11195</v>
      </c>
      <c r="T514" s="389"/>
    </row>
    <row r="515" spans="1:20" ht="21" customHeight="1">
      <c r="A515" s="184">
        <v>502</v>
      </c>
      <c r="B515" s="170">
        <v>1427</v>
      </c>
      <c r="C515" s="273" t="s">
        <v>271</v>
      </c>
      <c r="D515" s="482" t="s">
        <v>1811</v>
      </c>
      <c r="E515" s="326" t="s">
        <v>9296</v>
      </c>
      <c r="F515" s="326" t="s">
        <v>80</v>
      </c>
      <c r="G515" s="373" t="s">
        <v>81</v>
      </c>
      <c r="H515" s="173" t="str">
        <f t="shared" si="59"/>
        <v>фото</v>
      </c>
      <c r="I515" s="174" t="s">
        <v>1946</v>
      </c>
      <c r="J515" s="274" t="s">
        <v>198</v>
      </c>
      <c r="K515" s="275">
        <v>7</v>
      </c>
      <c r="L515" s="276">
        <v>422.29</v>
      </c>
      <c r="M515" s="177">
        <v>1</v>
      </c>
      <c r="N515" s="181"/>
      <c r="O515" s="178">
        <f t="shared" si="60"/>
        <v>0</v>
      </c>
      <c r="P515" s="179">
        <v>4607109963890</v>
      </c>
      <c r="Q515" s="180"/>
      <c r="R515" s="497" t="s">
        <v>11195</v>
      </c>
      <c r="T515" s="389"/>
    </row>
    <row r="516" spans="1:20" ht="21" customHeight="1">
      <c r="A516" s="184">
        <v>503</v>
      </c>
      <c r="B516" s="170">
        <v>1432</v>
      </c>
      <c r="C516" s="273" t="s">
        <v>272</v>
      </c>
      <c r="D516" s="482" t="s">
        <v>1811</v>
      </c>
      <c r="E516" s="326" t="s">
        <v>9296</v>
      </c>
      <c r="F516" s="326" t="s">
        <v>82</v>
      </c>
      <c r="G516" s="373" t="s">
        <v>83</v>
      </c>
      <c r="H516" s="173" t="str">
        <f t="shared" si="59"/>
        <v>фото</v>
      </c>
      <c r="I516" s="174" t="s">
        <v>1955</v>
      </c>
      <c r="J516" s="274" t="s">
        <v>196</v>
      </c>
      <c r="K516" s="275">
        <v>7</v>
      </c>
      <c r="L516" s="276">
        <v>343.09</v>
      </c>
      <c r="M516" s="177">
        <v>1</v>
      </c>
      <c r="N516" s="181"/>
      <c r="O516" s="178">
        <f t="shared" si="60"/>
        <v>0</v>
      </c>
      <c r="P516" s="179">
        <v>4607109963913</v>
      </c>
      <c r="Q516" s="180"/>
      <c r="R516" s="497" t="s">
        <v>11195</v>
      </c>
      <c r="T516" s="389"/>
    </row>
    <row r="517" spans="1:20" ht="21" customHeight="1">
      <c r="A517" s="184">
        <v>504</v>
      </c>
      <c r="B517" s="170">
        <v>13556</v>
      </c>
      <c r="C517" s="273" t="s">
        <v>1951</v>
      </c>
      <c r="D517" s="482" t="s">
        <v>1811</v>
      </c>
      <c r="E517" s="326" t="s">
        <v>9296</v>
      </c>
      <c r="F517" s="326" t="s">
        <v>1953</v>
      </c>
      <c r="G517" s="373" t="s">
        <v>1952</v>
      </c>
      <c r="H517" s="173" t="str">
        <f t="shared" si="59"/>
        <v>фото</v>
      </c>
      <c r="I517" s="174" t="s">
        <v>1954</v>
      </c>
      <c r="J517" s="274" t="s">
        <v>198</v>
      </c>
      <c r="K517" s="275">
        <v>7</v>
      </c>
      <c r="L517" s="276">
        <v>422.29</v>
      </c>
      <c r="M517" s="177">
        <v>1</v>
      </c>
      <c r="N517" s="181"/>
      <c r="O517" s="178">
        <f t="shared" si="60"/>
        <v>0</v>
      </c>
      <c r="P517" s="179">
        <v>4607109920206</v>
      </c>
      <c r="Q517" s="180"/>
      <c r="R517" s="497" t="s">
        <v>11195</v>
      </c>
      <c r="T517" s="389"/>
    </row>
    <row r="518" spans="1:20" ht="21" customHeight="1">
      <c r="A518" s="184">
        <v>505</v>
      </c>
      <c r="B518" s="170">
        <v>189</v>
      </c>
      <c r="C518" s="273" t="s">
        <v>273</v>
      </c>
      <c r="D518" s="482" t="s">
        <v>1811</v>
      </c>
      <c r="E518" s="326" t="s">
        <v>9296</v>
      </c>
      <c r="F518" s="326" t="s">
        <v>84</v>
      </c>
      <c r="G518" s="373" t="s">
        <v>85</v>
      </c>
      <c r="H518" s="173" t="str">
        <f t="shared" si="59"/>
        <v>фото</v>
      </c>
      <c r="I518" s="174" t="s">
        <v>1956</v>
      </c>
      <c r="J518" s="274" t="s">
        <v>12</v>
      </c>
      <c r="K518" s="275">
        <v>7</v>
      </c>
      <c r="L518" s="276">
        <v>422.29</v>
      </c>
      <c r="M518" s="177">
        <v>1</v>
      </c>
      <c r="N518" s="181"/>
      <c r="O518" s="178">
        <f t="shared" si="60"/>
        <v>0</v>
      </c>
      <c r="P518" s="179">
        <v>4607109960486</v>
      </c>
      <c r="Q518" s="180"/>
      <c r="R518" s="497" t="s">
        <v>11195</v>
      </c>
      <c r="T518" s="389"/>
    </row>
    <row r="519" spans="1:20" ht="21" customHeight="1">
      <c r="A519" s="184">
        <v>506</v>
      </c>
      <c r="B519" s="170">
        <v>2772</v>
      </c>
      <c r="C519" s="273" t="s">
        <v>1510</v>
      </c>
      <c r="D519" s="482" t="s">
        <v>1811</v>
      </c>
      <c r="E519" s="326" t="s">
        <v>9296</v>
      </c>
      <c r="F519" s="326" t="s">
        <v>1512</v>
      </c>
      <c r="G519" s="373" t="s">
        <v>1511</v>
      </c>
      <c r="H519" s="173" t="str">
        <f t="shared" si="59"/>
        <v>фото</v>
      </c>
      <c r="I519" s="174" t="s">
        <v>1970</v>
      </c>
      <c r="J519" s="274" t="s">
        <v>198</v>
      </c>
      <c r="K519" s="275">
        <v>7</v>
      </c>
      <c r="L519" s="276">
        <v>422.29</v>
      </c>
      <c r="M519" s="177">
        <v>1</v>
      </c>
      <c r="N519" s="181"/>
      <c r="O519" s="178">
        <f t="shared" si="60"/>
        <v>0</v>
      </c>
      <c r="P519" s="179">
        <v>4607109967805</v>
      </c>
      <c r="Q519" s="180"/>
      <c r="R519" s="497" t="s">
        <v>11195</v>
      </c>
      <c r="T519" s="389"/>
    </row>
    <row r="520" spans="1:20" ht="21" customHeight="1">
      <c r="A520" s="184">
        <v>507</v>
      </c>
      <c r="B520" s="170">
        <v>439</v>
      </c>
      <c r="C520" s="273" t="s">
        <v>10814</v>
      </c>
      <c r="D520" s="482" t="s">
        <v>1811</v>
      </c>
      <c r="E520" s="326" t="s">
        <v>9296</v>
      </c>
      <c r="F520" s="326" t="s">
        <v>10224</v>
      </c>
      <c r="G520" s="373" t="s">
        <v>10248</v>
      </c>
      <c r="H520" s="173" t="str">
        <f t="shared" si="59"/>
        <v>фото</v>
      </c>
      <c r="I520" s="174" t="s">
        <v>10275</v>
      </c>
      <c r="J520" s="274" t="s">
        <v>196</v>
      </c>
      <c r="K520" s="275">
        <v>7</v>
      </c>
      <c r="L520" s="276">
        <v>343.09</v>
      </c>
      <c r="M520" s="177">
        <v>1</v>
      </c>
      <c r="N520" s="181"/>
      <c r="O520" s="178">
        <f t="shared" si="60"/>
        <v>0</v>
      </c>
      <c r="P520" s="179">
        <v>4607109919835</v>
      </c>
      <c r="Q520" s="180">
        <v>2024</v>
      </c>
      <c r="R520" s="497" t="s">
        <v>11195</v>
      </c>
      <c r="T520" s="389"/>
    </row>
    <row r="521" spans="1:20" ht="21" customHeight="1">
      <c r="A521" s="184">
        <v>508</v>
      </c>
      <c r="B521" s="170">
        <v>1214</v>
      </c>
      <c r="C521" s="273" t="s">
        <v>1962</v>
      </c>
      <c r="D521" s="482" t="s">
        <v>1811</v>
      </c>
      <c r="E521" s="326" t="s">
        <v>9296</v>
      </c>
      <c r="F521" s="326" t="s">
        <v>1964</v>
      </c>
      <c r="G521" s="373" t="s">
        <v>1963</v>
      </c>
      <c r="H521" s="173" t="str">
        <f t="shared" si="59"/>
        <v>фото</v>
      </c>
      <c r="I521" s="174" t="s">
        <v>1965</v>
      </c>
      <c r="J521" s="274" t="s">
        <v>198</v>
      </c>
      <c r="K521" s="275">
        <v>5</v>
      </c>
      <c r="L521" s="276">
        <v>323.73</v>
      </c>
      <c r="M521" s="177">
        <v>1</v>
      </c>
      <c r="N521" s="181"/>
      <c r="O521" s="178">
        <f t="shared" si="60"/>
        <v>0</v>
      </c>
      <c r="P521" s="179">
        <v>4607109930243</v>
      </c>
      <c r="Q521" s="180"/>
      <c r="R521" s="497" t="s">
        <v>11195</v>
      </c>
      <c r="T521" s="389"/>
    </row>
    <row r="522" spans="1:20" ht="21" customHeight="1">
      <c r="A522" s="184">
        <v>509</v>
      </c>
      <c r="B522" s="170">
        <v>13562</v>
      </c>
      <c r="C522" s="273" t="s">
        <v>1507</v>
      </c>
      <c r="D522" s="482" t="s">
        <v>1811</v>
      </c>
      <c r="E522" s="326" t="s">
        <v>9296</v>
      </c>
      <c r="F522" s="326" t="s">
        <v>1509</v>
      </c>
      <c r="G522" s="373" t="s">
        <v>1508</v>
      </c>
      <c r="H522" s="173" t="str">
        <f t="shared" si="59"/>
        <v>фото</v>
      </c>
      <c r="I522" s="174" t="s">
        <v>1961</v>
      </c>
      <c r="J522" s="274" t="s">
        <v>198</v>
      </c>
      <c r="K522" s="275">
        <v>7</v>
      </c>
      <c r="L522" s="276">
        <v>415.91000000000008</v>
      </c>
      <c r="M522" s="177">
        <v>1</v>
      </c>
      <c r="N522" s="181"/>
      <c r="O522" s="178">
        <f t="shared" si="60"/>
        <v>0</v>
      </c>
      <c r="P522" s="179">
        <v>4607109920145</v>
      </c>
      <c r="Q522" s="180"/>
      <c r="R522" s="497" t="s">
        <v>11195</v>
      </c>
      <c r="T522" s="389"/>
    </row>
    <row r="523" spans="1:20" ht="21" customHeight="1">
      <c r="A523" s="184">
        <v>510</v>
      </c>
      <c r="B523" s="170">
        <v>13548</v>
      </c>
      <c r="C523" s="273" t="s">
        <v>8729</v>
      </c>
      <c r="D523" s="482" t="s">
        <v>1811</v>
      </c>
      <c r="E523" s="326" t="s">
        <v>9296</v>
      </c>
      <c r="F523" s="326" t="s">
        <v>1932</v>
      </c>
      <c r="G523" s="373" t="s">
        <v>1931</v>
      </c>
      <c r="H523" s="173" t="str">
        <f t="shared" si="59"/>
        <v>фото</v>
      </c>
      <c r="I523" s="174" t="s">
        <v>1933</v>
      </c>
      <c r="J523" s="274" t="s">
        <v>198</v>
      </c>
      <c r="K523" s="275">
        <v>5</v>
      </c>
      <c r="L523" s="276">
        <v>567.05000000000007</v>
      </c>
      <c r="M523" s="177">
        <v>1</v>
      </c>
      <c r="N523" s="181"/>
      <c r="O523" s="178">
        <f t="shared" si="60"/>
        <v>0</v>
      </c>
      <c r="P523" s="179">
        <v>4607109920282</v>
      </c>
      <c r="Q523" s="180"/>
      <c r="R523" s="497" t="s">
        <v>11195</v>
      </c>
      <c r="T523" s="389"/>
    </row>
    <row r="524" spans="1:20" ht="15.6">
      <c r="A524" s="184">
        <v>511</v>
      </c>
      <c r="B524" s="170">
        <v>2993</v>
      </c>
      <c r="C524" s="273" t="s">
        <v>1987</v>
      </c>
      <c r="D524" s="482" t="s">
        <v>1811</v>
      </c>
      <c r="E524" s="326" t="s">
        <v>9296</v>
      </c>
      <c r="F524" s="326" t="s">
        <v>1989</v>
      </c>
      <c r="G524" s="373" t="s">
        <v>1988</v>
      </c>
      <c r="H524" s="173" t="str">
        <f t="shared" si="59"/>
        <v>фото</v>
      </c>
      <c r="I524" s="174" t="s">
        <v>1990</v>
      </c>
      <c r="J524" s="274" t="s">
        <v>195</v>
      </c>
      <c r="K524" s="275">
        <v>7</v>
      </c>
      <c r="L524" s="276">
        <v>343.09</v>
      </c>
      <c r="M524" s="177">
        <v>1</v>
      </c>
      <c r="N524" s="181"/>
      <c r="O524" s="178">
        <f t="shared" si="60"/>
        <v>0</v>
      </c>
      <c r="P524" s="179">
        <v>4607109959428</v>
      </c>
      <c r="Q524" s="180"/>
      <c r="R524" s="497" t="s">
        <v>11195</v>
      </c>
      <c r="T524" s="389"/>
    </row>
    <row r="525" spans="1:20" ht="24">
      <c r="A525" s="184">
        <v>512</v>
      </c>
      <c r="B525" s="170">
        <v>10655</v>
      </c>
      <c r="C525" s="273" t="s">
        <v>1280</v>
      </c>
      <c r="D525" s="482" t="s">
        <v>1811</v>
      </c>
      <c r="E525" s="326" t="s">
        <v>9296</v>
      </c>
      <c r="F525" s="326" t="s">
        <v>1238</v>
      </c>
      <c r="G525" s="373" t="s">
        <v>1237</v>
      </c>
      <c r="H525" s="173" t="str">
        <f t="shared" si="59"/>
        <v>фото</v>
      </c>
      <c r="I525" s="174" t="s">
        <v>1958</v>
      </c>
      <c r="J525" s="274" t="s">
        <v>198</v>
      </c>
      <c r="K525" s="275">
        <v>7</v>
      </c>
      <c r="L525" s="276">
        <v>425.48000000000008</v>
      </c>
      <c r="M525" s="177">
        <v>1</v>
      </c>
      <c r="N525" s="181"/>
      <c r="O525" s="178">
        <f t="shared" si="60"/>
        <v>0</v>
      </c>
      <c r="P525" s="179">
        <v>4607109926765</v>
      </c>
      <c r="Q525" s="180"/>
      <c r="R525" s="497" t="s">
        <v>11195</v>
      </c>
      <c r="T525" s="389"/>
    </row>
    <row r="526" spans="1:20" ht="21" customHeight="1">
      <c r="A526" s="184">
        <v>513</v>
      </c>
      <c r="B526" s="170">
        <v>2774</v>
      </c>
      <c r="C526" s="273" t="s">
        <v>8843</v>
      </c>
      <c r="D526" s="482" t="s">
        <v>1811</v>
      </c>
      <c r="E526" s="326" t="s">
        <v>9296</v>
      </c>
      <c r="F526" s="326" t="s">
        <v>8762</v>
      </c>
      <c r="G526" s="373" t="s">
        <v>8761</v>
      </c>
      <c r="H526" s="173" t="str">
        <f t="shared" si="59"/>
        <v>фото</v>
      </c>
      <c r="I526" s="174" t="s">
        <v>8875</v>
      </c>
      <c r="J526" s="274" t="s">
        <v>12</v>
      </c>
      <c r="K526" s="275">
        <v>7</v>
      </c>
      <c r="L526" s="276">
        <v>436.48000000000008</v>
      </c>
      <c r="M526" s="177">
        <v>1</v>
      </c>
      <c r="N526" s="181"/>
      <c r="O526" s="178">
        <f t="shared" si="60"/>
        <v>0</v>
      </c>
      <c r="P526" s="179">
        <v>4607109961254</v>
      </c>
      <c r="Q526" s="180"/>
      <c r="R526" s="497" t="s">
        <v>11195</v>
      </c>
      <c r="T526" s="389"/>
    </row>
    <row r="527" spans="1:20" ht="21" customHeight="1">
      <c r="A527" s="184">
        <v>514</v>
      </c>
      <c r="B527" s="170">
        <v>1320</v>
      </c>
      <c r="C527" s="273" t="s">
        <v>1057</v>
      </c>
      <c r="D527" s="482" t="s">
        <v>1811</v>
      </c>
      <c r="E527" s="326" t="s">
        <v>9296</v>
      </c>
      <c r="F527" s="326" t="s">
        <v>1059</v>
      </c>
      <c r="G527" s="373" t="s">
        <v>1058</v>
      </c>
      <c r="H527" s="173" t="str">
        <f t="shared" si="59"/>
        <v>фото</v>
      </c>
      <c r="I527" s="174" t="s">
        <v>1971</v>
      </c>
      <c r="J527" s="274" t="s">
        <v>198</v>
      </c>
      <c r="K527" s="275">
        <v>7</v>
      </c>
      <c r="L527" s="276">
        <v>425.48000000000008</v>
      </c>
      <c r="M527" s="177">
        <v>1</v>
      </c>
      <c r="N527" s="181"/>
      <c r="O527" s="178">
        <f t="shared" si="60"/>
        <v>0</v>
      </c>
      <c r="P527" s="179">
        <v>4607109930212</v>
      </c>
      <c r="Q527" s="180"/>
      <c r="R527" s="497" t="s">
        <v>11195</v>
      </c>
      <c r="T527" s="389"/>
    </row>
    <row r="528" spans="1:20" ht="21" customHeight="1">
      <c r="A528" s="184">
        <v>515</v>
      </c>
      <c r="B528" s="170">
        <v>2340</v>
      </c>
      <c r="C528" s="273" t="s">
        <v>274</v>
      </c>
      <c r="D528" s="482" t="s">
        <v>1811</v>
      </c>
      <c r="E528" s="326" t="s">
        <v>9296</v>
      </c>
      <c r="F528" s="326" t="s">
        <v>86</v>
      </c>
      <c r="G528" s="373" t="s">
        <v>87</v>
      </c>
      <c r="H528" s="173" t="str">
        <f t="shared" si="59"/>
        <v>фото</v>
      </c>
      <c r="I528" s="174" t="s">
        <v>1957</v>
      </c>
      <c r="J528" s="274" t="s">
        <v>196</v>
      </c>
      <c r="K528" s="275">
        <v>7</v>
      </c>
      <c r="L528" s="276">
        <v>343.09</v>
      </c>
      <c r="M528" s="177">
        <v>1</v>
      </c>
      <c r="N528" s="181"/>
      <c r="O528" s="178">
        <f t="shared" si="60"/>
        <v>0</v>
      </c>
      <c r="P528" s="179">
        <v>4607109967058</v>
      </c>
      <c r="Q528" s="180"/>
      <c r="R528" s="497" t="s">
        <v>11195</v>
      </c>
      <c r="T528" s="389"/>
    </row>
    <row r="529" spans="1:20" ht="21" customHeight="1">
      <c r="A529" s="184">
        <v>516</v>
      </c>
      <c r="B529" s="170">
        <v>9403</v>
      </c>
      <c r="C529" s="273" t="s">
        <v>1060</v>
      </c>
      <c r="D529" s="482" t="s">
        <v>1811</v>
      </c>
      <c r="E529" s="326" t="s">
        <v>9296</v>
      </c>
      <c r="F529" s="326" t="s">
        <v>1062</v>
      </c>
      <c r="G529" s="373" t="s">
        <v>1061</v>
      </c>
      <c r="H529" s="173" t="str">
        <f t="shared" si="59"/>
        <v>фото</v>
      </c>
      <c r="I529" s="174" t="s">
        <v>1972</v>
      </c>
      <c r="J529" s="274" t="s">
        <v>198</v>
      </c>
      <c r="K529" s="275">
        <v>7</v>
      </c>
      <c r="L529" s="276">
        <v>422.29</v>
      </c>
      <c r="M529" s="177">
        <v>1</v>
      </c>
      <c r="N529" s="181"/>
      <c r="O529" s="178">
        <f t="shared" si="60"/>
        <v>0</v>
      </c>
      <c r="P529" s="179">
        <v>4607109989500</v>
      </c>
      <c r="Q529" s="180"/>
      <c r="R529" s="497" t="s">
        <v>11195</v>
      </c>
      <c r="T529" s="389"/>
    </row>
    <row r="530" spans="1:20" ht="21" customHeight="1">
      <c r="A530" s="184">
        <v>517</v>
      </c>
      <c r="B530" s="170">
        <v>13559</v>
      </c>
      <c r="C530" s="273" t="s">
        <v>1504</v>
      </c>
      <c r="D530" s="482" t="s">
        <v>1811</v>
      </c>
      <c r="E530" s="326" t="s">
        <v>9296</v>
      </c>
      <c r="F530" s="326" t="s">
        <v>1506</v>
      </c>
      <c r="G530" s="373" t="s">
        <v>1505</v>
      </c>
      <c r="H530" s="173" t="str">
        <f t="shared" si="59"/>
        <v>фото</v>
      </c>
      <c r="I530" s="174" t="s">
        <v>1959</v>
      </c>
      <c r="J530" s="274" t="s">
        <v>198</v>
      </c>
      <c r="K530" s="275">
        <v>7</v>
      </c>
      <c r="L530" s="276">
        <v>425.48000000000008</v>
      </c>
      <c r="M530" s="177">
        <v>1</v>
      </c>
      <c r="N530" s="181"/>
      <c r="O530" s="178">
        <f t="shared" si="60"/>
        <v>0</v>
      </c>
      <c r="P530" s="179">
        <v>4607109920176</v>
      </c>
      <c r="Q530" s="180"/>
      <c r="R530" s="497" t="s">
        <v>11195</v>
      </c>
      <c r="T530" s="389"/>
    </row>
    <row r="531" spans="1:20" ht="21" customHeight="1">
      <c r="A531" s="184">
        <v>518</v>
      </c>
      <c r="B531" s="170">
        <v>8782</v>
      </c>
      <c r="C531" s="273" t="s">
        <v>10963</v>
      </c>
      <c r="D531" s="482" t="s">
        <v>1811</v>
      </c>
      <c r="E531" s="372" t="s">
        <v>9296</v>
      </c>
      <c r="F531" s="372" t="s">
        <v>10991</v>
      </c>
      <c r="G531" s="409" t="s">
        <v>11077</v>
      </c>
      <c r="H531" s="173" t="str">
        <f t="shared" si="59"/>
        <v>фото</v>
      </c>
      <c r="I531" s="174" t="s">
        <v>11168</v>
      </c>
      <c r="J531" s="274" t="s">
        <v>198</v>
      </c>
      <c r="K531" s="275">
        <v>7</v>
      </c>
      <c r="L531" s="276">
        <v>415.91000000000008</v>
      </c>
      <c r="M531" s="177">
        <v>1</v>
      </c>
      <c r="N531" s="181"/>
      <c r="O531" s="178">
        <f t="shared" si="60"/>
        <v>0</v>
      </c>
      <c r="P531" s="179">
        <v>4607105142336</v>
      </c>
      <c r="Q531" s="185" t="s">
        <v>224</v>
      </c>
      <c r="R531" s="497" t="s">
        <v>11195</v>
      </c>
      <c r="T531" s="389"/>
    </row>
    <row r="532" spans="1:20" ht="21" customHeight="1">
      <c r="A532" s="184">
        <v>519</v>
      </c>
      <c r="B532" s="170">
        <v>11462</v>
      </c>
      <c r="C532" s="273" t="s">
        <v>9390</v>
      </c>
      <c r="D532" s="482" t="s">
        <v>1811</v>
      </c>
      <c r="E532" s="326" t="s">
        <v>9296</v>
      </c>
      <c r="F532" s="326" t="s">
        <v>9394</v>
      </c>
      <c r="G532" s="373" t="s">
        <v>9398</v>
      </c>
      <c r="H532" s="173" t="str">
        <f t="shared" si="59"/>
        <v>фото</v>
      </c>
      <c r="I532" s="174" t="s">
        <v>9402</v>
      </c>
      <c r="J532" s="274" t="s">
        <v>198</v>
      </c>
      <c r="K532" s="275">
        <v>7</v>
      </c>
      <c r="L532" s="276">
        <v>422.29</v>
      </c>
      <c r="M532" s="177">
        <v>1</v>
      </c>
      <c r="N532" s="181"/>
      <c r="O532" s="178">
        <f t="shared" si="60"/>
        <v>0</v>
      </c>
      <c r="P532" s="179">
        <v>4607109947807</v>
      </c>
      <c r="Q532" s="180">
        <v>2023</v>
      </c>
      <c r="R532" s="497" t="s">
        <v>11195</v>
      </c>
      <c r="T532" s="389"/>
    </row>
    <row r="533" spans="1:20" ht="21" customHeight="1">
      <c r="A533" s="184">
        <v>520</v>
      </c>
      <c r="B533" s="170">
        <v>1408</v>
      </c>
      <c r="C533" s="273" t="s">
        <v>280</v>
      </c>
      <c r="D533" s="482" t="s">
        <v>1811</v>
      </c>
      <c r="E533" s="326" t="s">
        <v>9296</v>
      </c>
      <c r="F533" s="326" t="s">
        <v>89</v>
      </c>
      <c r="G533" s="373" t="s">
        <v>90</v>
      </c>
      <c r="H533" s="173" t="str">
        <f t="shared" si="59"/>
        <v>фото</v>
      </c>
      <c r="I533" s="174" t="s">
        <v>1955</v>
      </c>
      <c r="J533" s="274" t="s">
        <v>12</v>
      </c>
      <c r="K533" s="275">
        <v>7</v>
      </c>
      <c r="L533" s="276">
        <v>422.29</v>
      </c>
      <c r="M533" s="177">
        <v>1</v>
      </c>
      <c r="N533" s="181"/>
      <c r="O533" s="178">
        <f t="shared" si="60"/>
        <v>0</v>
      </c>
      <c r="P533" s="179">
        <v>4607109979655</v>
      </c>
      <c r="Q533" s="180"/>
      <c r="R533" s="497" t="s">
        <v>11195</v>
      </c>
      <c r="T533" s="389"/>
    </row>
    <row r="534" spans="1:20" ht="21" customHeight="1">
      <c r="A534" s="184">
        <v>521</v>
      </c>
      <c r="B534" s="170">
        <v>11499</v>
      </c>
      <c r="C534" s="273" t="s">
        <v>9391</v>
      </c>
      <c r="D534" s="482" t="s">
        <v>1811</v>
      </c>
      <c r="E534" s="326" t="s">
        <v>9296</v>
      </c>
      <c r="F534" s="326" t="s">
        <v>9395</v>
      </c>
      <c r="G534" s="373" t="s">
        <v>9399</v>
      </c>
      <c r="H534" s="173" t="str">
        <f t="shared" si="59"/>
        <v>фото</v>
      </c>
      <c r="I534" s="174" t="s">
        <v>10188</v>
      </c>
      <c r="J534" s="274" t="s">
        <v>198</v>
      </c>
      <c r="K534" s="275">
        <v>7</v>
      </c>
      <c r="L534" s="276">
        <v>436.48000000000008</v>
      </c>
      <c r="M534" s="177">
        <v>1</v>
      </c>
      <c r="N534" s="181"/>
      <c r="O534" s="178">
        <f t="shared" si="60"/>
        <v>0</v>
      </c>
      <c r="P534" s="179">
        <v>4607109959961</v>
      </c>
      <c r="Q534" s="180">
        <v>2023</v>
      </c>
      <c r="R534" s="497" t="s">
        <v>11195</v>
      </c>
      <c r="T534" s="389"/>
    </row>
    <row r="535" spans="1:20" ht="15.6">
      <c r="A535" s="184">
        <v>522</v>
      </c>
      <c r="B535" s="170">
        <v>3828</v>
      </c>
      <c r="C535" s="273" t="s">
        <v>1513</v>
      </c>
      <c r="D535" s="482" t="s">
        <v>1811</v>
      </c>
      <c r="E535" s="326" t="s">
        <v>9296</v>
      </c>
      <c r="F535" s="326" t="s">
        <v>1515</v>
      </c>
      <c r="G535" s="373" t="s">
        <v>1514</v>
      </c>
      <c r="H535" s="173" t="str">
        <f t="shared" si="59"/>
        <v>фото</v>
      </c>
      <c r="I535" s="174" t="s">
        <v>1973</v>
      </c>
      <c r="J535" s="274" t="s">
        <v>198</v>
      </c>
      <c r="K535" s="275">
        <v>7</v>
      </c>
      <c r="L535" s="276">
        <v>453.97</v>
      </c>
      <c r="M535" s="177">
        <v>1</v>
      </c>
      <c r="N535" s="181"/>
      <c r="O535" s="178">
        <f t="shared" si="60"/>
        <v>0</v>
      </c>
      <c r="P535" s="179">
        <v>4607109930175</v>
      </c>
      <c r="Q535" s="180"/>
      <c r="R535" s="497" t="s">
        <v>11195</v>
      </c>
      <c r="T535" s="389"/>
    </row>
    <row r="536" spans="1:20" ht="22.5" customHeight="1">
      <c r="A536" s="184">
        <v>523</v>
      </c>
      <c r="B536" s="170">
        <v>1489</v>
      </c>
      <c r="C536" s="273" t="s">
        <v>608</v>
      </c>
      <c r="D536" s="482" t="s">
        <v>1811</v>
      </c>
      <c r="E536" s="326" t="s">
        <v>9296</v>
      </c>
      <c r="F536" s="326" t="s">
        <v>610</v>
      </c>
      <c r="G536" s="373" t="s">
        <v>609</v>
      </c>
      <c r="H536" s="173" t="str">
        <f t="shared" si="59"/>
        <v>фото</v>
      </c>
      <c r="I536" s="174" t="s">
        <v>1974</v>
      </c>
      <c r="J536" s="274" t="s">
        <v>196</v>
      </c>
      <c r="K536" s="275">
        <v>7</v>
      </c>
      <c r="L536" s="276">
        <v>343.09</v>
      </c>
      <c r="M536" s="177">
        <v>1</v>
      </c>
      <c r="N536" s="181"/>
      <c r="O536" s="178">
        <f t="shared" si="60"/>
        <v>0</v>
      </c>
      <c r="P536" s="179">
        <v>4607109963968</v>
      </c>
      <c r="Q536" s="180"/>
      <c r="R536" s="497" t="s">
        <v>11195</v>
      </c>
      <c r="T536" s="389"/>
    </row>
    <row r="537" spans="1:20" ht="24">
      <c r="A537" s="184">
        <v>524</v>
      </c>
      <c r="B537" s="170">
        <v>3482</v>
      </c>
      <c r="C537" s="273" t="s">
        <v>1063</v>
      </c>
      <c r="D537" s="482" t="s">
        <v>1811</v>
      </c>
      <c r="E537" s="326" t="s">
        <v>9296</v>
      </c>
      <c r="F537" s="326" t="s">
        <v>1065</v>
      </c>
      <c r="G537" s="373" t="s">
        <v>1064</v>
      </c>
      <c r="H537" s="173" t="str">
        <f t="shared" si="59"/>
        <v>фото</v>
      </c>
      <c r="I537" s="174" t="s">
        <v>1975</v>
      </c>
      <c r="J537" s="274" t="s">
        <v>12</v>
      </c>
      <c r="K537" s="275">
        <v>7</v>
      </c>
      <c r="L537" s="276">
        <v>425.48000000000008</v>
      </c>
      <c r="M537" s="177">
        <v>1</v>
      </c>
      <c r="N537" s="181"/>
      <c r="O537" s="178">
        <f t="shared" si="60"/>
        <v>0</v>
      </c>
      <c r="P537" s="179">
        <v>4607109930137</v>
      </c>
      <c r="Q537" s="180"/>
      <c r="R537" s="497" t="s">
        <v>11195</v>
      </c>
      <c r="T537" s="389"/>
    </row>
    <row r="538" spans="1:20" ht="21" customHeight="1">
      <c r="A538" s="184">
        <v>525</v>
      </c>
      <c r="B538" s="170">
        <v>2779</v>
      </c>
      <c r="C538" s="273" t="s">
        <v>281</v>
      </c>
      <c r="D538" s="482" t="s">
        <v>1811</v>
      </c>
      <c r="E538" s="326" t="s">
        <v>9296</v>
      </c>
      <c r="F538" s="326" t="s">
        <v>92</v>
      </c>
      <c r="G538" s="373" t="s">
        <v>93</v>
      </c>
      <c r="H538" s="173" t="str">
        <f t="shared" si="59"/>
        <v>фото</v>
      </c>
      <c r="I538" s="174" t="s">
        <v>1976</v>
      </c>
      <c r="J538" s="274" t="s">
        <v>198</v>
      </c>
      <c r="K538" s="275">
        <v>7</v>
      </c>
      <c r="L538" s="276">
        <v>433.40000000000003</v>
      </c>
      <c r="M538" s="177">
        <v>1</v>
      </c>
      <c r="N538" s="181"/>
      <c r="O538" s="178">
        <f t="shared" si="60"/>
        <v>0</v>
      </c>
      <c r="P538" s="179">
        <v>4607109961209</v>
      </c>
      <c r="Q538" s="180"/>
      <c r="R538" s="497" t="s">
        <v>11195</v>
      </c>
      <c r="T538" s="389"/>
    </row>
    <row r="539" spans="1:20" ht="23.25" customHeight="1">
      <c r="A539" s="184">
        <v>526</v>
      </c>
      <c r="B539" s="170">
        <v>5746</v>
      </c>
      <c r="C539" s="273" t="s">
        <v>611</v>
      </c>
      <c r="D539" s="482" t="s">
        <v>1811</v>
      </c>
      <c r="E539" s="326" t="s">
        <v>9296</v>
      </c>
      <c r="F539" s="326" t="s">
        <v>613</v>
      </c>
      <c r="G539" s="373" t="s">
        <v>612</v>
      </c>
      <c r="H539" s="173" t="str">
        <f t="shared" si="59"/>
        <v>фото</v>
      </c>
      <c r="I539" s="174" t="s">
        <v>1977</v>
      </c>
      <c r="J539" s="274" t="s">
        <v>198</v>
      </c>
      <c r="K539" s="275">
        <v>7</v>
      </c>
      <c r="L539" s="276">
        <v>422.29</v>
      </c>
      <c r="M539" s="177">
        <v>1</v>
      </c>
      <c r="N539" s="181"/>
      <c r="O539" s="178">
        <f t="shared" si="60"/>
        <v>0</v>
      </c>
      <c r="P539" s="179">
        <v>4607109931684</v>
      </c>
      <c r="Q539" s="180"/>
      <c r="R539" s="497" t="s">
        <v>11195</v>
      </c>
      <c r="T539" s="389"/>
    </row>
    <row r="540" spans="1:20" ht="24">
      <c r="A540" s="184">
        <v>527</v>
      </c>
      <c r="B540" s="170">
        <v>10660</v>
      </c>
      <c r="C540" s="273" t="s">
        <v>10197</v>
      </c>
      <c r="D540" s="482" t="s">
        <v>1811</v>
      </c>
      <c r="E540" s="326" t="s">
        <v>9296</v>
      </c>
      <c r="F540" s="326" t="s">
        <v>10175</v>
      </c>
      <c r="G540" s="373" t="s">
        <v>10160</v>
      </c>
      <c r="H540" s="173" t="str">
        <f t="shared" si="59"/>
        <v>фото</v>
      </c>
      <c r="I540" s="174" t="s">
        <v>10189</v>
      </c>
      <c r="J540" s="274" t="s">
        <v>198</v>
      </c>
      <c r="K540" s="275">
        <v>7</v>
      </c>
      <c r="L540" s="276">
        <v>473.00000000000006</v>
      </c>
      <c r="M540" s="177">
        <v>1</v>
      </c>
      <c r="N540" s="181"/>
      <c r="O540" s="178">
        <f t="shared" si="60"/>
        <v>0</v>
      </c>
      <c r="P540" s="179">
        <v>4607109926710</v>
      </c>
      <c r="Q540" s="180"/>
      <c r="R540" s="497" t="s">
        <v>11195</v>
      </c>
      <c r="T540" s="389"/>
    </row>
    <row r="541" spans="1:20" ht="24">
      <c r="A541" s="184">
        <v>528</v>
      </c>
      <c r="B541" s="170">
        <v>16519</v>
      </c>
      <c r="C541" s="273" t="s">
        <v>1981</v>
      </c>
      <c r="D541" s="482" t="s">
        <v>1811</v>
      </c>
      <c r="E541" s="326" t="s">
        <v>9296</v>
      </c>
      <c r="F541" s="326" t="s">
        <v>1983</v>
      </c>
      <c r="G541" s="373" t="s">
        <v>1982</v>
      </c>
      <c r="H541" s="173" t="str">
        <f t="shared" si="59"/>
        <v>фото</v>
      </c>
      <c r="I541" s="174" t="s">
        <v>1984</v>
      </c>
      <c r="J541" s="274" t="s">
        <v>198</v>
      </c>
      <c r="K541" s="275">
        <v>7</v>
      </c>
      <c r="L541" s="276">
        <v>415.91000000000008</v>
      </c>
      <c r="M541" s="177">
        <v>1</v>
      </c>
      <c r="N541" s="181"/>
      <c r="O541" s="178">
        <f t="shared" si="60"/>
        <v>0</v>
      </c>
      <c r="P541" s="179">
        <v>4607109912690</v>
      </c>
      <c r="Q541" s="180"/>
      <c r="R541" s="497" t="s">
        <v>11195</v>
      </c>
      <c r="T541" s="389"/>
    </row>
    <row r="542" spans="1:20" ht="21" customHeight="1">
      <c r="A542" s="184">
        <v>529</v>
      </c>
      <c r="B542" s="170">
        <v>9409</v>
      </c>
      <c r="C542" s="273" t="s">
        <v>1519</v>
      </c>
      <c r="D542" s="482" t="s">
        <v>1811</v>
      </c>
      <c r="E542" s="326" t="s">
        <v>9296</v>
      </c>
      <c r="F542" s="326" t="s">
        <v>1521</v>
      </c>
      <c r="G542" s="373" t="s">
        <v>1520</v>
      </c>
      <c r="H542" s="173" t="str">
        <f t="shared" si="59"/>
        <v>фото</v>
      </c>
      <c r="I542" s="174" t="s">
        <v>1985</v>
      </c>
      <c r="J542" s="274" t="s">
        <v>198</v>
      </c>
      <c r="K542" s="275">
        <v>7</v>
      </c>
      <c r="L542" s="276">
        <v>422.29</v>
      </c>
      <c r="M542" s="177">
        <v>1</v>
      </c>
      <c r="N542" s="181"/>
      <c r="O542" s="178">
        <f t="shared" si="60"/>
        <v>0</v>
      </c>
      <c r="P542" s="179">
        <v>4607109989531</v>
      </c>
      <c r="Q542" s="180"/>
      <c r="R542" s="497" t="s">
        <v>11195</v>
      </c>
      <c r="T542" s="389"/>
    </row>
    <row r="543" spans="1:20" ht="21" customHeight="1">
      <c r="A543" s="184">
        <v>530</v>
      </c>
      <c r="B543" s="170">
        <v>195</v>
      </c>
      <c r="C543" s="273" t="s">
        <v>279</v>
      </c>
      <c r="D543" s="482" t="s">
        <v>1811</v>
      </c>
      <c r="E543" s="326" t="s">
        <v>9296</v>
      </c>
      <c r="F543" s="326" t="s">
        <v>96</v>
      </c>
      <c r="G543" s="373" t="s">
        <v>97</v>
      </c>
      <c r="H543" s="173" t="str">
        <f t="shared" si="59"/>
        <v>фото</v>
      </c>
      <c r="I543" s="174" t="s">
        <v>1969</v>
      </c>
      <c r="J543" s="274" t="s">
        <v>198</v>
      </c>
      <c r="K543" s="275">
        <v>7</v>
      </c>
      <c r="L543" s="276">
        <v>422.29</v>
      </c>
      <c r="M543" s="177">
        <v>1</v>
      </c>
      <c r="N543" s="181"/>
      <c r="O543" s="178">
        <f t="shared" si="60"/>
        <v>0</v>
      </c>
      <c r="P543" s="179">
        <v>4607109960547</v>
      </c>
      <c r="Q543" s="180"/>
      <c r="R543" s="497" t="s">
        <v>11195</v>
      </c>
      <c r="T543" s="389"/>
    </row>
    <row r="544" spans="1:20" ht="21" customHeight="1">
      <c r="A544" s="184">
        <v>531</v>
      </c>
      <c r="B544" s="170">
        <v>3822</v>
      </c>
      <c r="C544" s="273" t="s">
        <v>1069</v>
      </c>
      <c r="D544" s="482" t="s">
        <v>1811</v>
      </c>
      <c r="E544" s="326" t="s">
        <v>9296</v>
      </c>
      <c r="F544" s="326" t="s">
        <v>1071</v>
      </c>
      <c r="G544" s="373" t="s">
        <v>1070</v>
      </c>
      <c r="H544" s="173" t="str">
        <f t="shared" si="59"/>
        <v>фото</v>
      </c>
      <c r="I544" s="174" t="s">
        <v>1986</v>
      </c>
      <c r="J544" s="274" t="s">
        <v>198</v>
      </c>
      <c r="K544" s="275">
        <v>7</v>
      </c>
      <c r="L544" s="276">
        <v>425.48000000000008</v>
      </c>
      <c r="M544" s="177">
        <v>1</v>
      </c>
      <c r="N544" s="181"/>
      <c r="O544" s="178">
        <f t="shared" si="60"/>
        <v>0</v>
      </c>
      <c r="P544" s="179">
        <v>4607109930083</v>
      </c>
      <c r="Q544" s="180"/>
      <c r="R544" s="497" t="s">
        <v>11195</v>
      </c>
      <c r="T544" s="389"/>
    </row>
    <row r="545" spans="1:20" ht="21" customHeight="1">
      <c r="A545" s="184">
        <v>532</v>
      </c>
      <c r="B545" s="170">
        <v>2780</v>
      </c>
      <c r="C545" s="273" t="s">
        <v>275</v>
      </c>
      <c r="D545" s="482" t="s">
        <v>1811</v>
      </c>
      <c r="E545" s="326" t="s">
        <v>9296</v>
      </c>
      <c r="F545" s="326" t="s">
        <v>11</v>
      </c>
      <c r="G545" s="373" t="s">
        <v>98</v>
      </c>
      <c r="H545" s="173" t="str">
        <f t="shared" si="59"/>
        <v>фото</v>
      </c>
      <c r="I545" s="174" t="s">
        <v>1960</v>
      </c>
      <c r="J545" s="274" t="s">
        <v>196</v>
      </c>
      <c r="K545" s="275">
        <v>7</v>
      </c>
      <c r="L545" s="276">
        <v>343.09</v>
      </c>
      <c r="M545" s="177">
        <v>1</v>
      </c>
      <c r="N545" s="181"/>
      <c r="O545" s="178">
        <f t="shared" si="60"/>
        <v>0</v>
      </c>
      <c r="P545" s="179">
        <v>4607109967591</v>
      </c>
      <c r="Q545" s="180"/>
      <c r="R545" s="497" t="s">
        <v>11195</v>
      </c>
      <c r="T545" s="389"/>
    </row>
    <row r="546" spans="1:20" ht="21" customHeight="1">
      <c r="A546" s="184">
        <v>533</v>
      </c>
      <c r="B546" s="170">
        <v>2273</v>
      </c>
      <c r="C546" s="273" t="s">
        <v>276</v>
      </c>
      <c r="D546" s="482" t="s">
        <v>1811</v>
      </c>
      <c r="E546" s="326" t="s">
        <v>9296</v>
      </c>
      <c r="F546" s="326" t="s">
        <v>99</v>
      </c>
      <c r="G546" s="373" t="s">
        <v>100</v>
      </c>
      <c r="H546" s="173" t="str">
        <f t="shared" si="59"/>
        <v>фото</v>
      </c>
      <c r="I546" s="174" t="s">
        <v>1966</v>
      </c>
      <c r="J546" s="274" t="s">
        <v>198</v>
      </c>
      <c r="K546" s="275">
        <v>7</v>
      </c>
      <c r="L546" s="276">
        <v>422.29</v>
      </c>
      <c r="M546" s="177">
        <v>1</v>
      </c>
      <c r="N546" s="181"/>
      <c r="O546" s="178">
        <f t="shared" si="60"/>
        <v>0</v>
      </c>
      <c r="P546" s="179">
        <v>4607109979730</v>
      </c>
      <c r="Q546" s="180"/>
      <c r="R546" s="497" t="s">
        <v>11195</v>
      </c>
      <c r="T546" s="389"/>
    </row>
    <row r="547" spans="1:20" ht="24">
      <c r="A547" s="184">
        <v>534</v>
      </c>
      <c r="B547" s="170">
        <v>194</v>
      </c>
      <c r="C547" s="273" t="s">
        <v>277</v>
      </c>
      <c r="D547" s="482" t="s">
        <v>1811</v>
      </c>
      <c r="E547" s="326" t="s">
        <v>9296</v>
      </c>
      <c r="F547" s="326" t="s">
        <v>101</v>
      </c>
      <c r="G547" s="373" t="s">
        <v>102</v>
      </c>
      <c r="H547" s="173" t="str">
        <f t="shared" si="59"/>
        <v>фото</v>
      </c>
      <c r="I547" s="174" t="s">
        <v>1967</v>
      </c>
      <c r="J547" s="274" t="s">
        <v>198</v>
      </c>
      <c r="K547" s="275">
        <v>7</v>
      </c>
      <c r="L547" s="276">
        <v>422.29</v>
      </c>
      <c r="M547" s="177">
        <v>1</v>
      </c>
      <c r="N547" s="181"/>
      <c r="O547" s="178">
        <f t="shared" si="60"/>
        <v>0</v>
      </c>
      <c r="P547" s="179">
        <v>4607109960530</v>
      </c>
      <c r="Q547" s="180"/>
      <c r="R547" s="497" t="s">
        <v>11195</v>
      </c>
      <c r="T547" s="389"/>
    </row>
    <row r="548" spans="1:20" ht="15.6">
      <c r="A548" s="184">
        <v>535</v>
      </c>
      <c r="B548" s="278"/>
      <c r="C548" s="278"/>
      <c r="D548" s="277"/>
      <c r="E548" s="199" t="s">
        <v>10161</v>
      </c>
      <c r="F548" s="199"/>
      <c r="G548" s="277"/>
      <c r="H548" s="279"/>
      <c r="I548" s="280"/>
      <c r="J548" s="278"/>
      <c r="K548" s="278"/>
      <c r="L548" s="278"/>
      <c r="M548" s="278"/>
      <c r="N548" s="278"/>
      <c r="O548" s="169"/>
      <c r="P548" s="169"/>
      <c r="Q548" s="169"/>
      <c r="R548" s="188"/>
    </row>
    <row r="549" spans="1:20" ht="22.5" customHeight="1">
      <c r="A549" s="184">
        <v>536</v>
      </c>
      <c r="B549" s="170">
        <v>13623</v>
      </c>
      <c r="C549" s="273" t="s">
        <v>1606</v>
      </c>
      <c r="D549" s="482" t="s">
        <v>2255</v>
      </c>
      <c r="E549" s="326" t="s">
        <v>9296</v>
      </c>
      <c r="F549" s="326" t="s">
        <v>1608</v>
      </c>
      <c r="G549" s="373" t="s">
        <v>1607</v>
      </c>
      <c r="H549" s="173" t="str">
        <f t="shared" ref="H549:H559" si="61">HYPERLINK("https://www.gardenbulbs.ru/images/Lilium_CL/thumbnails/"&amp;C549&amp;".jpg","фото")</f>
        <v>фото</v>
      </c>
      <c r="I549" s="174" t="s">
        <v>2274</v>
      </c>
      <c r="J549" s="274" t="s">
        <v>198</v>
      </c>
      <c r="K549" s="275">
        <v>5</v>
      </c>
      <c r="L549" s="276">
        <v>506.00000000000006</v>
      </c>
      <c r="M549" s="177">
        <v>1</v>
      </c>
      <c r="N549" s="181"/>
      <c r="O549" s="178">
        <f t="shared" ref="O549:O559" si="62">IF(ISERROR(L549*N549),0,L549*N549)</f>
        <v>0</v>
      </c>
      <c r="P549" s="179">
        <v>4607109919552</v>
      </c>
      <c r="Q549" s="180"/>
      <c r="R549" s="497" t="s">
        <v>11196</v>
      </c>
      <c r="T549" s="389"/>
    </row>
    <row r="550" spans="1:20" ht="24">
      <c r="A550" s="184">
        <v>537</v>
      </c>
      <c r="B550" s="170">
        <v>1421</v>
      </c>
      <c r="C550" s="273" t="s">
        <v>900</v>
      </c>
      <c r="D550" s="482" t="s">
        <v>2255</v>
      </c>
      <c r="E550" s="326" t="s">
        <v>9296</v>
      </c>
      <c r="F550" s="326" t="s">
        <v>902</v>
      </c>
      <c r="G550" s="373" t="s">
        <v>901</v>
      </c>
      <c r="H550" s="173" t="str">
        <f t="shared" si="61"/>
        <v>фото</v>
      </c>
      <c r="I550" s="174" t="s">
        <v>2257</v>
      </c>
      <c r="J550" s="274" t="s">
        <v>198</v>
      </c>
      <c r="K550" s="275">
        <v>5</v>
      </c>
      <c r="L550" s="276">
        <v>484.44</v>
      </c>
      <c r="M550" s="177">
        <v>1</v>
      </c>
      <c r="N550" s="181"/>
      <c r="O550" s="178">
        <f t="shared" si="62"/>
        <v>0</v>
      </c>
      <c r="P550" s="179">
        <v>4607109964491</v>
      </c>
      <c r="Q550" s="180"/>
      <c r="R550" s="497" t="s">
        <v>11196</v>
      </c>
      <c r="T550" s="389"/>
    </row>
    <row r="551" spans="1:20" ht="36">
      <c r="A551" s="184">
        <v>538</v>
      </c>
      <c r="B551" s="170">
        <v>2823</v>
      </c>
      <c r="C551" s="273" t="s">
        <v>2280</v>
      </c>
      <c r="D551" s="482" t="s">
        <v>2255</v>
      </c>
      <c r="E551" s="326" t="s">
        <v>9296</v>
      </c>
      <c r="F551" s="326" t="s">
        <v>2282</v>
      </c>
      <c r="G551" s="373" t="s">
        <v>2281</v>
      </c>
      <c r="H551" s="173" t="str">
        <f t="shared" si="61"/>
        <v>фото</v>
      </c>
      <c r="I551" s="174" t="s">
        <v>2283</v>
      </c>
      <c r="J551" s="274" t="s">
        <v>198</v>
      </c>
      <c r="K551" s="275">
        <v>5</v>
      </c>
      <c r="L551" s="276">
        <v>573.87000000000012</v>
      </c>
      <c r="M551" s="177">
        <v>1</v>
      </c>
      <c r="N551" s="181"/>
      <c r="O551" s="178">
        <f t="shared" si="62"/>
        <v>0</v>
      </c>
      <c r="P551" s="179">
        <v>4607109961537</v>
      </c>
      <c r="Q551" s="180"/>
      <c r="R551" s="497" t="s">
        <v>11196</v>
      </c>
      <c r="T551" s="389"/>
    </row>
    <row r="552" spans="1:20" ht="24">
      <c r="A552" s="184">
        <v>539</v>
      </c>
      <c r="B552" s="170">
        <v>2825</v>
      </c>
      <c r="C552" s="273" t="s">
        <v>2276</v>
      </c>
      <c r="D552" s="482" t="s">
        <v>2255</v>
      </c>
      <c r="E552" s="326" t="s">
        <v>9296</v>
      </c>
      <c r="F552" s="326" t="s">
        <v>2278</v>
      </c>
      <c r="G552" s="373" t="s">
        <v>2277</v>
      </c>
      <c r="H552" s="173" t="str">
        <f t="shared" si="61"/>
        <v>фото</v>
      </c>
      <c r="I552" s="174" t="s">
        <v>2279</v>
      </c>
      <c r="J552" s="274" t="s">
        <v>198</v>
      </c>
      <c r="K552" s="275">
        <v>5</v>
      </c>
      <c r="L552" s="276">
        <v>573.87000000000012</v>
      </c>
      <c r="M552" s="177">
        <v>1</v>
      </c>
      <c r="N552" s="181"/>
      <c r="O552" s="178">
        <f t="shared" si="62"/>
        <v>0</v>
      </c>
      <c r="P552" s="179">
        <v>4607109961032</v>
      </c>
      <c r="Q552" s="180"/>
      <c r="R552" s="497" t="s">
        <v>11196</v>
      </c>
      <c r="T552" s="389"/>
    </row>
    <row r="553" spans="1:20" ht="21.75" customHeight="1">
      <c r="A553" s="184">
        <v>540</v>
      </c>
      <c r="B553" s="170">
        <v>9432</v>
      </c>
      <c r="C553" s="273" t="s">
        <v>1142</v>
      </c>
      <c r="D553" s="482" t="s">
        <v>2255</v>
      </c>
      <c r="E553" s="326" t="s">
        <v>9296</v>
      </c>
      <c r="F553" s="326" t="s">
        <v>1144</v>
      </c>
      <c r="G553" s="373" t="s">
        <v>1143</v>
      </c>
      <c r="H553" s="173" t="str">
        <f t="shared" si="61"/>
        <v>фото</v>
      </c>
      <c r="I553" s="174" t="s">
        <v>2258</v>
      </c>
      <c r="J553" s="274" t="s">
        <v>198</v>
      </c>
      <c r="K553" s="275">
        <v>5</v>
      </c>
      <c r="L553" s="276">
        <v>573.87000000000012</v>
      </c>
      <c r="M553" s="177">
        <v>1</v>
      </c>
      <c r="N553" s="181"/>
      <c r="O553" s="178">
        <f t="shared" si="62"/>
        <v>0</v>
      </c>
      <c r="P553" s="179">
        <v>4607109957769</v>
      </c>
      <c r="Q553" s="180"/>
      <c r="R553" s="497" t="s">
        <v>11196</v>
      </c>
      <c r="T553" s="389"/>
    </row>
    <row r="554" spans="1:20" ht="24">
      <c r="A554" s="184">
        <v>541</v>
      </c>
      <c r="B554" s="170">
        <v>7195</v>
      </c>
      <c r="C554" s="273" t="s">
        <v>2259</v>
      </c>
      <c r="D554" s="482" t="s">
        <v>2255</v>
      </c>
      <c r="E554" s="326" t="s">
        <v>9296</v>
      </c>
      <c r="F554" s="326" t="s">
        <v>2261</v>
      </c>
      <c r="G554" s="373" t="s">
        <v>2260</v>
      </c>
      <c r="H554" s="173" t="str">
        <f t="shared" si="61"/>
        <v>фото</v>
      </c>
      <c r="I554" s="174" t="s">
        <v>2262</v>
      </c>
      <c r="J554" s="274" t="s">
        <v>198</v>
      </c>
      <c r="K554" s="275">
        <v>5</v>
      </c>
      <c r="L554" s="276">
        <v>573.87000000000012</v>
      </c>
      <c r="M554" s="177">
        <v>1</v>
      </c>
      <c r="N554" s="181"/>
      <c r="O554" s="178">
        <f t="shared" si="62"/>
        <v>0</v>
      </c>
      <c r="P554" s="179">
        <v>4607109948392</v>
      </c>
      <c r="Q554" s="180"/>
      <c r="R554" s="497" t="s">
        <v>11196</v>
      </c>
      <c r="T554" s="389"/>
    </row>
    <row r="555" spans="1:20" ht="20.25" customHeight="1">
      <c r="A555" s="184">
        <v>542</v>
      </c>
      <c r="B555" s="170">
        <v>7196</v>
      </c>
      <c r="C555" s="273" t="s">
        <v>2263</v>
      </c>
      <c r="D555" s="482" t="s">
        <v>2255</v>
      </c>
      <c r="E555" s="326" t="s">
        <v>9296</v>
      </c>
      <c r="F555" s="326" t="s">
        <v>2265</v>
      </c>
      <c r="G555" s="373" t="s">
        <v>2264</v>
      </c>
      <c r="H555" s="173" t="str">
        <f t="shared" si="61"/>
        <v>фото</v>
      </c>
      <c r="I555" s="174" t="s">
        <v>2249</v>
      </c>
      <c r="J555" s="274" t="s">
        <v>198</v>
      </c>
      <c r="K555" s="275">
        <v>5</v>
      </c>
      <c r="L555" s="276">
        <v>573.87000000000012</v>
      </c>
      <c r="M555" s="177">
        <v>1</v>
      </c>
      <c r="N555" s="181"/>
      <c r="O555" s="178">
        <f t="shared" si="62"/>
        <v>0</v>
      </c>
      <c r="P555" s="179">
        <v>4607109948408</v>
      </c>
      <c r="Q555" s="180"/>
      <c r="R555" s="497" t="s">
        <v>11196</v>
      </c>
      <c r="T555" s="389"/>
    </row>
    <row r="556" spans="1:20" ht="20.25" customHeight="1">
      <c r="A556" s="184">
        <v>543</v>
      </c>
      <c r="B556" s="170">
        <v>7198</v>
      </c>
      <c r="C556" s="273" t="s">
        <v>2266</v>
      </c>
      <c r="D556" s="482" t="s">
        <v>2255</v>
      </c>
      <c r="E556" s="326" t="s">
        <v>9296</v>
      </c>
      <c r="F556" s="326" t="s">
        <v>2268</v>
      </c>
      <c r="G556" s="373" t="s">
        <v>2267</v>
      </c>
      <c r="H556" s="173" t="str">
        <f t="shared" si="61"/>
        <v>фото</v>
      </c>
      <c r="I556" s="174" t="s">
        <v>2269</v>
      </c>
      <c r="J556" s="274" t="s">
        <v>198</v>
      </c>
      <c r="K556" s="275">
        <v>5</v>
      </c>
      <c r="L556" s="276">
        <v>573.87000000000012</v>
      </c>
      <c r="M556" s="177">
        <v>1</v>
      </c>
      <c r="N556" s="181"/>
      <c r="O556" s="178">
        <f t="shared" si="62"/>
        <v>0</v>
      </c>
      <c r="P556" s="179">
        <v>4607109948422</v>
      </c>
      <c r="Q556" s="180"/>
      <c r="R556" s="497" t="s">
        <v>11196</v>
      </c>
      <c r="T556" s="389"/>
    </row>
    <row r="557" spans="1:20" ht="20.25" customHeight="1">
      <c r="A557" s="184">
        <v>544</v>
      </c>
      <c r="B557" s="170">
        <v>2822</v>
      </c>
      <c r="C557" s="273" t="s">
        <v>2270</v>
      </c>
      <c r="D557" s="482" t="s">
        <v>2255</v>
      </c>
      <c r="E557" s="326" t="s">
        <v>9296</v>
      </c>
      <c r="F557" s="326" t="s">
        <v>2272</v>
      </c>
      <c r="G557" s="373" t="s">
        <v>2271</v>
      </c>
      <c r="H557" s="173" t="str">
        <f t="shared" si="61"/>
        <v>фото</v>
      </c>
      <c r="I557" s="174" t="s">
        <v>2273</v>
      </c>
      <c r="J557" s="274" t="s">
        <v>198</v>
      </c>
      <c r="K557" s="275">
        <v>5</v>
      </c>
      <c r="L557" s="276">
        <v>573.87000000000012</v>
      </c>
      <c r="M557" s="177">
        <v>1</v>
      </c>
      <c r="N557" s="181"/>
      <c r="O557" s="178">
        <f t="shared" si="62"/>
        <v>0</v>
      </c>
      <c r="P557" s="179">
        <v>4607109961155</v>
      </c>
      <c r="Q557" s="180"/>
      <c r="R557" s="497" t="s">
        <v>11196</v>
      </c>
      <c r="T557" s="389"/>
    </row>
    <row r="558" spans="1:20" ht="20.25" customHeight="1">
      <c r="A558" s="184">
        <v>545</v>
      </c>
      <c r="B558" s="170">
        <v>9433</v>
      </c>
      <c r="C558" s="273" t="s">
        <v>1145</v>
      </c>
      <c r="D558" s="482" t="s">
        <v>2255</v>
      </c>
      <c r="E558" s="326" t="s">
        <v>9296</v>
      </c>
      <c r="F558" s="326" t="s">
        <v>1147</v>
      </c>
      <c r="G558" s="373" t="s">
        <v>1146</v>
      </c>
      <c r="H558" s="173" t="str">
        <f t="shared" si="61"/>
        <v>фото</v>
      </c>
      <c r="I558" s="174" t="s">
        <v>2275</v>
      </c>
      <c r="J558" s="274" t="s">
        <v>198</v>
      </c>
      <c r="K558" s="275">
        <v>5</v>
      </c>
      <c r="L558" s="276">
        <v>573.87000000000012</v>
      </c>
      <c r="M558" s="177">
        <v>1</v>
      </c>
      <c r="N558" s="181"/>
      <c r="O558" s="178">
        <f t="shared" si="62"/>
        <v>0</v>
      </c>
      <c r="P558" s="179">
        <v>4607109975343</v>
      </c>
      <c r="Q558" s="180"/>
      <c r="R558" s="497" t="s">
        <v>11196</v>
      </c>
      <c r="T558" s="389"/>
    </row>
    <row r="559" spans="1:20" ht="24">
      <c r="A559" s="184">
        <v>546</v>
      </c>
      <c r="B559" s="170">
        <v>469</v>
      </c>
      <c r="C559" s="273" t="s">
        <v>9340</v>
      </c>
      <c r="D559" s="482" t="s">
        <v>2255</v>
      </c>
      <c r="E559" s="326" t="s">
        <v>9296</v>
      </c>
      <c r="F559" s="326" t="s">
        <v>182</v>
      </c>
      <c r="G559" s="373" t="s">
        <v>1605</v>
      </c>
      <c r="H559" s="173" t="str">
        <f t="shared" si="61"/>
        <v>фото</v>
      </c>
      <c r="I559" s="174" t="s">
        <v>2256</v>
      </c>
      <c r="J559" s="274" t="s">
        <v>198</v>
      </c>
      <c r="K559" s="275">
        <v>5</v>
      </c>
      <c r="L559" s="276">
        <v>573.87000000000012</v>
      </c>
      <c r="M559" s="177">
        <v>1</v>
      </c>
      <c r="N559" s="181"/>
      <c r="O559" s="178">
        <f t="shared" si="62"/>
        <v>0</v>
      </c>
      <c r="P559" s="179">
        <v>4607109962206</v>
      </c>
      <c r="Q559" s="180"/>
      <c r="R559" s="497" t="s">
        <v>11196</v>
      </c>
      <c r="T559" s="389"/>
    </row>
    <row r="560" spans="1:20" ht="15.6">
      <c r="A560" s="184">
        <v>547</v>
      </c>
      <c r="B560" s="278"/>
      <c r="C560" s="278"/>
      <c r="D560" s="277"/>
      <c r="E560" s="199" t="s">
        <v>10162</v>
      </c>
      <c r="F560" s="199"/>
      <c r="G560" s="277"/>
      <c r="H560" s="279"/>
      <c r="I560" s="280"/>
      <c r="J560" s="278"/>
      <c r="K560" s="278"/>
      <c r="L560" s="278"/>
      <c r="M560" s="278"/>
      <c r="N560" s="278"/>
      <c r="O560" s="169"/>
      <c r="P560" s="169"/>
      <c r="Q560" s="169"/>
      <c r="R560" s="188"/>
    </row>
    <row r="561" spans="1:20" ht="22.5" customHeight="1">
      <c r="A561" s="184">
        <v>548</v>
      </c>
      <c r="B561" s="170">
        <v>13543</v>
      </c>
      <c r="C561" s="273" t="s">
        <v>1492</v>
      </c>
      <c r="D561" s="482" t="s">
        <v>1922</v>
      </c>
      <c r="E561" s="326" t="s">
        <v>9296</v>
      </c>
      <c r="F561" s="326" t="s">
        <v>1494</v>
      </c>
      <c r="G561" s="373" t="s">
        <v>1493</v>
      </c>
      <c r="H561" s="173" t="str">
        <f t="shared" ref="H561:H566" si="63">HYPERLINK("https://www.gardenbulbs.ru/images/Lilium_CL/thumbnails/"&amp;C561&amp;".jpg","фото")</f>
        <v>фото</v>
      </c>
      <c r="I561" s="174" t="s">
        <v>1923</v>
      </c>
      <c r="J561" s="274" t="s">
        <v>198</v>
      </c>
      <c r="K561" s="275">
        <v>5</v>
      </c>
      <c r="L561" s="276">
        <v>483.34000000000003</v>
      </c>
      <c r="M561" s="177">
        <v>1</v>
      </c>
      <c r="N561" s="181"/>
      <c r="O561" s="178">
        <f t="shared" ref="O561:O566" si="64">IF(ISERROR(L561*N561),0,L561*N561)</f>
        <v>0</v>
      </c>
      <c r="P561" s="179">
        <v>4607109920336</v>
      </c>
      <c r="Q561" s="180"/>
      <c r="R561" s="497" t="s">
        <v>11197</v>
      </c>
      <c r="T561" s="389"/>
    </row>
    <row r="562" spans="1:20" ht="24">
      <c r="A562" s="184">
        <v>549</v>
      </c>
      <c r="B562" s="170">
        <v>10647</v>
      </c>
      <c r="C562" s="273" t="s">
        <v>1276</v>
      </c>
      <c r="D562" s="482" t="s">
        <v>1922</v>
      </c>
      <c r="E562" s="326" t="s">
        <v>9296</v>
      </c>
      <c r="F562" s="326" t="s">
        <v>1230</v>
      </c>
      <c r="G562" s="373" t="s">
        <v>1229</v>
      </c>
      <c r="H562" s="173" t="str">
        <f t="shared" si="63"/>
        <v>фото</v>
      </c>
      <c r="I562" s="174" t="s">
        <v>1924</v>
      </c>
      <c r="J562" s="274" t="s">
        <v>198</v>
      </c>
      <c r="K562" s="275">
        <v>5</v>
      </c>
      <c r="L562" s="276">
        <v>544.5</v>
      </c>
      <c r="M562" s="177">
        <v>1</v>
      </c>
      <c r="N562" s="181"/>
      <c r="O562" s="178">
        <f t="shared" si="64"/>
        <v>0</v>
      </c>
      <c r="P562" s="179">
        <v>4607109926987</v>
      </c>
      <c r="Q562" s="180"/>
      <c r="R562" s="497" t="s">
        <v>11197</v>
      </c>
      <c r="T562" s="389"/>
    </row>
    <row r="563" spans="1:20" ht="15.6">
      <c r="A563" s="184">
        <v>550</v>
      </c>
      <c r="B563" s="170">
        <v>10653</v>
      </c>
      <c r="C563" s="273" t="s">
        <v>1279</v>
      </c>
      <c r="D563" s="482" t="s">
        <v>1922</v>
      </c>
      <c r="E563" s="326" t="s">
        <v>9296</v>
      </c>
      <c r="F563" s="326" t="s">
        <v>1236</v>
      </c>
      <c r="G563" s="373" t="s">
        <v>1235</v>
      </c>
      <c r="H563" s="173" t="str">
        <f t="shared" si="63"/>
        <v>фото</v>
      </c>
      <c r="I563" s="174" t="s">
        <v>1928</v>
      </c>
      <c r="J563" s="274" t="s">
        <v>198</v>
      </c>
      <c r="K563" s="275">
        <v>5</v>
      </c>
      <c r="L563" s="276">
        <v>525.25</v>
      </c>
      <c r="M563" s="177">
        <v>1</v>
      </c>
      <c r="N563" s="181"/>
      <c r="O563" s="178">
        <f t="shared" si="64"/>
        <v>0</v>
      </c>
      <c r="P563" s="179">
        <v>4607109926925</v>
      </c>
      <c r="Q563" s="180"/>
      <c r="R563" s="497" t="s">
        <v>11197</v>
      </c>
      <c r="T563" s="389"/>
    </row>
    <row r="564" spans="1:20" ht="22.5" customHeight="1">
      <c r="A564" s="184">
        <v>551</v>
      </c>
      <c r="B564" s="170">
        <v>10651</v>
      </c>
      <c r="C564" s="273" t="s">
        <v>1495</v>
      </c>
      <c r="D564" s="482" t="s">
        <v>1922</v>
      </c>
      <c r="E564" s="326" t="s">
        <v>9296</v>
      </c>
      <c r="F564" s="326" t="s">
        <v>1497</v>
      </c>
      <c r="G564" s="373" t="s">
        <v>1496</v>
      </c>
      <c r="H564" s="173" t="str">
        <f t="shared" si="63"/>
        <v>фото</v>
      </c>
      <c r="I564" s="174" t="s">
        <v>1927</v>
      </c>
      <c r="J564" s="274" t="s">
        <v>198</v>
      </c>
      <c r="K564" s="275">
        <v>5</v>
      </c>
      <c r="L564" s="276">
        <v>544.5</v>
      </c>
      <c r="M564" s="177">
        <v>1</v>
      </c>
      <c r="N564" s="181"/>
      <c r="O564" s="178">
        <f t="shared" si="64"/>
        <v>0</v>
      </c>
      <c r="P564" s="179">
        <v>4607109926949</v>
      </c>
      <c r="Q564" s="180"/>
      <c r="R564" s="497" t="s">
        <v>11197</v>
      </c>
      <c r="T564" s="389"/>
    </row>
    <row r="565" spans="1:20" ht="24">
      <c r="A565" s="184">
        <v>552</v>
      </c>
      <c r="B565" s="170">
        <v>10650</v>
      </c>
      <c r="C565" s="273" t="s">
        <v>1278</v>
      </c>
      <c r="D565" s="482" t="s">
        <v>1922</v>
      </c>
      <c r="E565" s="326" t="s">
        <v>9296</v>
      </c>
      <c r="F565" s="326" t="s">
        <v>1234</v>
      </c>
      <c r="G565" s="373" t="s">
        <v>1233</v>
      </c>
      <c r="H565" s="173" t="str">
        <f t="shared" si="63"/>
        <v>фото</v>
      </c>
      <c r="I565" s="174" t="s">
        <v>1926</v>
      </c>
      <c r="J565" s="274" t="s">
        <v>198</v>
      </c>
      <c r="K565" s="275">
        <v>5</v>
      </c>
      <c r="L565" s="276">
        <v>544.5</v>
      </c>
      <c r="M565" s="177">
        <v>1</v>
      </c>
      <c r="N565" s="181"/>
      <c r="O565" s="178">
        <f t="shared" si="64"/>
        <v>0</v>
      </c>
      <c r="P565" s="179">
        <v>4607109926956</v>
      </c>
      <c r="Q565" s="180"/>
      <c r="R565" s="497" t="s">
        <v>11197</v>
      </c>
      <c r="T565" s="389"/>
    </row>
    <row r="566" spans="1:20" ht="24">
      <c r="A566" s="184">
        <v>553</v>
      </c>
      <c r="B566" s="170">
        <v>10648</v>
      </c>
      <c r="C566" s="273" t="s">
        <v>1277</v>
      </c>
      <c r="D566" s="482" t="s">
        <v>1922</v>
      </c>
      <c r="E566" s="326" t="s">
        <v>9296</v>
      </c>
      <c r="F566" s="326" t="s">
        <v>1232</v>
      </c>
      <c r="G566" s="373" t="s">
        <v>1231</v>
      </c>
      <c r="H566" s="173" t="str">
        <f t="shared" si="63"/>
        <v>фото</v>
      </c>
      <c r="I566" s="174" t="s">
        <v>1925</v>
      </c>
      <c r="J566" s="274" t="s">
        <v>198</v>
      </c>
      <c r="K566" s="275">
        <v>5</v>
      </c>
      <c r="L566" s="276">
        <v>544.5</v>
      </c>
      <c r="M566" s="177">
        <v>1</v>
      </c>
      <c r="N566" s="181"/>
      <c r="O566" s="178">
        <f t="shared" si="64"/>
        <v>0</v>
      </c>
      <c r="P566" s="179">
        <v>4607109926970</v>
      </c>
      <c r="Q566" s="180"/>
      <c r="R566" s="497" t="s">
        <v>11197</v>
      </c>
      <c r="T566" s="389"/>
    </row>
    <row r="567" spans="1:20" ht="15.6">
      <c r="A567" s="184">
        <v>554</v>
      </c>
      <c r="B567" s="278"/>
      <c r="C567" s="278"/>
      <c r="D567" s="277"/>
      <c r="E567" s="199" t="s">
        <v>10163</v>
      </c>
      <c r="F567" s="199"/>
      <c r="G567" s="277"/>
      <c r="H567" s="279"/>
      <c r="I567" s="280"/>
      <c r="J567" s="278"/>
      <c r="K567" s="278"/>
      <c r="L567" s="278"/>
      <c r="M567" s="278"/>
      <c r="N567" s="278"/>
      <c r="O567" s="169"/>
      <c r="P567" s="169"/>
      <c r="Q567" s="169"/>
      <c r="R567" s="188"/>
    </row>
    <row r="568" spans="1:20" ht="21.75" customHeight="1">
      <c r="A568" s="184">
        <v>555</v>
      </c>
      <c r="B568" s="170">
        <v>214</v>
      </c>
      <c r="C568" s="273" t="s">
        <v>640</v>
      </c>
      <c r="D568" s="482" t="s">
        <v>2156</v>
      </c>
      <c r="E568" s="326" t="s">
        <v>9296</v>
      </c>
      <c r="F568" s="326" t="s">
        <v>642</v>
      </c>
      <c r="G568" s="373" t="s">
        <v>641</v>
      </c>
      <c r="H568" s="173" t="str">
        <f t="shared" ref="H568:H580" si="65">HYPERLINK("https://www.gardenbulbs.ru/images/Lilium_CL/thumbnails/"&amp;C568&amp;".jpg","фото")</f>
        <v>фото</v>
      </c>
      <c r="I568" s="174" t="s">
        <v>2159</v>
      </c>
      <c r="J568" s="274" t="s">
        <v>198</v>
      </c>
      <c r="K568" s="275">
        <v>5</v>
      </c>
      <c r="L568" s="276">
        <v>403.04</v>
      </c>
      <c r="M568" s="177">
        <v>1</v>
      </c>
      <c r="N568" s="181"/>
      <c r="O568" s="178">
        <f t="shared" ref="O568:O580" si="66">IF(ISERROR(L568*N568),0,L568*N568)</f>
        <v>0</v>
      </c>
      <c r="P568" s="179">
        <v>4607109960745</v>
      </c>
      <c r="Q568" s="180"/>
      <c r="R568" s="497" t="s">
        <v>11198</v>
      </c>
      <c r="T568" s="389"/>
    </row>
    <row r="569" spans="1:20" ht="21.75" customHeight="1">
      <c r="A569" s="184">
        <v>556</v>
      </c>
      <c r="B569" s="170">
        <v>5371</v>
      </c>
      <c r="C569" s="273" t="s">
        <v>442</v>
      </c>
      <c r="D569" s="482" t="s">
        <v>2156</v>
      </c>
      <c r="E569" s="326" t="s">
        <v>9296</v>
      </c>
      <c r="F569" s="326" t="s">
        <v>423</v>
      </c>
      <c r="G569" s="373" t="s">
        <v>422</v>
      </c>
      <c r="H569" s="173" t="str">
        <f t="shared" si="65"/>
        <v>фото</v>
      </c>
      <c r="I569" s="174" t="s">
        <v>2160</v>
      </c>
      <c r="J569" s="274" t="s">
        <v>198</v>
      </c>
      <c r="K569" s="275">
        <v>5</v>
      </c>
      <c r="L569" s="276">
        <v>455.07000000000005</v>
      </c>
      <c r="M569" s="177">
        <v>1</v>
      </c>
      <c r="N569" s="181"/>
      <c r="O569" s="178">
        <f t="shared" si="66"/>
        <v>0</v>
      </c>
      <c r="P569" s="179">
        <v>4607109937525</v>
      </c>
      <c r="Q569" s="180"/>
      <c r="R569" s="497" t="s">
        <v>11198</v>
      </c>
      <c r="T569" s="389"/>
    </row>
    <row r="570" spans="1:20" ht="24">
      <c r="A570" s="184">
        <v>557</v>
      </c>
      <c r="B570" s="170">
        <v>11507</v>
      </c>
      <c r="C570" s="273" t="s">
        <v>9455</v>
      </c>
      <c r="D570" s="482" t="s">
        <v>2156</v>
      </c>
      <c r="E570" s="326" t="s">
        <v>9296</v>
      </c>
      <c r="F570" s="326" t="s">
        <v>9457</v>
      </c>
      <c r="G570" s="373" t="s">
        <v>9459</v>
      </c>
      <c r="H570" s="173" t="str">
        <f t="shared" si="65"/>
        <v>фото</v>
      </c>
      <c r="I570" s="174" t="s">
        <v>9461</v>
      </c>
      <c r="J570" s="274" t="s">
        <v>198</v>
      </c>
      <c r="K570" s="275">
        <v>5</v>
      </c>
      <c r="L570" s="276">
        <v>317.02000000000004</v>
      </c>
      <c r="M570" s="177">
        <v>1</v>
      </c>
      <c r="N570" s="181"/>
      <c r="O570" s="178">
        <f t="shared" si="66"/>
        <v>0</v>
      </c>
      <c r="P570" s="179">
        <v>4607109959664</v>
      </c>
      <c r="Q570" s="180">
        <v>2023</v>
      </c>
      <c r="R570" s="497" t="s">
        <v>11198</v>
      </c>
      <c r="T570" s="389"/>
    </row>
    <row r="571" spans="1:20" ht="23.25" customHeight="1">
      <c r="A571" s="184">
        <v>558</v>
      </c>
      <c r="B571" s="170">
        <v>13600</v>
      </c>
      <c r="C571" s="273" t="s">
        <v>9456</v>
      </c>
      <c r="D571" s="482" t="s">
        <v>2156</v>
      </c>
      <c r="E571" s="326" t="s">
        <v>9296</v>
      </c>
      <c r="F571" s="326" t="s">
        <v>9458</v>
      </c>
      <c r="G571" s="373" t="s">
        <v>9460</v>
      </c>
      <c r="H571" s="173" t="str">
        <f t="shared" si="65"/>
        <v>фото</v>
      </c>
      <c r="I571" s="174" t="s">
        <v>9462</v>
      </c>
      <c r="J571" s="274" t="s">
        <v>198</v>
      </c>
      <c r="K571" s="275">
        <v>7</v>
      </c>
      <c r="L571" s="276">
        <v>381.04</v>
      </c>
      <c r="M571" s="177">
        <v>1</v>
      </c>
      <c r="N571" s="181"/>
      <c r="O571" s="178">
        <f t="shared" si="66"/>
        <v>0</v>
      </c>
      <c r="P571" s="179">
        <v>4607109919767</v>
      </c>
      <c r="Q571" s="180"/>
      <c r="R571" s="497" t="s">
        <v>11198</v>
      </c>
      <c r="T571" s="389"/>
    </row>
    <row r="572" spans="1:20" ht="24">
      <c r="A572" s="184">
        <v>559</v>
      </c>
      <c r="B572" s="170">
        <v>7100</v>
      </c>
      <c r="C572" s="273" t="s">
        <v>639</v>
      </c>
      <c r="D572" s="482" t="s">
        <v>2156</v>
      </c>
      <c r="E572" s="326" t="s">
        <v>9296</v>
      </c>
      <c r="F572" s="326" t="s">
        <v>236</v>
      </c>
      <c r="G572" s="373" t="s">
        <v>235</v>
      </c>
      <c r="H572" s="173" t="str">
        <f t="shared" si="65"/>
        <v>фото</v>
      </c>
      <c r="I572" s="174" t="s">
        <v>2157</v>
      </c>
      <c r="J572" s="274" t="s">
        <v>198</v>
      </c>
      <c r="K572" s="275">
        <v>5</v>
      </c>
      <c r="L572" s="276">
        <v>329.45000000000005</v>
      </c>
      <c r="M572" s="177">
        <v>1</v>
      </c>
      <c r="N572" s="181"/>
      <c r="O572" s="178">
        <f t="shared" si="66"/>
        <v>0</v>
      </c>
      <c r="P572" s="179">
        <v>4607109947449</v>
      </c>
      <c r="Q572" s="180"/>
      <c r="R572" s="497" t="s">
        <v>11198</v>
      </c>
      <c r="T572" s="389"/>
    </row>
    <row r="573" spans="1:20" ht="21.75" customHeight="1">
      <c r="A573" s="184">
        <v>560</v>
      </c>
      <c r="B573" s="170">
        <v>5764</v>
      </c>
      <c r="C573" s="273" t="s">
        <v>643</v>
      </c>
      <c r="D573" s="482" t="s">
        <v>2156</v>
      </c>
      <c r="E573" s="326" t="s">
        <v>9296</v>
      </c>
      <c r="F573" s="326" t="s">
        <v>645</v>
      </c>
      <c r="G573" s="373" t="s">
        <v>644</v>
      </c>
      <c r="H573" s="173" t="str">
        <f t="shared" si="65"/>
        <v>фото</v>
      </c>
      <c r="I573" s="174" t="s">
        <v>2162</v>
      </c>
      <c r="J573" s="274" t="s">
        <v>198</v>
      </c>
      <c r="K573" s="275">
        <v>5</v>
      </c>
      <c r="L573" s="276">
        <v>344.19</v>
      </c>
      <c r="M573" s="177">
        <v>1</v>
      </c>
      <c r="N573" s="181"/>
      <c r="O573" s="178">
        <f t="shared" si="66"/>
        <v>0</v>
      </c>
      <c r="P573" s="179">
        <v>4607109931349</v>
      </c>
      <c r="Q573" s="180"/>
      <c r="R573" s="497" t="s">
        <v>11198</v>
      </c>
      <c r="T573" s="389"/>
    </row>
    <row r="574" spans="1:20" ht="24">
      <c r="A574" s="184">
        <v>561</v>
      </c>
      <c r="B574" s="170">
        <v>5392</v>
      </c>
      <c r="C574" s="273" t="s">
        <v>2163</v>
      </c>
      <c r="D574" s="482" t="s">
        <v>2156</v>
      </c>
      <c r="E574" s="326" t="s">
        <v>9296</v>
      </c>
      <c r="F574" s="326" t="s">
        <v>2165</v>
      </c>
      <c r="G574" s="373" t="s">
        <v>2164</v>
      </c>
      <c r="H574" s="173" t="str">
        <f t="shared" si="65"/>
        <v>фото</v>
      </c>
      <c r="I574" s="174" t="s">
        <v>2166</v>
      </c>
      <c r="J574" s="274" t="s">
        <v>198</v>
      </c>
      <c r="K574" s="275">
        <v>5</v>
      </c>
      <c r="L574" s="276">
        <v>442.64</v>
      </c>
      <c r="M574" s="177">
        <v>1</v>
      </c>
      <c r="N574" s="181"/>
      <c r="O574" s="178">
        <f t="shared" si="66"/>
        <v>0</v>
      </c>
      <c r="P574" s="179">
        <v>4607109930069</v>
      </c>
      <c r="Q574" s="180"/>
      <c r="R574" s="497" t="s">
        <v>11198</v>
      </c>
      <c r="T574" s="389"/>
    </row>
    <row r="575" spans="1:20" ht="24">
      <c r="A575" s="184">
        <v>562</v>
      </c>
      <c r="B575" s="170">
        <v>7102</v>
      </c>
      <c r="C575" s="273" t="s">
        <v>649</v>
      </c>
      <c r="D575" s="482" t="s">
        <v>2156</v>
      </c>
      <c r="E575" s="326" t="s">
        <v>9296</v>
      </c>
      <c r="F575" s="326" t="s">
        <v>425</v>
      </c>
      <c r="G575" s="373" t="s">
        <v>424</v>
      </c>
      <c r="H575" s="173" t="str">
        <f t="shared" si="65"/>
        <v>фото</v>
      </c>
      <c r="I575" s="174" t="s">
        <v>2169</v>
      </c>
      <c r="J575" s="274" t="s">
        <v>198</v>
      </c>
      <c r="K575" s="275">
        <v>5</v>
      </c>
      <c r="L575" s="276">
        <v>344.19</v>
      </c>
      <c r="M575" s="177">
        <v>1</v>
      </c>
      <c r="N575" s="181"/>
      <c r="O575" s="178">
        <f t="shared" si="66"/>
        <v>0</v>
      </c>
      <c r="P575" s="179">
        <v>4607109947463</v>
      </c>
      <c r="Q575" s="180"/>
      <c r="R575" s="497" t="s">
        <v>11198</v>
      </c>
      <c r="T575" s="389"/>
    </row>
    <row r="576" spans="1:20" ht="24">
      <c r="A576" s="184">
        <v>563</v>
      </c>
      <c r="B576" s="170">
        <v>391</v>
      </c>
      <c r="C576" s="273" t="s">
        <v>646</v>
      </c>
      <c r="D576" s="482" t="s">
        <v>2156</v>
      </c>
      <c r="E576" s="326" t="s">
        <v>9296</v>
      </c>
      <c r="F576" s="326" t="s">
        <v>648</v>
      </c>
      <c r="G576" s="373" t="s">
        <v>647</v>
      </c>
      <c r="H576" s="173" t="str">
        <f t="shared" si="65"/>
        <v>фото</v>
      </c>
      <c r="I576" s="174" t="s">
        <v>2168</v>
      </c>
      <c r="J576" s="274" t="s">
        <v>198</v>
      </c>
      <c r="K576" s="275">
        <v>7</v>
      </c>
      <c r="L576" s="276">
        <v>463.43000000000006</v>
      </c>
      <c r="M576" s="177">
        <v>1</v>
      </c>
      <c r="N576" s="181"/>
      <c r="O576" s="178">
        <f t="shared" si="66"/>
        <v>0</v>
      </c>
      <c r="P576" s="179">
        <v>4607109960790</v>
      </c>
      <c r="Q576" s="180"/>
      <c r="R576" s="497" t="s">
        <v>11198</v>
      </c>
      <c r="T576" s="389"/>
    </row>
    <row r="577" spans="1:20" ht="19.5" customHeight="1">
      <c r="A577" s="184">
        <v>564</v>
      </c>
      <c r="B577" s="170">
        <v>402</v>
      </c>
      <c r="C577" s="273" t="s">
        <v>8732</v>
      </c>
      <c r="D577" s="482" t="s">
        <v>2156</v>
      </c>
      <c r="E577" s="326" t="s">
        <v>9296</v>
      </c>
      <c r="F577" s="326" t="s">
        <v>8733</v>
      </c>
      <c r="G577" s="373" t="s">
        <v>2167</v>
      </c>
      <c r="H577" s="173" t="str">
        <f t="shared" si="65"/>
        <v>фото</v>
      </c>
      <c r="I577" s="174" t="s">
        <v>9323</v>
      </c>
      <c r="J577" s="274" t="s">
        <v>195</v>
      </c>
      <c r="K577" s="275">
        <v>7</v>
      </c>
      <c r="L577" s="276">
        <v>363.66000000000008</v>
      </c>
      <c r="M577" s="177">
        <v>1</v>
      </c>
      <c r="N577" s="181"/>
      <c r="O577" s="178">
        <f t="shared" si="66"/>
        <v>0</v>
      </c>
      <c r="P577" s="179">
        <v>4607109979754</v>
      </c>
      <c r="Q577" s="180"/>
      <c r="R577" s="497" t="s">
        <v>11198</v>
      </c>
      <c r="T577" s="389"/>
    </row>
    <row r="578" spans="1:20" ht="19.5" customHeight="1">
      <c r="A578" s="184">
        <v>565</v>
      </c>
      <c r="B578" s="170">
        <v>2783</v>
      </c>
      <c r="C578" s="273" t="s">
        <v>298</v>
      </c>
      <c r="D578" s="482" t="s">
        <v>2156</v>
      </c>
      <c r="E578" s="326" t="s">
        <v>9296</v>
      </c>
      <c r="F578" s="326" t="s">
        <v>125</v>
      </c>
      <c r="G578" s="373" t="s">
        <v>126</v>
      </c>
      <c r="H578" s="173" t="str">
        <f t="shared" si="65"/>
        <v>фото</v>
      </c>
      <c r="I578" s="174" t="s">
        <v>2158</v>
      </c>
      <c r="J578" s="274" t="s">
        <v>198</v>
      </c>
      <c r="K578" s="275">
        <v>5</v>
      </c>
      <c r="L578" s="276">
        <v>396.22</v>
      </c>
      <c r="M578" s="177">
        <v>1</v>
      </c>
      <c r="N578" s="181"/>
      <c r="O578" s="178">
        <f t="shared" si="66"/>
        <v>0</v>
      </c>
      <c r="P578" s="179">
        <v>4607109967638</v>
      </c>
      <c r="Q578" s="180"/>
      <c r="R578" s="497" t="s">
        <v>11198</v>
      </c>
      <c r="T578" s="389"/>
    </row>
    <row r="579" spans="1:20" ht="19.5" customHeight="1">
      <c r="A579" s="184">
        <v>566</v>
      </c>
      <c r="B579" s="170">
        <v>16513</v>
      </c>
      <c r="C579" s="273" t="s">
        <v>2170</v>
      </c>
      <c r="D579" s="482" t="s">
        <v>2156</v>
      </c>
      <c r="E579" s="326" t="s">
        <v>9296</v>
      </c>
      <c r="F579" s="326" t="s">
        <v>2172</v>
      </c>
      <c r="G579" s="373" t="s">
        <v>2171</v>
      </c>
      <c r="H579" s="173" t="str">
        <f t="shared" si="65"/>
        <v>фото</v>
      </c>
      <c r="I579" s="174" t="s">
        <v>9463</v>
      </c>
      <c r="J579" s="274" t="s">
        <v>195</v>
      </c>
      <c r="K579" s="275">
        <v>5</v>
      </c>
      <c r="L579" s="276">
        <v>271.70000000000005</v>
      </c>
      <c r="M579" s="177">
        <v>1</v>
      </c>
      <c r="N579" s="181"/>
      <c r="O579" s="178">
        <f t="shared" si="66"/>
        <v>0</v>
      </c>
      <c r="P579" s="179">
        <v>4607109912751</v>
      </c>
      <c r="Q579" s="180"/>
      <c r="R579" s="497" t="s">
        <v>11198</v>
      </c>
      <c r="T579" s="389"/>
    </row>
    <row r="580" spans="1:20" ht="19.5" customHeight="1">
      <c r="A580" s="184">
        <v>567</v>
      </c>
      <c r="B580" s="170">
        <v>471</v>
      </c>
      <c r="C580" s="273" t="s">
        <v>299</v>
      </c>
      <c r="D580" s="482" t="s">
        <v>2156</v>
      </c>
      <c r="E580" s="326" t="s">
        <v>9296</v>
      </c>
      <c r="F580" s="326" t="s">
        <v>127</v>
      </c>
      <c r="G580" s="373" t="s">
        <v>128</v>
      </c>
      <c r="H580" s="173" t="str">
        <f t="shared" si="65"/>
        <v>фото</v>
      </c>
      <c r="I580" s="174" t="s">
        <v>2161</v>
      </c>
      <c r="J580" s="274" t="s">
        <v>198</v>
      </c>
      <c r="K580" s="275">
        <v>5</v>
      </c>
      <c r="L580" s="276">
        <v>403.04</v>
      </c>
      <c r="M580" s="177">
        <v>1</v>
      </c>
      <c r="N580" s="181"/>
      <c r="O580" s="178">
        <f t="shared" si="66"/>
        <v>0</v>
      </c>
      <c r="P580" s="179">
        <v>4607109961896</v>
      </c>
      <c r="Q580" s="180"/>
      <c r="R580" s="497" t="s">
        <v>11198</v>
      </c>
      <c r="T580" s="389"/>
    </row>
    <row r="581" spans="1:20" ht="15.6">
      <c r="A581" s="184">
        <v>568</v>
      </c>
      <c r="B581" s="278"/>
      <c r="C581" s="278"/>
      <c r="D581" s="277"/>
      <c r="E581" s="199" t="s">
        <v>189</v>
      </c>
      <c r="F581" s="199"/>
      <c r="G581" s="277"/>
      <c r="H581" s="279"/>
      <c r="I581" s="280"/>
      <c r="J581" s="278"/>
      <c r="K581" s="278"/>
      <c r="L581" s="278"/>
      <c r="M581" s="278"/>
      <c r="N581" s="278"/>
      <c r="O581" s="169"/>
      <c r="P581" s="169"/>
      <c r="Q581" s="169"/>
      <c r="R581" s="188"/>
    </row>
    <row r="582" spans="1:20" ht="22.5" customHeight="1">
      <c r="A582" s="184">
        <v>569</v>
      </c>
      <c r="B582" s="170">
        <v>3628</v>
      </c>
      <c r="C582" s="273" t="s">
        <v>300</v>
      </c>
      <c r="D582" s="482" t="s">
        <v>2156</v>
      </c>
      <c r="E582" s="326" t="s">
        <v>9296</v>
      </c>
      <c r="F582" s="326" t="s">
        <v>20</v>
      </c>
      <c r="G582" s="373" t="s">
        <v>19</v>
      </c>
      <c r="H582" s="173" t="str">
        <f t="shared" ref="H582:H594" si="67">HYPERLINK("https://www.gardenbulbs.ru/images/Lilium_CL/thumbnails/"&amp;C582&amp;".jpg","фото")</f>
        <v>фото</v>
      </c>
      <c r="I582" s="174" t="s">
        <v>2173</v>
      </c>
      <c r="J582" s="274" t="s">
        <v>198</v>
      </c>
      <c r="K582" s="275">
        <v>5</v>
      </c>
      <c r="L582" s="276">
        <v>396.22</v>
      </c>
      <c r="M582" s="177">
        <v>1</v>
      </c>
      <c r="N582" s="181"/>
      <c r="O582" s="178">
        <f t="shared" ref="O582:O594" si="68">IF(ISERROR(L582*N582),0,L582*N582)</f>
        <v>0</v>
      </c>
      <c r="P582" s="179">
        <v>4607109971468</v>
      </c>
      <c r="Q582" s="180"/>
      <c r="R582" s="497" t="s">
        <v>11199</v>
      </c>
      <c r="T582" s="389"/>
    </row>
    <row r="583" spans="1:20" ht="22.5" customHeight="1">
      <c r="A583" s="184">
        <v>570</v>
      </c>
      <c r="B583" s="170">
        <v>262</v>
      </c>
      <c r="C583" s="273" t="s">
        <v>302</v>
      </c>
      <c r="D583" s="482" t="s">
        <v>2156</v>
      </c>
      <c r="E583" s="326" t="s">
        <v>9296</v>
      </c>
      <c r="F583" s="326" t="s">
        <v>131</v>
      </c>
      <c r="G583" s="373" t="s">
        <v>8791</v>
      </c>
      <c r="H583" s="173" t="str">
        <f t="shared" si="67"/>
        <v>фото</v>
      </c>
      <c r="I583" s="174" t="s">
        <v>2174</v>
      </c>
      <c r="J583" s="274" t="s">
        <v>198</v>
      </c>
      <c r="K583" s="275">
        <v>5</v>
      </c>
      <c r="L583" s="276">
        <v>515.02</v>
      </c>
      <c r="M583" s="177">
        <v>1</v>
      </c>
      <c r="N583" s="181"/>
      <c r="O583" s="178">
        <f t="shared" si="68"/>
        <v>0</v>
      </c>
      <c r="P583" s="179">
        <v>4607109961230</v>
      </c>
      <c r="Q583" s="180"/>
      <c r="R583" s="497" t="s">
        <v>11199</v>
      </c>
      <c r="T583" s="389"/>
    </row>
    <row r="584" spans="1:20" ht="22.5" customHeight="1">
      <c r="A584" s="184">
        <v>571</v>
      </c>
      <c r="B584" s="170">
        <v>10263</v>
      </c>
      <c r="C584" s="273" t="s">
        <v>8860</v>
      </c>
      <c r="D584" s="482" t="s">
        <v>2156</v>
      </c>
      <c r="E584" s="326" t="s">
        <v>9296</v>
      </c>
      <c r="F584" s="326" t="s">
        <v>8794</v>
      </c>
      <c r="G584" s="373" t="s">
        <v>8793</v>
      </c>
      <c r="H584" s="173" t="str">
        <f t="shared" si="67"/>
        <v>фото</v>
      </c>
      <c r="I584" s="174" t="s">
        <v>9464</v>
      </c>
      <c r="J584" s="274" t="s">
        <v>196</v>
      </c>
      <c r="K584" s="275">
        <v>7</v>
      </c>
      <c r="L584" s="276">
        <v>422.29</v>
      </c>
      <c r="M584" s="177">
        <v>1</v>
      </c>
      <c r="N584" s="181"/>
      <c r="O584" s="178">
        <f t="shared" si="68"/>
        <v>0</v>
      </c>
      <c r="P584" s="179">
        <v>4607109971130</v>
      </c>
      <c r="Q584" s="180"/>
      <c r="R584" s="497" t="s">
        <v>11199</v>
      </c>
      <c r="T584" s="389"/>
    </row>
    <row r="585" spans="1:20" ht="24">
      <c r="A585" s="184">
        <v>572</v>
      </c>
      <c r="B585" s="170">
        <v>13602</v>
      </c>
      <c r="C585" s="273" t="s">
        <v>2186</v>
      </c>
      <c r="D585" s="482" t="s">
        <v>2156</v>
      </c>
      <c r="E585" s="326" t="s">
        <v>9296</v>
      </c>
      <c r="F585" s="326" t="s">
        <v>2188</v>
      </c>
      <c r="G585" s="373" t="s">
        <v>2187</v>
      </c>
      <c r="H585" s="173" t="str">
        <f t="shared" si="67"/>
        <v>фото</v>
      </c>
      <c r="I585" s="174" t="s">
        <v>2189</v>
      </c>
      <c r="J585" s="274" t="s">
        <v>198</v>
      </c>
      <c r="K585" s="275">
        <v>5</v>
      </c>
      <c r="L585" s="276">
        <v>403.04</v>
      </c>
      <c r="M585" s="177">
        <v>1</v>
      </c>
      <c r="N585" s="181"/>
      <c r="O585" s="178">
        <f t="shared" si="68"/>
        <v>0</v>
      </c>
      <c r="P585" s="179">
        <v>4607109959701</v>
      </c>
      <c r="Q585" s="180"/>
      <c r="R585" s="497" t="s">
        <v>11199</v>
      </c>
      <c r="T585" s="389"/>
    </row>
    <row r="586" spans="1:20" ht="21" customHeight="1">
      <c r="A586" s="184">
        <v>573</v>
      </c>
      <c r="B586" s="170">
        <v>4368</v>
      </c>
      <c r="C586" s="273" t="s">
        <v>2178</v>
      </c>
      <c r="D586" s="482" t="s">
        <v>2156</v>
      </c>
      <c r="E586" s="326" t="s">
        <v>9296</v>
      </c>
      <c r="F586" s="326" t="s">
        <v>2180</v>
      </c>
      <c r="G586" s="373" t="s">
        <v>2179</v>
      </c>
      <c r="H586" s="173" t="str">
        <f t="shared" si="67"/>
        <v>фото</v>
      </c>
      <c r="I586" s="174" t="s">
        <v>2162</v>
      </c>
      <c r="J586" s="274" t="s">
        <v>198</v>
      </c>
      <c r="K586" s="275">
        <v>5</v>
      </c>
      <c r="L586" s="276">
        <v>396.22</v>
      </c>
      <c r="M586" s="177">
        <v>1</v>
      </c>
      <c r="N586" s="181"/>
      <c r="O586" s="178">
        <f t="shared" si="68"/>
        <v>0</v>
      </c>
      <c r="P586" s="179">
        <v>4607109931332</v>
      </c>
      <c r="Q586" s="180"/>
      <c r="R586" s="497" t="s">
        <v>11199</v>
      </c>
      <c r="T586" s="389"/>
    </row>
    <row r="587" spans="1:20" ht="15.6">
      <c r="A587" s="184">
        <v>574</v>
      </c>
      <c r="B587" s="170">
        <v>1440</v>
      </c>
      <c r="C587" s="273" t="s">
        <v>301</v>
      </c>
      <c r="D587" s="482" t="s">
        <v>2156</v>
      </c>
      <c r="E587" s="326" t="s">
        <v>9296</v>
      </c>
      <c r="F587" s="326" t="s">
        <v>129</v>
      </c>
      <c r="G587" s="373" t="s">
        <v>130</v>
      </c>
      <c r="H587" s="173" t="str">
        <f t="shared" si="67"/>
        <v>фото</v>
      </c>
      <c r="I587" s="174" t="s">
        <v>2181</v>
      </c>
      <c r="J587" s="274" t="s">
        <v>198</v>
      </c>
      <c r="K587" s="275">
        <v>5</v>
      </c>
      <c r="L587" s="276">
        <v>396.22</v>
      </c>
      <c r="M587" s="177">
        <v>1</v>
      </c>
      <c r="N587" s="181"/>
      <c r="O587" s="178">
        <f t="shared" si="68"/>
        <v>0</v>
      </c>
      <c r="P587" s="179">
        <v>4607109964002</v>
      </c>
      <c r="Q587" s="180"/>
      <c r="R587" s="497" t="s">
        <v>11199</v>
      </c>
      <c r="T587" s="389"/>
    </row>
    <row r="588" spans="1:20" ht="21.75" customHeight="1">
      <c r="A588" s="184">
        <v>575</v>
      </c>
      <c r="B588" s="170">
        <v>1443</v>
      </c>
      <c r="C588" s="273" t="s">
        <v>303</v>
      </c>
      <c r="D588" s="482" t="s">
        <v>2156</v>
      </c>
      <c r="E588" s="326" t="s">
        <v>9296</v>
      </c>
      <c r="F588" s="326" t="s">
        <v>22</v>
      </c>
      <c r="G588" s="373" t="s">
        <v>21</v>
      </c>
      <c r="H588" s="173" t="str">
        <f t="shared" si="67"/>
        <v>фото</v>
      </c>
      <c r="I588" s="174" t="s">
        <v>2182</v>
      </c>
      <c r="J588" s="274" t="s">
        <v>198</v>
      </c>
      <c r="K588" s="275">
        <v>5</v>
      </c>
      <c r="L588" s="276">
        <v>515.02</v>
      </c>
      <c r="M588" s="177">
        <v>1</v>
      </c>
      <c r="N588" s="181"/>
      <c r="O588" s="178">
        <f t="shared" si="68"/>
        <v>0</v>
      </c>
      <c r="P588" s="179">
        <v>4607109964026</v>
      </c>
      <c r="Q588" s="180"/>
      <c r="R588" s="497" t="s">
        <v>11199</v>
      </c>
      <c r="T588" s="389"/>
    </row>
    <row r="589" spans="1:20" ht="21.75" customHeight="1">
      <c r="A589" s="184">
        <v>576</v>
      </c>
      <c r="B589" s="170">
        <v>13601</v>
      </c>
      <c r="C589" s="273" t="s">
        <v>2175</v>
      </c>
      <c r="D589" s="482" t="s">
        <v>2156</v>
      </c>
      <c r="E589" s="326" t="s">
        <v>9296</v>
      </c>
      <c r="F589" s="326" t="s">
        <v>2177</v>
      </c>
      <c r="G589" s="373" t="s">
        <v>2176</v>
      </c>
      <c r="H589" s="173" t="str">
        <f t="shared" si="67"/>
        <v>фото</v>
      </c>
      <c r="I589" s="174" t="s">
        <v>9324</v>
      </c>
      <c r="J589" s="274" t="s">
        <v>196</v>
      </c>
      <c r="K589" s="275">
        <v>7</v>
      </c>
      <c r="L589" s="276">
        <v>442.86000000000007</v>
      </c>
      <c r="M589" s="177">
        <v>1</v>
      </c>
      <c r="N589" s="181"/>
      <c r="O589" s="178">
        <f t="shared" si="68"/>
        <v>0</v>
      </c>
      <c r="P589" s="179">
        <v>4607109919750</v>
      </c>
      <c r="Q589" s="180"/>
      <c r="R589" s="497" t="s">
        <v>11199</v>
      </c>
      <c r="T589" s="389"/>
    </row>
    <row r="590" spans="1:20" ht="21.75" customHeight="1">
      <c r="A590" s="184">
        <v>577</v>
      </c>
      <c r="B590" s="170">
        <v>2806</v>
      </c>
      <c r="C590" s="273" t="s">
        <v>304</v>
      </c>
      <c r="D590" s="482" t="s">
        <v>2156</v>
      </c>
      <c r="E590" s="326" t="s">
        <v>9296</v>
      </c>
      <c r="F590" s="326" t="s">
        <v>132</v>
      </c>
      <c r="G590" s="373" t="s">
        <v>1577</v>
      </c>
      <c r="H590" s="173" t="str">
        <f t="shared" si="67"/>
        <v>фото</v>
      </c>
      <c r="I590" s="174" t="s">
        <v>2183</v>
      </c>
      <c r="J590" s="274" t="s">
        <v>198</v>
      </c>
      <c r="K590" s="275">
        <v>5</v>
      </c>
      <c r="L590" s="276">
        <v>515.02</v>
      </c>
      <c r="M590" s="177">
        <v>1</v>
      </c>
      <c r="N590" s="181"/>
      <c r="O590" s="178">
        <f t="shared" si="68"/>
        <v>0</v>
      </c>
      <c r="P590" s="179">
        <v>4607109964927</v>
      </c>
      <c r="Q590" s="180"/>
      <c r="R590" s="497" t="s">
        <v>11199</v>
      </c>
      <c r="T590" s="389"/>
    </row>
    <row r="591" spans="1:20" ht="21.75" customHeight="1">
      <c r="A591" s="184">
        <v>578</v>
      </c>
      <c r="B591" s="170">
        <v>447</v>
      </c>
      <c r="C591" s="273" t="s">
        <v>873</v>
      </c>
      <c r="D591" s="482" t="s">
        <v>2156</v>
      </c>
      <c r="E591" s="326" t="s">
        <v>9296</v>
      </c>
      <c r="F591" s="326" t="s">
        <v>874</v>
      </c>
      <c r="G591" s="373" t="s">
        <v>8792</v>
      </c>
      <c r="H591" s="173" t="str">
        <f t="shared" si="67"/>
        <v>фото</v>
      </c>
      <c r="I591" s="174" t="s">
        <v>2184</v>
      </c>
      <c r="J591" s="274" t="s">
        <v>198</v>
      </c>
      <c r="K591" s="275">
        <v>5</v>
      </c>
      <c r="L591" s="276">
        <v>515.02</v>
      </c>
      <c r="M591" s="177">
        <v>1</v>
      </c>
      <c r="N591" s="181"/>
      <c r="O591" s="178">
        <f t="shared" si="68"/>
        <v>0</v>
      </c>
      <c r="P591" s="179">
        <v>4607109962084</v>
      </c>
      <c r="Q591" s="180"/>
      <c r="R591" s="497" t="s">
        <v>11199</v>
      </c>
      <c r="T591" s="389"/>
    </row>
    <row r="592" spans="1:20" ht="24">
      <c r="A592" s="184">
        <v>579</v>
      </c>
      <c r="B592" s="170">
        <v>448</v>
      </c>
      <c r="C592" s="273" t="s">
        <v>1094</v>
      </c>
      <c r="D592" s="482" t="s">
        <v>2156</v>
      </c>
      <c r="E592" s="326" t="s">
        <v>9296</v>
      </c>
      <c r="F592" s="326" t="s">
        <v>1096</v>
      </c>
      <c r="G592" s="373" t="s">
        <v>1095</v>
      </c>
      <c r="H592" s="173" t="str">
        <f t="shared" si="67"/>
        <v>фото</v>
      </c>
      <c r="I592" s="174" t="s">
        <v>2185</v>
      </c>
      <c r="J592" s="274" t="s">
        <v>198</v>
      </c>
      <c r="K592" s="275">
        <v>5</v>
      </c>
      <c r="L592" s="276">
        <v>396.22</v>
      </c>
      <c r="M592" s="177">
        <v>1</v>
      </c>
      <c r="N592" s="181"/>
      <c r="O592" s="178">
        <f t="shared" si="68"/>
        <v>0</v>
      </c>
      <c r="P592" s="179">
        <v>4607109962077</v>
      </c>
      <c r="Q592" s="180"/>
      <c r="R592" s="497" t="s">
        <v>11199</v>
      </c>
      <c r="T592" s="389"/>
    </row>
    <row r="593" spans="1:20" ht="21.75" customHeight="1">
      <c r="A593" s="184">
        <v>580</v>
      </c>
      <c r="B593" s="170">
        <v>14801</v>
      </c>
      <c r="C593" s="273" t="s">
        <v>10964</v>
      </c>
      <c r="D593" s="482" t="s">
        <v>2156</v>
      </c>
      <c r="E593" s="326" t="s">
        <v>9296</v>
      </c>
      <c r="F593" s="326" t="s">
        <v>10992</v>
      </c>
      <c r="G593" s="373" t="s">
        <v>11078</v>
      </c>
      <c r="H593" s="173" t="str">
        <f t="shared" si="67"/>
        <v>фото</v>
      </c>
      <c r="I593" s="174" t="s">
        <v>11169</v>
      </c>
      <c r="J593" s="274" t="s">
        <v>198</v>
      </c>
      <c r="K593" s="275">
        <v>5</v>
      </c>
      <c r="L593" s="276">
        <v>342.98</v>
      </c>
      <c r="M593" s="177">
        <v>1</v>
      </c>
      <c r="N593" s="181"/>
      <c r="O593" s="178">
        <f t="shared" si="68"/>
        <v>0</v>
      </c>
      <c r="P593" s="179">
        <v>4607105143166</v>
      </c>
      <c r="Q593" s="180"/>
      <c r="R593" s="497" t="s">
        <v>11199</v>
      </c>
      <c r="T593" s="389"/>
    </row>
    <row r="594" spans="1:20" ht="21.75" customHeight="1">
      <c r="A594" s="184">
        <v>581</v>
      </c>
      <c r="B594" s="170">
        <v>2804</v>
      </c>
      <c r="C594" s="273" t="s">
        <v>1097</v>
      </c>
      <c r="D594" s="482" t="s">
        <v>2156</v>
      </c>
      <c r="E594" s="326" t="s">
        <v>9296</v>
      </c>
      <c r="F594" s="326" t="s">
        <v>1099</v>
      </c>
      <c r="G594" s="373" t="s">
        <v>1098</v>
      </c>
      <c r="H594" s="173" t="str">
        <f t="shared" si="67"/>
        <v>фото</v>
      </c>
      <c r="I594" s="174" t="s">
        <v>2190</v>
      </c>
      <c r="J594" s="274" t="s">
        <v>198</v>
      </c>
      <c r="K594" s="275">
        <v>5</v>
      </c>
      <c r="L594" s="276">
        <v>350.90000000000003</v>
      </c>
      <c r="M594" s="177">
        <v>1</v>
      </c>
      <c r="N594" s="181"/>
      <c r="O594" s="178">
        <f t="shared" si="68"/>
        <v>0</v>
      </c>
      <c r="P594" s="179">
        <v>4607109961179</v>
      </c>
      <c r="Q594" s="180"/>
      <c r="R594" s="497" t="s">
        <v>11199</v>
      </c>
      <c r="T594" s="389"/>
    </row>
    <row r="595" spans="1:20" ht="15.6">
      <c r="A595" s="184">
        <v>582</v>
      </c>
      <c r="B595" s="278"/>
      <c r="C595" s="278"/>
      <c r="D595" s="277"/>
      <c r="E595" s="199" t="s">
        <v>10249</v>
      </c>
      <c r="F595" s="199"/>
      <c r="G595" s="277"/>
      <c r="H595" s="279"/>
      <c r="I595" s="280"/>
      <c r="J595" s="278"/>
      <c r="K595" s="278"/>
      <c r="L595" s="278"/>
      <c r="M595" s="278"/>
      <c r="N595" s="278"/>
      <c r="O595" s="169"/>
      <c r="P595" s="169"/>
      <c r="Q595" s="169"/>
      <c r="R595" s="188"/>
    </row>
    <row r="596" spans="1:20" ht="24">
      <c r="A596" s="184">
        <v>583</v>
      </c>
      <c r="B596" s="170">
        <v>453</v>
      </c>
      <c r="C596" s="273" t="s">
        <v>305</v>
      </c>
      <c r="D596" s="482" t="s">
        <v>1929</v>
      </c>
      <c r="E596" s="326" t="s">
        <v>9296</v>
      </c>
      <c r="F596" s="326" t="s">
        <v>133</v>
      </c>
      <c r="G596" s="373" t="s">
        <v>134</v>
      </c>
      <c r="H596" s="173" t="str">
        <f t="shared" ref="H596" si="69">HYPERLINK("https://www.gardenbulbs.ru/images/Lilium_CL/thumbnails/"&amp;C596&amp;".jpg","фото")</f>
        <v>фото</v>
      </c>
      <c r="I596" s="174" t="s">
        <v>1930</v>
      </c>
      <c r="J596" s="274" t="s">
        <v>198</v>
      </c>
      <c r="K596" s="275">
        <v>5</v>
      </c>
      <c r="L596" s="276">
        <v>551.21</v>
      </c>
      <c r="M596" s="177">
        <v>1</v>
      </c>
      <c r="N596" s="181"/>
      <c r="O596" s="178">
        <f t="shared" ref="O596" si="70">IF(ISERROR(L596*N596),0,L596*N596)</f>
        <v>0</v>
      </c>
      <c r="P596" s="179">
        <v>4607109962091</v>
      </c>
      <c r="Q596" s="180"/>
      <c r="R596" s="497" t="s">
        <v>11200</v>
      </c>
      <c r="T596" s="389"/>
    </row>
    <row r="597" spans="1:20" ht="15.6">
      <c r="A597" s="184">
        <v>584</v>
      </c>
      <c r="B597" s="278"/>
      <c r="C597" s="278"/>
      <c r="D597" s="277"/>
      <c r="E597" s="199" t="s">
        <v>9574</v>
      </c>
      <c r="F597" s="199"/>
      <c r="G597" s="277"/>
      <c r="H597" s="279"/>
      <c r="I597" s="280"/>
      <c r="J597" s="278"/>
      <c r="K597" s="278"/>
      <c r="L597" s="278"/>
      <c r="M597" s="278"/>
      <c r="N597" s="278"/>
      <c r="O597" s="169"/>
      <c r="P597" s="169"/>
      <c r="Q597" s="169"/>
      <c r="R597" s="188"/>
    </row>
    <row r="598" spans="1:20" ht="23.25" customHeight="1">
      <c r="A598" s="184">
        <v>585</v>
      </c>
      <c r="B598" s="170">
        <v>13597</v>
      </c>
      <c r="C598" s="273" t="s">
        <v>1574</v>
      </c>
      <c r="D598" s="482" t="s">
        <v>2082</v>
      </c>
      <c r="E598" s="326" t="s">
        <v>9296</v>
      </c>
      <c r="F598" s="326" t="s">
        <v>1576</v>
      </c>
      <c r="G598" s="373" t="s">
        <v>1575</v>
      </c>
      <c r="H598" s="173" t="str">
        <f t="shared" ref="H598:H661" si="71">HYPERLINK("https://www.gardenbulbs.ru/images/Lilium_CL/thumbnails/"&amp;C598&amp;".jpg","фото")</f>
        <v>фото</v>
      </c>
      <c r="I598" s="174" t="s">
        <v>2137</v>
      </c>
      <c r="J598" s="274" t="s">
        <v>198</v>
      </c>
      <c r="K598" s="275">
        <v>3</v>
      </c>
      <c r="L598" s="276">
        <v>244.09000000000003</v>
      </c>
      <c r="M598" s="177">
        <v>1</v>
      </c>
      <c r="N598" s="181"/>
      <c r="O598" s="178">
        <f t="shared" ref="O598:O661" si="72">IF(ISERROR(L598*N598),0,L598*N598)</f>
        <v>0</v>
      </c>
      <c r="P598" s="179">
        <v>4607109919798</v>
      </c>
      <c r="Q598" s="180"/>
      <c r="R598" s="497" t="s">
        <v>11201</v>
      </c>
      <c r="T598" s="389"/>
    </row>
    <row r="599" spans="1:20" ht="23.25" customHeight="1">
      <c r="A599" s="184">
        <v>586</v>
      </c>
      <c r="B599" s="170">
        <v>13583</v>
      </c>
      <c r="C599" s="273" t="s">
        <v>1552</v>
      </c>
      <c r="D599" s="482" t="s">
        <v>2082</v>
      </c>
      <c r="E599" s="326" t="s">
        <v>9296</v>
      </c>
      <c r="F599" s="326" t="s">
        <v>1554</v>
      </c>
      <c r="G599" s="373" t="s">
        <v>1553</v>
      </c>
      <c r="H599" s="173" t="str">
        <f t="shared" si="71"/>
        <v>фото</v>
      </c>
      <c r="I599" s="174" t="s">
        <v>2112</v>
      </c>
      <c r="J599" s="274" t="s">
        <v>198</v>
      </c>
      <c r="K599" s="275">
        <v>5</v>
      </c>
      <c r="L599" s="276">
        <v>398.42</v>
      </c>
      <c r="M599" s="177">
        <v>1</v>
      </c>
      <c r="N599" s="181"/>
      <c r="O599" s="178">
        <f t="shared" si="72"/>
        <v>0</v>
      </c>
      <c r="P599" s="179">
        <v>4607109919934</v>
      </c>
      <c r="Q599" s="180"/>
      <c r="R599" s="497" t="s">
        <v>11201</v>
      </c>
      <c r="T599" s="389"/>
    </row>
    <row r="600" spans="1:20" ht="24">
      <c r="A600" s="184">
        <v>587</v>
      </c>
      <c r="B600" s="170">
        <v>2829</v>
      </c>
      <c r="C600" s="273" t="s">
        <v>1546</v>
      </c>
      <c r="D600" s="482" t="s">
        <v>2082</v>
      </c>
      <c r="E600" s="326" t="s">
        <v>9296</v>
      </c>
      <c r="F600" s="326" t="s">
        <v>1548</v>
      </c>
      <c r="G600" s="373" t="s">
        <v>1547</v>
      </c>
      <c r="H600" s="173" t="str">
        <f t="shared" si="71"/>
        <v>фото</v>
      </c>
      <c r="I600" s="174" t="s">
        <v>2095</v>
      </c>
      <c r="J600" s="274" t="s">
        <v>198</v>
      </c>
      <c r="K600" s="275">
        <v>5</v>
      </c>
      <c r="L600" s="276">
        <v>396.22</v>
      </c>
      <c r="M600" s="177">
        <v>1</v>
      </c>
      <c r="N600" s="181"/>
      <c r="O600" s="178">
        <f t="shared" si="72"/>
        <v>0</v>
      </c>
      <c r="P600" s="179">
        <v>4607109929841</v>
      </c>
      <c r="Q600" s="180"/>
      <c r="R600" s="497" t="s">
        <v>11201</v>
      </c>
      <c r="T600" s="389"/>
    </row>
    <row r="601" spans="1:20" ht="24">
      <c r="A601" s="184">
        <v>588</v>
      </c>
      <c r="B601" s="170">
        <v>219</v>
      </c>
      <c r="C601" s="273" t="s">
        <v>1543</v>
      </c>
      <c r="D601" s="482" t="s">
        <v>2082</v>
      </c>
      <c r="E601" s="326" t="s">
        <v>9296</v>
      </c>
      <c r="F601" s="326" t="s">
        <v>1545</v>
      </c>
      <c r="G601" s="373" t="s">
        <v>1544</v>
      </c>
      <c r="H601" s="173" t="str">
        <f t="shared" si="71"/>
        <v>фото</v>
      </c>
      <c r="I601" s="174" t="s">
        <v>2083</v>
      </c>
      <c r="J601" s="274" t="s">
        <v>198</v>
      </c>
      <c r="K601" s="275">
        <v>5</v>
      </c>
      <c r="L601" s="276">
        <v>373.56000000000006</v>
      </c>
      <c r="M601" s="177">
        <v>1</v>
      </c>
      <c r="N601" s="181"/>
      <c r="O601" s="178">
        <f t="shared" si="72"/>
        <v>0</v>
      </c>
      <c r="P601" s="179">
        <v>4607109960806</v>
      </c>
      <c r="Q601" s="180"/>
      <c r="R601" s="497" t="s">
        <v>11201</v>
      </c>
      <c r="T601" s="389"/>
    </row>
    <row r="602" spans="1:20" ht="24">
      <c r="A602" s="184">
        <v>589</v>
      </c>
      <c r="B602" s="170">
        <v>405</v>
      </c>
      <c r="C602" s="273" t="s">
        <v>285</v>
      </c>
      <c r="D602" s="482" t="s">
        <v>2082</v>
      </c>
      <c r="E602" s="326" t="s">
        <v>9296</v>
      </c>
      <c r="F602" s="326" t="s">
        <v>14</v>
      </c>
      <c r="G602" s="373" t="s">
        <v>13</v>
      </c>
      <c r="H602" s="173" t="str">
        <f t="shared" si="71"/>
        <v>фото</v>
      </c>
      <c r="I602" s="174" t="s">
        <v>2088</v>
      </c>
      <c r="J602" s="274" t="s">
        <v>198</v>
      </c>
      <c r="K602" s="275">
        <v>5</v>
      </c>
      <c r="L602" s="276">
        <v>410.96000000000004</v>
      </c>
      <c r="M602" s="177">
        <v>1</v>
      </c>
      <c r="N602" s="181"/>
      <c r="O602" s="178">
        <f t="shared" si="72"/>
        <v>0</v>
      </c>
      <c r="P602" s="179">
        <v>4607109961919</v>
      </c>
      <c r="Q602" s="180"/>
      <c r="R602" s="497" t="s">
        <v>11201</v>
      </c>
      <c r="T602" s="389"/>
    </row>
    <row r="603" spans="1:20" ht="24">
      <c r="A603" s="184">
        <v>590</v>
      </c>
      <c r="B603" s="170">
        <v>223</v>
      </c>
      <c r="C603" s="273" t="s">
        <v>286</v>
      </c>
      <c r="D603" s="482" t="s">
        <v>2082</v>
      </c>
      <c r="E603" s="326" t="s">
        <v>9296</v>
      </c>
      <c r="F603" s="326" t="s">
        <v>107</v>
      </c>
      <c r="G603" s="373" t="s">
        <v>108</v>
      </c>
      <c r="H603" s="173" t="str">
        <f t="shared" si="71"/>
        <v>фото</v>
      </c>
      <c r="I603" s="174" t="s">
        <v>2089</v>
      </c>
      <c r="J603" s="274" t="s">
        <v>198</v>
      </c>
      <c r="K603" s="275">
        <v>5</v>
      </c>
      <c r="L603" s="276">
        <v>448.25000000000006</v>
      </c>
      <c r="M603" s="177">
        <v>1</v>
      </c>
      <c r="N603" s="181"/>
      <c r="O603" s="178">
        <f t="shared" si="72"/>
        <v>0</v>
      </c>
      <c r="P603" s="179">
        <v>4607109960844</v>
      </c>
      <c r="Q603" s="180"/>
      <c r="R603" s="497" t="s">
        <v>11201</v>
      </c>
      <c r="T603" s="389"/>
    </row>
    <row r="604" spans="1:20" ht="24">
      <c r="A604" s="184">
        <v>591</v>
      </c>
      <c r="B604" s="170">
        <v>3884</v>
      </c>
      <c r="C604" s="273" t="s">
        <v>1073</v>
      </c>
      <c r="D604" s="482" t="s">
        <v>2082</v>
      </c>
      <c r="E604" s="326" t="s">
        <v>9296</v>
      </c>
      <c r="F604" s="326" t="s">
        <v>1075</v>
      </c>
      <c r="G604" s="373" t="s">
        <v>1074</v>
      </c>
      <c r="H604" s="173" t="str">
        <f t="shared" si="71"/>
        <v>фото</v>
      </c>
      <c r="I604" s="174" t="s">
        <v>2090</v>
      </c>
      <c r="J604" s="274" t="s">
        <v>198</v>
      </c>
      <c r="K604" s="275">
        <v>5</v>
      </c>
      <c r="L604" s="276">
        <v>381.48</v>
      </c>
      <c r="M604" s="177">
        <v>1</v>
      </c>
      <c r="N604" s="181"/>
      <c r="O604" s="178">
        <f t="shared" si="72"/>
        <v>0</v>
      </c>
      <c r="P604" s="179">
        <v>4607109929858</v>
      </c>
      <c r="Q604" s="180"/>
      <c r="R604" s="497" t="s">
        <v>11201</v>
      </c>
      <c r="T604" s="389"/>
    </row>
    <row r="605" spans="1:20" ht="36">
      <c r="A605" s="184">
        <v>592</v>
      </c>
      <c r="B605" s="170">
        <v>1425</v>
      </c>
      <c r="C605" s="273" t="s">
        <v>2091</v>
      </c>
      <c r="D605" s="482" t="s">
        <v>2082</v>
      </c>
      <c r="E605" s="326" t="s">
        <v>9296</v>
      </c>
      <c r="F605" s="326" t="s">
        <v>2093</v>
      </c>
      <c r="G605" s="373" t="s">
        <v>2092</v>
      </c>
      <c r="H605" s="173" t="str">
        <f t="shared" si="71"/>
        <v>фото</v>
      </c>
      <c r="I605" s="174" t="s">
        <v>2094</v>
      </c>
      <c r="J605" s="274" t="s">
        <v>198</v>
      </c>
      <c r="K605" s="275">
        <v>5</v>
      </c>
      <c r="L605" s="276">
        <v>598.73</v>
      </c>
      <c r="M605" s="177">
        <v>1</v>
      </c>
      <c r="N605" s="181"/>
      <c r="O605" s="178">
        <f t="shared" si="72"/>
        <v>0</v>
      </c>
      <c r="P605" s="179">
        <v>4607109962220</v>
      </c>
      <c r="Q605" s="180"/>
      <c r="R605" s="497" t="s">
        <v>11201</v>
      </c>
      <c r="T605" s="389"/>
    </row>
    <row r="606" spans="1:20" ht="24">
      <c r="A606" s="184">
        <v>593</v>
      </c>
      <c r="B606" s="170">
        <v>3626</v>
      </c>
      <c r="C606" s="273" t="s">
        <v>287</v>
      </c>
      <c r="D606" s="482" t="s">
        <v>2082</v>
      </c>
      <c r="E606" s="326" t="s">
        <v>9296</v>
      </c>
      <c r="F606" s="326" t="s">
        <v>109</v>
      </c>
      <c r="G606" s="373" t="s">
        <v>110</v>
      </c>
      <c r="H606" s="173" t="str">
        <f t="shared" si="71"/>
        <v>фото</v>
      </c>
      <c r="I606" s="174" t="s">
        <v>2096</v>
      </c>
      <c r="J606" s="274" t="s">
        <v>198</v>
      </c>
      <c r="K606" s="275">
        <v>5</v>
      </c>
      <c r="L606" s="276">
        <v>358.82</v>
      </c>
      <c r="M606" s="177">
        <v>1</v>
      </c>
      <c r="N606" s="181"/>
      <c r="O606" s="178">
        <f t="shared" si="72"/>
        <v>0</v>
      </c>
      <c r="P606" s="179">
        <v>4607109971338</v>
      </c>
      <c r="Q606" s="180"/>
      <c r="R606" s="497" t="s">
        <v>11201</v>
      </c>
      <c r="T606" s="389"/>
    </row>
    <row r="607" spans="1:20" ht="24.75" customHeight="1">
      <c r="A607" s="184">
        <v>594</v>
      </c>
      <c r="B607" s="170">
        <v>13581</v>
      </c>
      <c r="C607" s="273" t="s">
        <v>1642</v>
      </c>
      <c r="D607" s="482" t="s">
        <v>2082</v>
      </c>
      <c r="E607" s="326" t="s">
        <v>9296</v>
      </c>
      <c r="F607" s="326" t="s">
        <v>1641</v>
      </c>
      <c r="G607" s="373" t="s">
        <v>1640</v>
      </c>
      <c r="H607" s="173" t="str">
        <f t="shared" si="71"/>
        <v>фото</v>
      </c>
      <c r="I607" s="174" t="s">
        <v>2098</v>
      </c>
      <c r="J607" s="274" t="s">
        <v>199</v>
      </c>
      <c r="K607" s="275">
        <v>3</v>
      </c>
      <c r="L607" s="276">
        <v>368.39</v>
      </c>
      <c r="M607" s="177">
        <v>1</v>
      </c>
      <c r="N607" s="181"/>
      <c r="O607" s="178">
        <f t="shared" si="72"/>
        <v>0</v>
      </c>
      <c r="P607" s="179">
        <v>4607109919958</v>
      </c>
      <c r="Q607" s="180"/>
      <c r="R607" s="497" t="s">
        <v>11201</v>
      </c>
      <c r="T607" s="389"/>
    </row>
    <row r="608" spans="1:20" ht="15.6">
      <c r="A608" s="184">
        <v>595</v>
      </c>
      <c r="B608" s="170">
        <v>7105</v>
      </c>
      <c r="C608" s="273" t="s">
        <v>439</v>
      </c>
      <c r="D608" s="482" t="s">
        <v>2082</v>
      </c>
      <c r="E608" s="326" t="s">
        <v>9296</v>
      </c>
      <c r="F608" s="326" t="s">
        <v>413</v>
      </c>
      <c r="G608" s="373" t="s">
        <v>412</v>
      </c>
      <c r="H608" s="173" t="str">
        <f t="shared" si="71"/>
        <v>фото</v>
      </c>
      <c r="I608" s="174" t="s">
        <v>2097</v>
      </c>
      <c r="J608" s="274" t="s">
        <v>198</v>
      </c>
      <c r="K608" s="275">
        <v>5</v>
      </c>
      <c r="L608" s="276">
        <v>405.24</v>
      </c>
      <c r="M608" s="177">
        <v>1</v>
      </c>
      <c r="N608" s="181"/>
      <c r="O608" s="178">
        <f t="shared" si="72"/>
        <v>0</v>
      </c>
      <c r="P608" s="179">
        <v>4607109947494</v>
      </c>
      <c r="Q608" s="180"/>
      <c r="R608" s="497" t="s">
        <v>11201</v>
      </c>
      <c r="T608" s="389"/>
    </row>
    <row r="609" spans="1:20" ht="24">
      <c r="A609" s="184">
        <v>596</v>
      </c>
      <c r="B609" s="170">
        <v>3764</v>
      </c>
      <c r="C609" s="273" t="s">
        <v>288</v>
      </c>
      <c r="D609" s="482" t="s">
        <v>2082</v>
      </c>
      <c r="E609" s="326" t="s">
        <v>9296</v>
      </c>
      <c r="F609" s="326" t="s">
        <v>16</v>
      </c>
      <c r="G609" s="373" t="s">
        <v>15</v>
      </c>
      <c r="H609" s="173" t="str">
        <f t="shared" si="71"/>
        <v>фото</v>
      </c>
      <c r="I609" s="174" t="s">
        <v>2099</v>
      </c>
      <c r="J609" s="274" t="s">
        <v>198</v>
      </c>
      <c r="K609" s="275">
        <v>5</v>
      </c>
      <c r="L609" s="276">
        <v>373.56000000000006</v>
      </c>
      <c r="M609" s="177">
        <v>1</v>
      </c>
      <c r="N609" s="181"/>
      <c r="O609" s="178">
        <f t="shared" si="72"/>
        <v>0</v>
      </c>
      <c r="P609" s="179">
        <v>4607109979822</v>
      </c>
      <c r="Q609" s="180"/>
      <c r="R609" s="497" t="s">
        <v>11201</v>
      </c>
      <c r="T609" s="389"/>
    </row>
    <row r="610" spans="1:20" ht="24">
      <c r="A610" s="184">
        <v>597</v>
      </c>
      <c r="B610" s="170">
        <v>5358</v>
      </c>
      <c r="C610" s="273" t="s">
        <v>867</v>
      </c>
      <c r="D610" s="482" t="s">
        <v>2082</v>
      </c>
      <c r="E610" s="326" t="s">
        <v>9296</v>
      </c>
      <c r="F610" s="326" t="s">
        <v>618</v>
      </c>
      <c r="G610" s="373" t="s">
        <v>617</v>
      </c>
      <c r="H610" s="173" t="str">
        <f t="shared" si="71"/>
        <v>фото</v>
      </c>
      <c r="I610" s="174" t="s">
        <v>2100</v>
      </c>
      <c r="J610" s="274" t="s">
        <v>12</v>
      </c>
      <c r="K610" s="275">
        <v>5</v>
      </c>
      <c r="L610" s="276">
        <v>353.21000000000004</v>
      </c>
      <c r="M610" s="177">
        <v>1</v>
      </c>
      <c r="N610" s="181"/>
      <c r="O610" s="178">
        <f t="shared" si="72"/>
        <v>0</v>
      </c>
      <c r="P610" s="179">
        <v>4607109937662</v>
      </c>
      <c r="Q610" s="180"/>
      <c r="R610" s="497" t="s">
        <v>11201</v>
      </c>
      <c r="T610" s="389"/>
    </row>
    <row r="611" spans="1:20" ht="24">
      <c r="A611" s="184">
        <v>598</v>
      </c>
      <c r="B611" s="170">
        <v>6143</v>
      </c>
      <c r="C611" s="273" t="s">
        <v>8857</v>
      </c>
      <c r="D611" s="482" t="s">
        <v>2082</v>
      </c>
      <c r="E611" s="326" t="s">
        <v>9296</v>
      </c>
      <c r="F611" s="326" t="s">
        <v>5569</v>
      </c>
      <c r="G611" s="373" t="s">
        <v>5570</v>
      </c>
      <c r="H611" s="173" t="str">
        <f t="shared" si="71"/>
        <v>фото</v>
      </c>
      <c r="I611" s="174" t="s">
        <v>8888</v>
      </c>
      <c r="J611" s="274" t="s">
        <v>198</v>
      </c>
      <c r="K611" s="275">
        <v>5</v>
      </c>
      <c r="L611" s="276">
        <v>494.67</v>
      </c>
      <c r="M611" s="177">
        <v>1</v>
      </c>
      <c r="N611" s="181"/>
      <c r="O611" s="178">
        <f t="shared" si="72"/>
        <v>0</v>
      </c>
      <c r="P611" s="179">
        <v>4607109987643</v>
      </c>
      <c r="Q611" s="180"/>
      <c r="R611" s="497" t="s">
        <v>11201</v>
      </c>
      <c r="T611" s="389"/>
    </row>
    <row r="612" spans="1:20" ht="24">
      <c r="A612" s="184">
        <v>599</v>
      </c>
      <c r="B612" s="170">
        <v>10674</v>
      </c>
      <c r="C612" s="273" t="s">
        <v>1634</v>
      </c>
      <c r="D612" s="482" t="s">
        <v>2082</v>
      </c>
      <c r="E612" s="326" t="s">
        <v>9296</v>
      </c>
      <c r="F612" s="326" t="s">
        <v>2102</v>
      </c>
      <c r="G612" s="373" t="s">
        <v>2101</v>
      </c>
      <c r="H612" s="173" t="str">
        <f t="shared" si="71"/>
        <v>фото</v>
      </c>
      <c r="I612" s="174" t="s">
        <v>2103</v>
      </c>
      <c r="J612" s="274" t="s">
        <v>198</v>
      </c>
      <c r="K612" s="275">
        <v>5</v>
      </c>
      <c r="L612" s="276">
        <v>398.42</v>
      </c>
      <c r="M612" s="177">
        <v>1</v>
      </c>
      <c r="N612" s="181"/>
      <c r="O612" s="178">
        <f t="shared" si="72"/>
        <v>0</v>
      </c>
      <c r="P612" s="179">
        <v>4607109926567</v>
      </c>
      <c r="Q612" s="180"/>
      <c r="R612" s="497" t="s">
        <v>11201</v>
      </c>
      <c r="T612" s="389"/>
    </row>
    <row r="613" spans="1:20" ht="24">
      <c r="A613" s="184">
        <v>600</v>
      </c>
      <c r="B613" s="170">
        <v>410</v>
      </c>
      <c r="C613" s="273" t="s">
        <v>868</v>
      </c>
      <c r="D613" s="482" t="s">
        <v>2082</v>
      </c>
      <c r="E613" s="326" t="s">
        <v>9296</v>
      </c>
      <c r="F613" s="326" t="s">
        <v>870</v>
      </c>
      <c r="G613" s="373" t="s">
        <v>869</v>
      </c>
      <c r="H613" s="173" t="str">
        <f t="shared" si="71"/>
        <v>фото</v>
      </c>
      <c r="I613" s="174" t="s">
        <v>2104</v>
      </c>
      <c r="J613" s="274" t="s">
        <v>198</v>
      </c>
      <c r="K613" s="275">
        <v>5</v>
      </c>
      <c r="L613" s="276">
        <v>403.04</v>
      </c>
      <c r="M613" s="177">
        <v>1</v>
      </c>
      <c r="N613" s="181"/>
      <c r="O613" s="178">
        <f t="shared" si="72"/>
        <v>0</v>
      </c>
      <c r="P613" s="179">
        <v>4607109961926</v>
      </c>
      <c r="Q613" s="180"/>
      <c r="R613" s="497" t="s">
        <v>11201</v>
      </c>
      <c r="T613" s="389"/>
    </row>
    <row r="614" spans="1:20" ht="24">
      <c r="A614" s="184">
        <v>601</v>
      </c>
      <c r="B614" s="170">
        <v>5370</v>
      </c>
      <c r="C614" s="273" t="s">
        <v>636</v>
      </c>
      <c r="D614" s="482" t="s">
        <v>2082</v>
      </c>
      <c r="E614" s="326" t="s">
        <v>9296</v>
      </c>
      <c r="F614" s="326" t="s">
        <v>638</v>
      </c>
      <c r="G614" s="373" t="s">
        <v>637</v>
      </c>
      <c r="H614" s="173" t="str">
        <f t="shared" si="71"/>
        <v>фото</v>
      </c>
      <c r="I614" s="174" t="s">
        <v>2138</v>
      </c>
      <c r="J614" s="274" t="s">
        <v>12</v>
      </c>
      <c r="K614" s="275">
        <v>5</v>
      </c>
      <c r="L614" s="276">
        <v>353.21000000000004</v>
      </c>
      <c r="M614" s="177">
        <v>1</v>
      </c>
      <c r="N614" s="181"/>
      <c r="O614" s="178">
        <f t="shared" si="72"/>
        <v>0</v>
      </c>
      <c r="P614" s="179">
        <v>4607109937532</v>
      </c>
      <c r="Q614" s="180"/>
      <c r="R614" s="497" t="s">
        <v>11201</v>
      </c>
      <c r="T614" s="389"/>
    </row>
    <row r="615" spans="1:20" ht="36">
      <c r="A615" s="184">
        <v>602</v>
      </c>
      <c r="B615" s="170">
        <v>10675</v>
      </c>
      <c r="C615" s="273" t="s">
        <v>1287</v>
      </c>
      <c r="D615" s="482" t="s">
        <v>2082</v>
      </c>
      <c r="E615" s="326" t="s">
        <v>9296</v>
      </c>
      <c r="F615" s="326" t="s">
        <v>1250</v>
      </c>
      <c r="G615" s="373" t="s">
        <v>1249</v>
      </c>
      <c r="H615" s="173" t="str">
        <f t="shared" si="71"/>
        <v>фото</v>
      </c>
      <c r="I615" s="174" t="s">
        <v>2139</v>
      </c>
      <c r="J615" s="274" t="s">
        <v>198</v>
      </c>
      <c r="K615" s="275">
        <v>5</v>
      </c>
      <c r="L615" s="276">
        <v>448.25000000000006</v>
      </c>
      <c r="M615" s="177">
        <v>1</v>
      </c>
      <c r="N615" s="181"/>
      <c r="O615" s="178">
        <f t="shared" si="72"/>
        <v>0</v>
      </c>
      <c r="P615" s="179">
        <v>4607109926550</v>
      </c>
      <c r="Q615" s="180"/>
      <c r="R615" s="497" t="s">
        <v>11201</v>
      </c>
      <c r="T615" s="389"/>
    </row>
    <row r="616" spans="1:20" ht="24">
      <c r="A616" s="184">
        <v>603</v>
      </c>
      <c r="B616" s="170">
        <v>5361</v>
      </c>
      <c r="C616" s="273" t="s">
        <v>10965</v>
      </c>
      <c r="D616" s="482" t="s">
        <v>2082</v>
      </c>
      <c r="E616" s="372" t="s">
        <v>9296</v>
      </c>
      <c r="F616" s="372" t="s">
        <v>10993</v>
      </c>
      <c r="G616" s="409" t="s">
        <v>11079</v>
      </c>
      <c r="H616" s="173" t="str">
        <f t="shared" si="71"/>
        <v>фото</v>
      </c>
      <c r="I616" s="174" t="s">
        <v>11170</v>
      </c>
      <c r="J616" s="274" t="s">
        <v>12</v>
      </c>
      <c r="K616" s="275">
        <v>5</v>
      </c>
      <c r="L616" s="276">
        <v>346.39</v>
      </c>
      <c r="M616" s="177">
        <v>1</v>
      </c>
      <c r="N616" s="181"/>
      <c r="O616" s="178">
        <f t="shared" si="72"/>
        <v>0</v>
      </c>
      <c r="P616" s="179">
        <v>4607109937624</v>
      </c>
      <c r="Q616" s="185" t="s">
        <v>224</v>
      </c>
      <c r="R616" s="497" t="s">
        <v>11201</v>
      </c>
      <c r="T616" s="389"/>
    </row>
    <row r="617" spans="1:20" ht="24">
      <c r="A617" s="184">
        <v>604</v>
      </c>
      <c r="B617" s="170">
        <v>6451</v>
      </c>
      <c r="C617" s="273" t="s">
        <v>1565</v>
      </c>
      <c r="D617" s="482" t="s">
        <v>2082</v>
      </c>
      <c r="E617" s="326" t="s">
        <v>9296</v>
      </c>
      <c r="F617" s="326" t="s">
        <v>1567</v>
      </c>
      <c r="G617" s="373" t="s">
        <v>1566</v>
      </c>
      <c r="H617" s="173" t="str">
        <f t="shared" si="71"/>
        <v>фото</v>
      </c>
      <c r="I617" s="174" t="s">
        <v>2117</v>
      </c>
      <c r="J617" s="274" t="s">
        <v>198</v>
      </c>
      <c r="K617" s="275">
        <v>5</v>
      </c>
      <c r="L617" s="276">
        <v>448.25000000000006</v>
      </c>
      <c r="M617" s="177">
        <v>1</v>
      </c>
      <c r="N617" s="181"/>
      <c r="O617" s="178">
        <f t="shared" si="72"/>
        <v>0</v>
      </c>
      <c r="P617" s="179">
        <v>4607109931523</v>
      </c>
      <c r="Q617" s="180"/>
      <c r="R617" s="497" t="s">
        <v>11201</v>
      </c>
      <c r="T617" s="389"/>
    </row>
    <row r="618" spans="1:20" ht="24">
      <c r="A618" s="184">
        <v>605</v>
      </c>
      <c r="B618" s="170">
        <v>13587</v>
      </c>
      <c r="C618" s="273" t="s">
        <v>10966</v>
      </c>
      <c r="D618" s="482" t="s">
        <v>2082</v>
      </c>
      <c r="E618" s="326" t="s">
        <v>9296</v>
      </c>
      <c r="F618" s="326" t="s">
        <v>10994</v>
      </c>
      <c r="G618" s="373" t="s">
        <v>11080</v>
      </c>
      <c r="H618" s="173" t="str">
        <f t="shared" si="71"/>
        <v>фото</v>
      </c>
      <c r="I618" s="174" t="s">
        <v>11171</v>
      </c>
      <c r="J618" s="274" t="s">
        <v>199</v>
      </c>
      <c r="K618" s="275">
        <v>5</v>
      </c>
      <c r="L618" s="276">
        <v>602.14</v>
      </c>
      <c r="M618" s="177">
        <v>1</v>
      </c>
      <c r="N618" s="181"/>
      <c r="O618" s="178">
        <f t="shared" si="72"/>
        <v>0</v>
      </c>
      <c r="P618" s="179">
        <v>4607109919897</v>
      </c>
      <c r="Q618" s="180"/>
      <c r="R618" s="497" t="s">
        <v>11201</v>
      </c>
      <c r="T618" s="389"/>
    </row>
    <row r="619" spans="1:20" ht="27" customHeight="1">
      <c r="A619" s="184">
        <v>606</v>
      </c>
      <c r="B619" s="170">
        <v>233</v>
      </c>
      <c r="C619" s="273" t="s">
        <v>291</v>
      </c>
      <c r="D619" s="482" t="s">
        <v>2082</v>
      </c>
      <c r="E619" s="326" t="s">
        <v>9296</v>
      </c>
      <c r="F619" s="326" t="s">
        <v>111</v>
      </c>
      <c r="G619" s="373" t="s">
        <v>112</v>
      </c>
      <c r="H619" s="173" t="str">
        <f t="shared" si="71"/>
        <v>фото</v>
      </c>
      <c r="I619" s="174" t="s">
        <v>2109</v>
      </c>
      <c r="J619" s="274" t="s">
        <v>198</v>
      </c>
      <c r="K619" s="275">
        <v>5</v>
      </c>
      <c r="L619" s="276">
        <v>388.3</v>
      </c>
      <c r="M619" s="177">
        <v>1</v>
      </c>
      <c r="N619" s="181"/>
      <c r="O619" s="178">
        <f t="shared" si="72"/>
        <v>0</v>
      </c>
      <c r="P619" s="179">
        <v>4607109960943</v>
      </c>
      <c r="Q619" s="180"/>
      <c r="R619" s="497" t="s">
        <v>11201</v>
      </c>
      <c r="T619" s="389"/>
    </row>
    <row r="620" spans="1:20" ht="20.25" customHeight="1">
      <c r="A620" s="184">
        <v>607</v>
      </c>
      <c r="B620" s="170">
        <v>3766</v>
      </c>
      <c r="C620" s="273" t="s">
        <v>292</v>
      </c>
      <c r="D620" s="482" t="s">
        <v>2082</v>
      </c>
      <c r="E620" s="326" t="s">
        <v>9296</v>
      </c>
      <c r="F620" s="326" t="s">
        <v>113</v>
      </c>
      <c r="G620" s="373" t="s">
        <v>114</v>
      </c>
      <c r="H620" s="173" t="str">
        <f t="shared" si="71"/>
        <v>фото</v>
      </c>
      <c r="I620" s="174" t="s">
        <v>2118</v>
      </c>
      <c r="J620" s="274" t="s">
        <v>198</v>
      </c>
      <c r="K620" s="275">
        <v>5</v>
      </c>
      <c r="L620" s="276">
        <v>393.91000000000008</v>
      </c>
      <c r="M620" s="177">
        <v>1</v>
      </c>
      <c r="N620" s="181"/>
      <c r="O620" s="178">
        <f t="shared" si="72"/>
        <v>0</v>
      </c>
      <c r="P620" s="179">
        <v>4607109979846</v>
      </c>
      <c r="Q620" s="180"/>
      <c r="R620" s="497" t="s">
        <v>11201</v>
      </c>
      <c r="T620" s="389"/>
    </row>
    <row r="621" spans="1:20" ht="20.25" customHeight="1">
      <c r="A621" s="184">
        <v>608</v>
      </c>
      <c r="B621" s="170">
        <v>3767</v>
      </c>
      <c r="C621" s="273" t="s">
        <v>1571</v>
      </c>
      <c r="D621" s="482" t="s">
        <v>2082</v>
      </c>
      <c r="E621" s="326" t="s">
        <v>9296</v>
      </c>
      <c r="F621" s="326" t="s">
        <v>1573</v>
      </c>
      <c r="G621" s="373" t="s">
        <v>1572</v>
      </c>
      <c r="H621" s="173" t="str">
        <f t="shared" si="71"/>
        <v>фото</v>
      </c>
      <c r="I621" s="174" t="s">
        <v>2135</v>
      </c>
      <c r="J621" s="274" t="s">
        <v>198</v>
      </c>
      <c r="K621" s="275">
        <v>5</v>
      </c>
      <c r="L621" s="276">
        <v>338.47</v>
      </c>
      <c r="M621" s="177">
        <v>1</v>
      </c>
      <c r="N621" s="181"/>
      <c r="O621" s="178">
        <f t="shared" si="72"/>
        <v>0</v>
      </c>
      <c r="P621" s="179">
        <v>4607109979853</v>
      </c>
      <c r="Q621" s="180"/>
      <c r="R621" s="497" t="s">
        <v>11201</v>
      </c>
      <c r="T621" s="389"/>
    </row>
    <row r="622" spans="1:20" ht="24">
      <c r="A622" s="184">
        <v>609</v>
      </c>
      <c r="B622" s="170">
        <v>4282</v>
      </c>
      <c r="C622" s="273" t="s">
        <v>1562</v>
      </c>
      <c r="D622" s="482" t="s">
        <v>2082</v>
      </c>
      <c r="E622" s="326" t="s">
        <v>9296</v>
      </c>
      <c r="F622" s="326" t="s">
        <v>1564</v>
      </c>
      <c r="G622" s="373" t="s">
        <v>1563</v>
      </c>
      <c r="H622" s="173" t="str">
        <f t="shared" si="71"/>
        <v>фото</v>
      </c>
      <c r="I622" s="174" t="s">
        <v>2116</v>
      </c>
      <c r="J622" s="274" t="s">
        <v>198</v>
      </c>
      <c r="K622" s="275">
        <v>5</v>
      </c>
      <c r="L622" s="276">
        <v>381.48</v>
      </c>
      <c r="M622" s="177">
        <v>1</v>
      </c>
      <c r="N622" s="181"/>
      <c r="O622" s="178">
        <f t="shared" si="72"/>
        <v>0</v>
      </c>
      <c r="P622" s="179">
        <v>4607109929728</v>
      </c>
      <c r="Q622" s="180"/>
      <c r="R622" s="497" t="s">
        <v>11201</v>
      </c>
      <c r="T622" s="389"/>
    </row>
    <row r="623" spans="1:20" ht="24">
      <c r="A623" s="184">
        <v>610</v>
      </c>
      <c r="B623" s="170">
        <v>3576</v>
      </c>
      <c r="C623" s="273" t="s">
        <v>1549</v>
      </c>
      <c r="D623" s="482" t="s">
        <v>2082</v>
      </c>
      <c r="E623" s="326" t="s">
        <v>9296</v>
      </c>
      <c r="F623" s="326" t="s">
        <v>1551</v>
      </c>
      <c r="G623" s="373" t="s">
        <v>1550</v>
      </c>
      <c r="H623" s="173" t="str">
        <f t="shared" si="71"/>
        <v>фото</v>
      </c>
      <c r="I623" s="174" t="s">
        <v>10190</v>
      </c>
      <c r="J623" s="274" t="s">
        <v>198</v>
      </c>
      <c r="K623" s="275">
        <v>5</v>
      </c>
      <c r="L623" s="276">
        <v>457.27000000000004</v>
      </c>
      <c r="M623" s="177">
        <v>1</v>
      </c>
      <c r="N623" s="181"/>
      <c r="O623" s="178">
        <f t="shared" si="72"/>
        <v>0</v>
      </c>
      <c r="P623" s="179">
        <v>4607109929810</v>
      </c>
      <c r="Q623" s="180"/>
      <c r="R623" s="497" t="s">
        <v>11201</v>
      </c>
      <c r="T623" s="389"/>
    </row>
    <row r="624" spans="1:20" ht="15.6">
      <c r="A624" s="184">
        <v>611</v>
      </c>
      <c r="B624" s="170">
        <v>5355</v>
      </c>
      <c r="C624" s="273" t="s">
        <v>9444</v>
      </c>
      <c r="D624" s="482" t="s">
        <v>2082</v>
      </c>
      <c r="E624" s="326" t="s">
        <v>9296</v>
      </c>
      <c r="F624" s="326" t="s">
        <v>9450</v>
      </c>
      <c r="G624" s="373" t="s">
        <v>9447</v>
      </c>
      <c r="H624" s="173" t="str">
        <f t="shared" si="71"/>
        <v>фото</v>
      </c>
      <c r="I624" s="174" t="s">
        <v>10276</v>
      </c>
      <c r="J624" s="274" t="s">
        <v>198</v>
      </c>
      <c r="K624" s="275">
        <v>5</v>
      </c>
      <c r="L624" s="276">
        <v>405.24</v>
      </c>
      <c r="M624" s="177">
        <v>1</v>
      </c>
      <c r="N624" s="181"/>
      <c r="O624" s="178">
        <f t="shared" si="72"/>
        <v>0</v>
      </c>
      <c r="P624" s="179">
        <v>4607109937686</v>
      </c>
      <c r="Q624" s="180">
        <v>2023</v>
      </c>
      <c r="R624" s="497" t="s">
        <v>11201</v>
      </c>
      <c r="T624" s="389"/>
    </row>
    <row r="625" spans="1:20" ht="24">
      <c r="A625" s="184">
        <v>612</v>
      </c>
      <c r="B625" s="170">
        <v>7118</v>
      </c>
      <c r="C625" s="273" t="s">
        <v>8858</v>
      </c>
      <c r="D625" s="482" t="s">
        <v>2082</v>
      </c>
      <c r="E625" s="326" t="s">
        <v>9296</v>
      </c>
      <c r="F625" s="326" t="s">
        <v>8788</v>
      </c>
      <c r="G625" s="373" t="s">
        <v>8787</v>
      </c>
      <c r="H625" s="173" t="str">
        <f t="shared" si="71"/>
        <v>фото</v>
      </c>
      <c r="I625" s="174" t="s">
        <v>8889</v>
      </c>
      <c r="J625" s="274" t="s">
        <v>12</v>
      </c>
      <c r="K625" s="275">
        <v>5</v>
      </c>
      <c r="L625" s="276">
        <v>353.21000000000004</v>
      </c>
      <c r="M625" s="177">
        <v>1</v>
      </c>
      <c r="N625" s="181"/>
      <c r="O625" s="178">
        <f t="shared" si="72"/>
        <v>0</v>
      </c>
      <c r="P625" s="179">
        <v>4607109947623</v>
      </c>
      <c r="Q625" s="180"/>
      <c r="R625" s="497" t="s">
        <v>11201</v>
      </c>
      <c r="T625" s="389"/>
    </row>
    <row r="626" spans="1:20" ht="24">
      <c r="A626" s="184">
        <v>613</v>
      </c>
      <c r="B626" s="170">
        <v>231</v>
      </c>
      <c r="C626" s="273" t="s">
        <v>289</v>
      </c>
      <c r="D626" s="482" t="s">
        <v>2082</v>
      </c>
      <c r="E626" s="326" t="s">
        <v>9296</v>
      </c>
      <c r="F626" s="326" t="s">
        <v>234</v>
      </c>
      <c r="G626" s="373" t="s">
        <v>233</v>
      </c>
      <c r="H626" s="173" t="str">
        <f t="shared" si="71"/>
        <v>фото</v>
      </c>
      <c r="I626" s="174" t="s">
        <v>2106</v>
      </c>
      <c r="J626" s="274" t="s">
        <v>198</v>
      </c>
      <c r="K626" s="275">
        <v>5</v>
      </c>
      <c r="L626" s="276">
        <v>373.56000000000006</v>
      </c>
      <c r="M626" s="177">
        <v>1</v>
      </c>
      <c r="N626" s="181"/>
      <c r="O626" s="178">
        <f t="shared" si="72"/>
        <v>0</v>
      </c>
      <c r="P626" s="179">
        <v>4607109960929</v>
      </c>
      <c r="Q626" s="180"/>
      <c r="R626" s="497" t="s">
        <v>11201</v>
      </c>
      <c r="T626" s="389"/>
    </row>
    <row r="627" spans="1:20" ht="24" customHeight="1">
      <c r="A627" s="184">
        <v>614</v>
      </c>
      <c r="B627" s="170">
        <v>3769</v>
      </c>
      <c r="C627" s="273" t="s">
        <v>290</v>
      </c>
      <c r="D627" s="482" t="s">
        <v>2082</v>
      </c>
      <c r="E627" s="326" t="s">
        <v>9296</v>
      </c>
      <c r="F627" s="326" t="s">
        <v>18</v>
      </c>
      <c r="G627" s="373" t="s">
        <v>17</v>
      </c>
      <c r="H627" s="173" t="str">
        <f t="shared" si="71"/>
        <v>фото</v>
      </c>
      <c r="I627" s="174" t="s">
        <v>2107</v>
      </c>
      <c r="J627" s="274" t="s">
        <v>198</v>
      </c>
      <c r="K627" s="275">
        <v>5</v>
      </c>
      <c r="L627" s="276">
        <v>373.56000000000006</v>
      </c>
      <c r="M627" s="177">
        <v>1</v>
      </c>
      <c r="N627" s="181"/>
      <c r="O627" s="178">
        <f t="shared" si="72"/>
        <v>0</v>
      </c>
      <c r="P627" s="179">
        <v>4607109979877</v>
      </c>
      <c r="Q627" s="180"/>
      <c r="R627" s="497" t="s">
        <v>11201</v>
      </c>
      <c r="T627" s="389"/>
    </row>
    <row r="628" spans="1:20" ht="27.75" customHeight="1">
      <c r="A628" s="184">
        <v>615</v>
      </c>
      <c r="B628" s="170">
        <v>5360</v>
      </c>
      <c r="C628" s="273" t="s">
        <v>621</v>
      </c>
      <c r="D628" s="482" t="s">
        <v>2082</v>
      </c>
      <c r="E628" s="326" t="s">
        <v>9296</v>
      </c>
      <c r="F628" s="326" t="s">
        <v>417</v>
      </c>
      <c r="G628" s="373" t="s">
        <v>416</v>
      </c>
      <c r="H628" s="173" t="str">
        <f t="shared" si="71"/>
        <v>фото</v>
      </c>
      <c r="I628" s="174" t="s">
        <v>2108</v>
      </c>
      <c r="J628" s="274" t="s">
        <v>12</v>
      </c>
      <c r="K628" s="275">
        <v>5</v>
      </c>
      <c r="L628" s="276">
        <v>353.21000000000004</v>
      </c>
      <c r="M628" s="177">
        <v>1</v>
      </c>
      <c r="N628" s="181"/>
      <c r="O628" s="178">
        <f t="shared" si="72"/>
        <v>0</v>
      </c>
      <c r="P628" s="179">
        <v>4607109937631</v>
      </c>
      <c r="Q628" s="180"/>
      <c r="R628" s="497" t="s">
        <v>11201</v>
      </c>
      <c r="T628" s="389"/>
    </row>
    <row r="629" spans="1:20" ht="24">
      <c r="A629" s="184">
        <v>616</v>
      </c>
      <c r="B629" s="170">
        <v>3770</v>
      </c>
      <c r="C629" s="273" t="s">
        <v>8859</v>
      </c>
      <c r="D629" s="482" t="s">
        <v>2082</v>
      </c>
      <c r="E629" s="326" t="s">
        <v>9296</v>
      </c>
      <c r="F629" s="326" t="s">
        <v>8790</v>
      </c>
      <c r="G629" s="373" t="s">
        <v>8789</v>
      </c>
      <c r="H629" s="173" t="str">
        <f t="shared" si="71"/>
        <v>фото</v>
      </c>
      <c r="I629" s="174" t="s">
        <v>8890</v>
      </c>
      <c r="J629" s="274" t="s">
        <v>198</v>
      </c>
      <c r="K629" s="275">
        <v>5</v>
      </c>
      <c r="L629" s="276">
        <v>381.48</v>
      </c>
      <c r="M629" s="177">
        <v>1</v>
      </c>
      <c r="N629" s="181"/>
      <c r="O629" s="178">
        <f t="shared" si="72"/>
        <v>0</v>
      </c>
      <c r="P629" s="179">
        <v>4607109979884</v>
      </c>
      <c r="Q629" s="180"/>
      <c r="R629" s="497" t="s">
        <v>11201</v>
      </c>
      <c r="T629" s="389"/>
    </row>
    <row r="630" spans="1:20" ht="15.6">
      <c r="A630" s="184">
        <v>617</v>
      </c>
      <c r="B630" s="170">
        <v>2795</v>
      </c>
      <c r="C630" s="273" t="s">
        <v>294</v>
      </c>
      <c r="D630" s="482" t="s">
        <v>2082</v>
      </c>
      <c r="E630" s="326" t="s">
        <v>9296</v>
      </c>
      <c r="F630" s="326" t="s">
        <v>115</v>
      </c>
      <c r="G630" s="373" t="s">
        <v>116</v>
      </c>
      <c r="H630" s="173" t="str">
        <f t="shared" si="71"/>
        <v>фото</v>
      </c>
      <c r="I630" s="174" t="s">
        <v>2120</v>
      </c>
      <c r="J630" s="274" t="s">
        <v>198</v>
      </c>
      <c r="K630" s="275">
        <v>5</v>
      </c>
      <c r="L630" s="276">
        <v>410.96000000000004</v>
      </c>
      <c r="M630" s="177">
        <v>1</v>
      </c>
      <c r="N630" s="181"/>
      <c r="O630" s="178">
        <f t="shared" si="72"/>
        <v>0</v>
      </c>
      <c r="P630" s="179">
        <v>4607109961568</v>
      </c>
      <c r="Q630" s="180"/>
      <c r="R630" s="497" t="s">
        <v>11201</v>
      </c>
      <c r="T630" s="389"/>
    </row>
    <row r="631" spans="1:20" ht="22.5" customHeight="1">
      <c r="A631" s="184">
        <v>618</v>
      </c>
      <c r="B631" s="170">
        <v>1463</v>
      </c>
      <c r="C631" s="273" t="s">
        <v>293</v>
      </c>
      <c r="D631" s="482" t="s">
        <v>2082</v>
      </c>
      <c r="E631" s="326" t="s">
        <v>9296</v>
      </c>
      <c r="F631" s="326" t="s">
        <v>117</v>
      </c>
      <c r="G631" s="373" t="s">
        <v>118</v>
      </c>
      <c r="H631" s="173" t="str">
        <f t="shared" si="71"/>
        <v>фото</v>
      </c>
      <c r="I631" s="174" t="s">
        <v>2119</v>
      </c>
      <c r="J631" s="274" t="s">
        <v>198</v>
      </c>
      <c r="K631" s="275">
        <v>5</v>
      </c>
      <c r="L631" s="276">
        <v>373.56000000000006</v>
      </c>
      <c r="M631" s="177">
        <v>1</v>
      </c>
      <c r="N631" s="181"/>
      <c r="O631" s="178">
        <f t="shared" si="72"/>
        <v>0</v>
      </c>
      <c r="P631" s="179">
        <v>4607109964088</v>
      </c>
      <c r="Q631" s="180"/>
      <c r="R631" s="497" t="s">
        <v>11201</v>
      </c>
      <c r="T631" s="389"/>
    </row>
    <row r="632" spans="1:20" ht="36">
      <c r="A632" s="184">
        <v>619</v>
      </c>
      <c r="B632" s="170">
        <v>239</v>
      </c>
      <c r="C632" s="273" t="s">
        <v>295</v>
      </c>
      <c r="D632" s="482" t="s">
        <v>2082</v>
      </c>
      <c r="E632" s="326" t="s">
        <v>9296</v>
      </c>
      <c r="F632" s="326" t="s">
        <v>872</v>
      </c>
      <c r="G632" s="373" t="s">
        <v>871</v>
      </c>
      <c r="H632" s="173" t="str">
        <f t="shared" si="71"/>
        <v>фото</v>
      </c>
      <c r="I632" s="174" t="s">
        <v>2121</v>
      </c>
      <c r="J632" s="274" t="s">
        <v>198</v>
      </c>
      <c r="K632" s="275">
        <v>7</v>
      </c>
      <c r="L632" s="276">
        <v>515.79</v>
      </c>
      <c r="M632" s="177">
        <v>1</v>
      </c>
      <c r="N632" s="181"/>
      <c r="O632" s="178">
        <f t="shared" si="72"/>
        <v>0</v>
      </c>
      <c r="P632" s="179">
        <v>4607109961001</v>
      </c>
      <c r="Q632" s="180"/>
      <c r="R632" s="497" t="s">
        <v>11201</v>
      </c>
      <c r="T632" s="389"/>
    </row>
    <row r="633" spans="1:20" ht="24">
      <c r="A633" s="184">
        <v>620</v>
      </c>
      <c r="B633" s="170">
        <v>437</v>
      </c>
      <c r="C633" s="273" t="s">
        <v>441</v>
      </c>
      <c r="D633" s="482" t="s">
        <v>2082</v>
      </c>
      <c r="E633" s="326" t="s">
        <v>9296</v>
      </c>
      <c r="F633" s="326" t="s">
        <v>421</v>
      </c>
      <c r="G633" s="373" t="s">
        <v>420</v>
      </c>
      <c r="H633" s="173" t="str">
        <f t="shared" si="71"/>
        <v>фото</v>
      </c>
      <c r="I633" s="174" t="s">
        <v>2122</v>
      </c>
      <c r="J633" s="274" t="s">
        <v>198</v>
      </c>
      <c r="K633" s="275">
        <v>7</v>
      </c>
      <c r="L633" s="276">
        <v>515.79</v>
      </c>
      <c r="M633" s="177">
        <v>1</v>
      </c>
      <c r="N633" s="181"/>
      <c r="O633" s="178">
        <f t="shared" si="72"/>
        <v>0</v>
      </c>
      <c r="P633" s="179">
        <v>4607109962008</v>
      </c>
      <c r="Q633" s="180"/>
      <c r="R633" s="497" t="s">
        <v>11201</v>
      </c>
      <c r="T633" s="389"/>
    </row>
    <row r="634" spans="1:20" ht="24">
      <c r="A634" s="184">
        <v>621</v>
      </c>
      <c r="B634" s="170">
        <v>240</v>
      </c>
      <c r="C634" s="273" t="s">
        <v>624</v>
      </c>
      <c r="D634" s="482" t="s">
        <v>2082</v>
      </c>
      <c r="E634" s="326" t="s">
        <v>9296</v>
      </c>
      <c r="F634" s="326" t="s">
        <v>626</v>
      </c>
      <c r="G634" s="373" t="s">
        <v>625</v>
      </c>
      <c r="H634" s="173" t="str">
        <f t="shared" si="71"/>
        <v>фото</v>
      </c>
      <c r="I634" s="174" t="s">
        <v>2123</v>
      </c>
      <c r="J634" s="274" t="s">
        <v>198</v>
      </c>
      <c r="K634" s="275">
        <v>3</v>
      </c>
      <c r="L634" s="276">
        <v>356.18000000000006</v>
      </c>
      <c r="M634" s="177">
        <v>1</v>
      </c>
      <c r="N634" s="181"/>
      <c r="O634" s="178">
        <f t="shared" si="72"/>
        <v>0</v>
      </c>
      <c r="P634" s="179">
        <v>4607109961018</v>
      </c>
      <c r="Q634" s="180"/>
      <c r="R634" s="497" t="s">
        <v>11201</v>
      </c>
      <c r="T634" s="389"/>
    </row>
    <row r="635" spans="1:20" ht="24" customHeight="1">
      <c r="A635" s="184">
        <v>622</v>
      </c>
      <c r="B635" s="170">
        <v>14617</v>
      </c>
      <c r="C635" s="273" t="s">
        <v>10839</v>
      </c>
      <c r="D635" s="482" t="s">
        <v>2082</v>
      </c>
      <c r="E635" s="326" t="s">
        <v>9296</v>
      </c>
      <c r="F635" s="326" t="s">
        <v>10868</v>
      </c>
      <c r="G635" s="373" t="s">
        <v>10900</v>
      </c>
      <c r="H635" s="173" t="str">
        <f t="shared" si="71"/>
        <v>фото</v>
      </c>
      <c r="I635" s="174" t="s">
        <v>10930</v>
      </c>
      <c r="J635" s="274" t="s">
        <v>12</v>
      </c>
      <c r="K635" s="275">
        <v>5</v>
      </c>
      <c r="L635" s="276">
        <v>346.39</v>
      </c>
      <c r="M635" s="177">
        <v>1</v>
      </c>
      <c r="N635" s="181"/>
      <c r="O635" s="178">
        <f t="shared" si="72"/>
        <v>0</v>
      </c>
      <c r="P635" s="179">
        <v>4607109931462</v>
      </c>
      <c r="Q635" s="180"/>
      <c r="R635" s="497" t="s">
        <v>11201</v>
      </c>
      <c r="T635" s="389"/>
    </row>
    <row r="636" spans="1:20" ht="24">
      <c r="A636" s="184">
        <v>623</v>
      </c>
      <c r="B636" s="170">
        <v>14756</v>
      </c>
      <c r="C636" s="273" t="s">
        <v>10967</v>
      </c>
      <c r="D636" s="482" t="s">
        <v>2082</v>
      </c>
      <c r="E636" s="372" t="s">
        <v>9296</v>
      </c>
      <c r="F636" s="372" t="s">
        <v>10995</v>
      </c>
      <c r="G636" s="409" t="s">
        <v>11081</v>
      </c>
      <c r="H636" s="173" t="str">
        <f t="shared" si="71"/>
        <v>фото</v>
      </c>
      <c r="I636" s="174" t="s">
        <v>11172</v>
      </c>
      <c r="J636" s="274" t="s">
        <v>12</v>
      </c>
      <c r="K636" s="275">
        <v>5</v>
      </c>
      <c r="L636" s="276">
        <v>338.47</v>
      </c>
      <c r="M636" s="177">
        <v>1</v>
      </c>
      <c r="N636" s="181"/>
      <c r="O636" s="178">
        <f t="shared" si="72"/>
        <v>0</v>
      </c>
      <c r="P636" s="179">
        <v>4607105142657</v>
      </c>
      <c r="Q636" s="185" t="s">
        <v>224</v>
      </c>
      <c r="R636" s="497" t="s">
        <v>11201</v>
      </c>
      <c r="T636" s="389"/>
    </row>
    <row r="637" spans="1:20" ht="36">
      <c r="A637" s="184">
        <v>624</v>
      </c>
      <c r="B637" s="170">
        <v>3014</v>
      </c>
      <c r="C637" s="273" t="s">
        <v>1568</v>
      </c>
      <c r="D637" s="482" t="s">
        <v>2082</v>
      </c>
      <c r="E637" s="326" t="s">
        <v>9296</v>
      </c>
      <c r="F637" s="326" t="s">
        <v>1570</v>
      </c>
      <c r="G637" s="373" t="s">
        <v>1569</v>
      </c>
      <c r="H637" s="173" t="str">
        <f t="shared" si="71"/>
        <v>фото</v>
      </c>
      <c r="I637" s="174" t="s">
        <v>2124</v>
      </c>
      <c r="J637" s="274" t="s">
        <v>198</v>
      </c>
      <c r="K637" s="275">
        <v>5</v>
      </c>
      <c r="L637" s="276">
        <v>433.51000000000005</v>
      </c>
      <c r="M637" s="177">
        <v>1</v>
      </c>
      <c r="N637" s="181"/>
      <c r="O637" s="178">
        <f t="shared" si="72"/>
        <v>0</v>
      </c>
      <c r="P637" s="179">
        <v>4607109961841</v>
      </c>
      <c r="Q637" s="180"/>
      <c r="R637" s="497" t="s">
        <v>11201</v>
      </c>
      <c r="T637" s="389"/>
    </row>
    <row r="638" spans="1:20" ht="24">
      <c r="A638" s="184">
        <v>625</v>
      </c>
      <c r="B638" s="170">
        <v>16490</v>
      </c>
      <c r="C638" s="273" t="s">
        <v>10840</v>
      </c>
      <c r="D638" s="482" t="s">
        <v>2082</v>
      </c>
      <c r="E638" s="372" t="s">
        <v>9296</v>
      </c>
      <c r="F638" s="372" t="s">
        <v>10869</v>
      </c>
      <c r="G638" s="409" t="s">
        <v>10901</v>
      </c>
      <c r="H638" s="173" t="str">
        <f t="shared" si="71"/>
        <v>фото</v>
      </c>
      <c r="I638" s="174" t="s">
        <v>10931</v>
      </c>
      <c r="J638" s="274" t="s">
        <v>198</v>
      </c>
      <c r="K638" s="275">
        <v>5</v>
      </c>
      <c r="L638" s="276">
        <v>346.39</v>
      </c>
      <c r="M638" s="177">
        <v>1</v>
      </c>
      <c r="N638" s="181"/>
      <c r="O638" s="178">
        <f t="shared" si="72"/>
        <v>0</v>
      </c>
      <c r="P638" s="179">
        <v>4607109912980</v>
      </c>
      <c r="Q638" s="185" t="s">
        <v>224</v>
      </c>
      <c r="R638" s="497" t="s">
        <v>11201</v>
      </c>
      <c r="T638" s="389"/>
    </row>
    <row r="639" spans="1:20" ht="15.6">
      <c r="A639" s="184">
        <v>626</v>
      </c>
      <c r="B639" s="170">
        <v>3900</v>
      </c>
      <c r="C639" s="273" t="s">
        <v>1082</v>
      </c>
      <c r="D639" s="482" t="s">
        <v>2082</v>
      </c>
      <c r="E639" s="326" t="s">
        <v>9296</v>
      </c>
      <c r="F639" s="326" t="s">
        <v>1084</v>
      </c>
      <c r="G639" s="373" t="s">
        <v>1083</v>
      </c>
      <c r="H639" s="173" t="str">
        <f t="shared" si="71"/>
        <v>фото</v>
      </c>
      <c r="I639" s="174" t="s">
        <v>2125</v>
      </c>
      <c r="J639" s="274" t="s">
        <v>198</v>
      </c>
      <c r="K639" s="275">
        <v>5</v>
      </c>
      <c r="L639" s="276">
        <v>388.3</v>
      </c>
      <c r="M639" s="177">
        <v>1</v>
      </c>
      <c r="N639" s="181"/>
      <c r="O639" s="178">
        <f t="shared" si="72"/>
        <v>0</v>
      </c>
      <c r="P639" s="179">
        <v>4607109929674</v>
      </c>
      <c r="Q639" s="180"/>
      <c r="R639" s="497" t="s">
        <v>11201</v>
      </c>
      <c r="T639" s="389"/>
    </row>
    <row r="640" spans="1:20" ht="24">
      <c r="A640" s="184">
        <v>627</v>
      </c>
      <c r="B640" s="170">
        <v>244</v>
      </c>
      <c r="C640" s="273" t="s">
        <v>2126</v>
      </c>
      <c r="D640" s="482" t="s">
        <v>2082</v>
      </c>
      <c r="E640" s="326" t="s">
        <v>9296</v>
      </c>
      <c r="F640" s="326" t="s">
        <v>2128</v>
      </c>
      <c r="G640" s="373" t="s">
        <v>2127</v>
      </c>
      <c r="H640" s="173" t="str">
        <f t="shared" si="71"/>
        <v>фото</v>
      </c>
      <c r="I640" s="174" t="s">
        <v>2129</v>
      </c>
      <c r="J640" s="274" t="s">
        <v>198</v>
      </c>
      <c r="K640" s="275">
        <v>5</v>
      </c>
      <c r="L640" s="276">
        <v>410.96000000000004</v>
      </c>
      <c r="M640" s="177">
        <v>1</v>
      </c>
      <c r="N640" s="181"/>
      <c r="O640" s="178">
        <f t="shared" si="72"/>
        <v>0</v>
      </c>
      <c r="P640" s="179">
        <v>4607109961056</v>
      </c>
      <c r="Q640" s="180"/>
      <c r="R640" s="497" t="s">
        <v>11201</v>
      </c>
      <c r="T640" s="389"/>
    </row>
    <row r="641" spans="1:20" ht="24" customHeight="1">
      <c r="A641" s="184">
        <v>628</v>
      </c>
      <c r="B641" s="170">
        <v>2801</v>
      </c>
      <c r="C641" s="273" t="s">
        <v>297</v>
      </c>
      <c r="D641" s="482" t="s">
        <v>2082</v>
      </c>
      <c r="E641" s="326" t="s">
        <v>9296</v>
      </c>
      <c r="F641" s="326" t="s">
        <v>119</v>
      </c>
      <c r="G641" s="373" t="s">
        <v>120</v>
      </c>
      <c r="H641" s="173" t="str">
        <f t="shared" si="71"/>
        <v>фото</v>
      </c>
      <c r="I641" s="174" t="s">
        <v>2134</v>
      </c>
      <c r="J641" s="274" t="s">
        <v>198</v>
      </c>
      <c r="K641" s="275">
        <v>5</v>
      </c>
      <c r="L641" s="276">
        <v>410.96000000000004</v>
      </c>
      <c r="M641" s="177">
        <v>1</v>
      </c>
      <c r="N641" s="181"/>
      <c r="O641" s="178">
        <f t="shared" si="72"/>
        <v>0</v>
      </c>
      <c r="P641" s="179">
        <v>4607109960295</v>
      </c>
      <c r="Q641" s="180"/>
      <c r="R641" s="497" t="s">
        <v>11201</v>
      </c>
      <c r="T641" s="389"/>
    </row>
    <row r="642" spans="1:20" ht="24">
      <c r="A642" s="184">
        <v>629</v>
      </c>
      <c r="B642" s="170">
        <v>459</v>
      </c>
      <c r="C642" s="273" t="s">
        <v>10198</v>
      </c>
      <c r="D642" s="482" t="s">
        <v>2082</v>
      </c>
      <c r="E642" s="326" t="s">
        <v>9296</v>
      </c>
      <c r="F642" s="326" t="s">
        <v>10176</v>
      </c>
      <c r="G642" s="373" t="s">
        <v>10164</v>
      </c>
      <c r="H642" s="173" t="str">
        <f t="shared" si="71"/>
        <v>фото</v>
      </c>
      <c r="I642" s="174" t="s">
        <v>10932</v>
      </c>
      <c r="J642" s="274" t="s">
        <v>198</v>
      </c>
      <c r="K642" s="275">
        <v>3</v>
      </c>
      <c r="L642" s="276">
        <v>382.69</v>
      </c>
      <c r="M642" s="177">
        <v>1</v>
      </c>
      <c r="N642" s="181"/>
      <c r="O642" s="178">
        <f t="shared" si="72"/>
        <v>0</v>
      </c>
      <c r="P642" s="179">
        <v>4607109929919</v>
      </c>
      <c r="Q642" s="180">
        <v>2023</v>
      </c>
      <c r="R642" s="497" t="s">
        <v>11201</v>
      </c>
      <c r="T642" s="389"/>
    </row>
    <row r="643" spans="1:20" ht="24">
      <c r="A643" s="184">
        <v>630</v>
      </c>
      <c r="B643" s="170">
        <v>246</v>
      </c>
      <c r="C643" s="273" t="s">
        <v>296</v>
      </c>
      <c r="D643" s="482" t="s">
        <v>2082</v>
      </c>
      <c r="E643" s="326" t="s">
        <v>9296</v>
      </c>
      <c r="F643" s="326" t="s">
        <v>121</v>
      </c>
      <c r="G643" s="373" t="s">
        <v>122</v>
      </c>
      <c r="H643" s="173" t="str">
        <f t="shared" si="71"/>
        <v>фото</v>
      </c>
      <c r="I643" s="174" t="s">
        <v>2130</v>
      </c>
      <c r="J643" s="274" t="s">
        <v>198</v>
      </c>
      <c r="K643" s="275">
        <v>5</v>
      </c>
      <c r="L643" s="276">
        <v>353.21000000000004</v>
      </c>
      <c r="M643" s="177">
        <v>1</v>
      </c>
      <c r="N643" s="181"/>
      <c r="O643" s="178">
        <f t="shared" si="72"/>
        <v>0</v>
      </c>
      <c r="P643" s="179">
        <v>4607109961070</v>
      </c>
      <c r="Q643" s="180"/>
      <c r="R643" s="497" t="s">
        <v>11201</v>
      </c>
      <c r="T643" s="389"/>
    </row>
    <row r="644" spans="1:20" ht="36">
      <c r="A644" s="184">
        <v>631</v>
      </c>
      <c r="B644" s="170">
        <v>5756</v>
      </c>
      <c r="C644" s="273" t="s">
        <v>627</v>
      </c>
      <c r="D644" s="482" t="s">
        <v>2082</v>
      </c>
      <c r="E644" s="326" t="s">
        <v>9296</v>
      </c>
      <c r="F644" s="326" t="s">
        <v>629</v>
      </c>
      <c r="G644" s="373" t="s">
        <v>628</v>
      </c>
      <c r="H644" s="173" t="str">
        <f t="shared" si="71"/>
        <v>фото</v>
      </c>
      <c r="I644" s="174" t="s">
        <v>2131</v>
      </c>
      <c r="J644" s="274" t="s">
        <v>198</v>
      </c>
      <c r="K644" s="275">
        <v>5</v>
      </c>
      <c r="L644" s="276">
        <v>515.02</v>
      </c>
      <c r="M644" s="177">
        <v>1</v>
      </c>
      <c r="N644" s="181"/>
      <c r="O644" s="178">
        <f t="shared" si="72"/>
        <v>0</v>
      </c>
      <c r="P644" s="179">
        <v>4607109931424</v>
      </c>
      <c r="Q644" s="180"/>
      <c r="R644" s="497" t="s">
        <v>11201</v>
      </c>
      <c r="T644" s="389"/>
    </row>
    <row r="645" spans="1:20" ht="24">
      <c r="A645" s="184">
        <v>632</v>
      </c>
      <c r="B645" s="170">
        <v>5757</v>
      </c>
      <c r="C645" s="273" t="s">
        <v>630</v>
      </c>
      <c r="D645" s="482" t="s">
        <v>2082</v>
      </c>
      <c r="E645" s="326" t="s">
        <v>9296</v>
      </c>
      <c r="F645" s="326" t="s">
        <v>632</v>
      </c>
      <c r="G645" s="373" t="s">
        <v>631</v>
      </c>
      <c r="H645" s="173" t="str">
        <f t="shared" si="71"/>
        <v>фото</v>
      </c>
      <c r="I645" s="174" t="s">
        <v>2132</v>
      </c>
      <c r="J645" s="274" t="s">
        <v>12</v>
      </c>
      <c r="K645" s="275">
        <v>5</v>
      </c>
      <c r="L645" s="276">
        <v>353.21000000000004</v>
      </c>
      <c r="M645" s="177">
        <v>1</v>
      </c>
      <c r="N645" s="181"/>
      <c r="O645" s="178">
        <f t="shared" si="72"/>
        <v>0</v>
      </c>
      <c r="P645" s="179">
        <v>4607109931417</v>
      </c>
      <c r="Q645" s="180"/>
      <c r="R645" s="497" t="s">
        <v>11201</v>
      </c>
      <c r="T645" s="389"/>
    </row>
    <row r="646" spans="1:20" ht="36">
      <c r="A646" s="184">
        <v>633</v>
      </c>
      <c r="B646" s="170">
        <v>16514</v>
      </c>
      <c r="C646" s="273" t="s">
        <v>9445</v>
      </c>
      <c r="D646" s="482" t="s">
        <v>2082</v>
      </c>
      <c r="E646" s="326" t="s">
        <v>9296</v>
      </c>
      <c r="F646" s="326" t="s">
        <v>9451</v>
      </c>
      <c r="G646" s="373" t="s">
        <v>9448</v>
      </c>
      <c r="H646" s="173" t="str">
        <f t="shared" si="71"/>
        <v>фото</v>
      </c>
      <c r="I646" s="174" t="s">
        <v>9453</v>
      </c>
      <c r="J646" s="274" t="s">
        <v>198</v>
      </c>
      <c r="K646" s="275">
        <v>5</v>
      </c>
      <c r="L646" s="276">
        <v>346.39</v>
      </c>
      <c r="M646" s="177">
        <v>1</v>
      </c>
      <c r="N646" s="181"/>
      <c r="O646" s="178">
        <f t="shared" si="72"/>
        <v>0</v>
      </c>
      <c r="P646" s="179">
        <v>4607109912744</v>
      </c>
      <c r="Q646" s="180">
        <v>2023</v>
      </c>
      <c r="R646" s="497" t="s">
        <v>11201</v>
      </c>
      <c r="T646" s="389"/>
    </row>
    <row r="647" spans="1:20" ht="24">
      <c r="A647" s="184">
        <v>634</v>
      </c>
      <c r="B647" s="170">
        <v>461</v>
      </c>
      <c r="C647" s="273" t="s">
        <v>633</v>
      </c>
      <c r="D647" s="482" t="s">
        <v>2082</v>
      </c>
      <c r="E647" s="326" t="s">
        <v>9296</v>
      </c>
      <c r="F647" s="326" t="s">
        <v>635</v>
      </c>
      <c r="G647" s="373" t="s">
        <v>634</v>
      </c>
      <c r="H647" s="173" t="str">
        <f t="shared" si="71"/>
        <v>фото</v>
      </c>
      <c r="I647" s="174" t="s">
        <v>2133</v>
      </c>
      <c r="J647" s="274" t="s">
        <v>198</v>
      </c>
      <c r="K647" s="275">
        <v>5</v>
      </c>
      <c r="L647" s="276">
        <v>410.96000000000004</v>
      </c>
      <c r="M647" s="177">
        <v>1</v>
      </c>
      <c r="N647" s="181"/>
      <c r="O647" s="178">
        <f t="shared" si="72"/>
        <v>0</v>
      </c>
      <c r="P647" s="179">
        <v>4607109962053</v>
      </c>
      <c r="Q647" s="180"/>
      <c r="R647" s="497" t="s">
        <v>11201</v>
      </c>
      <c r="T647" s="389"/>
    </row>
    <row r="648" spans="1:20" ht="24">
      <c r="A648" s="184">
        <v>635</v>
      </c>
      <c r="B648" s="170">
        <v>198</v>
      </c>
      <c r="C648" s="273" t="s">
        <v>10968</v>
      </c>
      <c r="D648" s="482" t="s">
        <v>2082</v>
      </c>
      <c r="E648" s="326" t="s">
        <v>9296</v>
      </c>
      <c r="F648" s="326" t="s">
        <v>10996</v>
      </c>
      <c r="G648" s="373" t="s">
        <v>11082</v>
      </c>
      <c r="H648" s="173" t="str">
        <f t="shared" si="71"/>
        <v>фото</v>
      </c>
      <c r="I648" s="174" t="s">
        <v>11173</v>
      </c>
      <c r="J648" s="274" t="s">
        <v>199</v>
      </c>
      <c r="K648" s="275">
        <v>7</v>
      </c>
      <c r="L648" s="276">
        <v>488.84000000000003</v>
      </c>
      <c r="M648" s="177">
        <v>1</v>
      </c>
      <c r="N648" s="181"/>
      <c r="O648" s="178">
        <f t="shared" si="72"/>
        <v>0</v>
      </c>
      <c r="P648" s="179">
        <v>4607109979747</v>
      </c>
      <c r="Q648" s="180"/>
      <c r="R648" s="497" t="s">
        <v>11201</v>
      </c>
      <c r="T648" s="389"/>
    </row>
    <row r="649" spans="1:20" ht="24">
      <c r="A649" s="184">
        <v>636</v>
      </c>
      <c r="B649" s="170">
        <v>1511</v>
      </c>
      <c r="C649" s="273" t="s">
        <v>8725</v>
      </c>
      <c r="D649" s="482" t="s">
        <v>2082</v>
      </c>
      <c r="E649" s="326" t="s">
        <v>9296</v>
      </c>
      <c r="F649" s="326" t="s">
        <v>8723</v>
      </c>
      <c r="G649" s="373" t="s">
        <v>8722</v>
      </c>
      <c r="H649" s="173" t="str">
        <f t="shared" si="71"/>
        <v>фото</v>
      </c>
      <c r="I649" s="174" t="s">
        <v>8727</v>
      </c>
      <c r="J649" s="274" t="s">
        <v>198</v>
      </c>
      <c r="K649" s="275">
        <v>5</v>
      </c>
      <c r="L649" s="276">
        <v>477.73000000000008</v>
      </c>
      <c r="M649" s="177">
        <v>1</v>
      </c>
      <c r="N649" s="181"/>
      <c r="O649" s="178">
        <f t="shared" si="72"/>
        <v>0</v>
      </c>
      <c r="P649" s="179">
        <v>4607109964156</v>
      </c>
      <c r="Q649" s="180"/>
      <c r="R649" s="497" t="s">
        <v>11201</v>
      </c>
      <c r="T649" s="389"/>
    </row>
    <row r="650" spans="1:20" ht="36">
      <c r="A650" s="184">
        <v>637</v>
      </c>
      <c r="B650" s="170">
        <v>3880</v>
      </c>
      <c r="C650" s="273" t="s">
        <v>8724</v>
      </c>
      <c r="D650" s="482" t="s">
        <v>2082</v>
      </c>
      <c r="E650" s="326" t="s">
        <v>9296</v>
      </c>
      <c r="F650" s="326" t="s">
        <v>8721</v>
      </c>
      <c r="G650" s="373" t="s">
        <v>8720</v>
      </c>
      <c r="H650" s="173" t="str">
        <f t="shared" si="71"/>
        <v>фото</v>
      </c>
      <c r="I650" s="174" t="s">
        <v>8726</v>
      </c>
      <c r="J650" s="274" t="s">
        <v>198</v>
      </c>
      <c r="K650" s="275">
        <v>5</v>
      </c>
      <c r="L650" s="276">
        <v>515.02</v>
      </c>
      <c r="M650" s="177">
        <v>1</v>
      </c>
      <c r="N650" s="181"/>
      <c r="O650" s="178">
        <f t="shared" si="72"/>
        <v>0</v>
      </c>
      <c r="P650" s="179">
        <v>4607109929636</v>
      </c>
      <c r="Q650" s="180"/>
      <c r="R650" s="497" t="s">
        <v>11201</v>
      </c>
      <c r="T650" s="389"/>
    </row>
    <row r="651" spans="1:20" ht="24">
      <c r="A651" s="184">
        <v>638</v>
      </c>
      <c r="B651" s="170">
        <v>255</v>
      </c>
      <c r="C651" s="273" t="s">
        <v>1085</v>
      </c>
      <c r="D651" s="482" t="s">
        <v>2082</v>
      </c>
      <c r="E651" s="326" t="s">
        <v>9296</v>
      </c>
      <c r="F651" s="326" t="s">
        <v>1087</v>
      </c>
      <c r="G651" s="373" t="s">
        <v>1086</v>
      </c>
      <c r="H651" s="173" t="str">
        <f t="shared" si="71"/>
        <v>фото</v>
      </c>
      <c r="I651" s="174" t="s">
        <v>2136</v>
      </c>
      <c r="J651" s="274" t="s">
        <v>198</v>
      </c>
      <c r="K651" s="275">
        <v>5</v>
      </c>
      <c r="L651" s="276">
        <v>381.48</v>
      </c>
      <c r="M651" s="177">
        <v>1</v>
      </c>
      <c r="N651" s="181"/>
      <c r="O651" s="178">
        <f t="shared" si="72"/>
        <v>0</v>
      </c>
      <c r="P651" s="179">
        <v>4607109961162</v>
      </c>
      <c r="Q651" s="180"/>
      <c r="R651" s="497" t="s">
        <v>11201</v>
      </c>
      <c r="T651" s="389"/>
    </row>
    <row r="652" spans="1:20" ht="21.75" customHeight="1">
      <c r="A652" s="184">
        <v>639</v>
      </c>
      <c r="B652" s="170">
        <v>3781</v>
      </c>
      <c r="C652" s="273" t="s">
        <v>1076</v>
      </c>
      <c r="D652" s="482" t="s">
        <v>2082</v>
      </c>
      <c r="E652" s="326" t="s">
        <v>9296</v>
      </c>
      <c r="F652" s="326" t="s">
        <v>1078</v>
      </c>
      <c r="G652" s="373" t="s">
        <v>1077</v>
      </c>
      <c r="H652" s="173" t="str">
        <f t="shared" si="71"/>
        <v>фото</v>
      </c>
      <c r="I652" s="174" t="s">
        <v>2111</v>
      </c>
      <c r="J652" s="274" t="s">
        <v>198</v>
      </c>
      <c r="K652" s="275">
        <v>5</v>
      </c>
      <c r="L652" s="276">
        <v>403.04</v>
      </c>
      <c r="M652" s="177">
        <v>1</v>
      </c>
      <c r="N652" s="181"/>
      <c r="O652" s="178">
        <f t="shared" si="72"/>
        <v>0</v>
      </c>
      <c r="P652" s="179">
        <v>4607109979990</v>
      </c>
      <c r="Q652" s="180"/>
      <c r="R652" s="497" t="s">
        <v>11201</v>
      </c>
      <c r="T652" s="389"/>
    </row>
    <row r="653" spans="1:20" ht="24">
      <c r="A653" s="184">
        <v>640</v>
      </c>
      <c r="B653" s="170">
        <v>3896</v>
      </c>
      <c r="C653" s="273" t="s">
        <v>10841</v>
      </c>
      <c r="D653" s="482" t="s">
        <v>2082</v>
      </c>
      <c r="E653" s="326" t="s">
        <v>9296</v>
      </c>
      <c r="F653" s="326" t="s">
        <v>10870</v>
      </c>
      <c r="G653" s="373" t="s">
        <v>10902</v>
      </c>
      <c r="H653" s="173" t="str">
        <f t="shared" si="71"/>
        <v>фото</v>
      </c>
      <c r="I653" s="174" t="s">
        <v>10933</v>
      </c>
      <c r="J653" s="274" t="s">
        <v>198</v>
      </c>
      <c r="K653" s="275">
        <v>5</v>
      </c>
      <c r="L653" s="276">
        <v>455.07000000000005</v>
      </c>
      <c r="M653" s="177">
        <v>1</v>
      </c>
      <c r="N653" s="181"/>
      <c r="O653" s="178">
        <f t="shared" si="72"/>
        <v>0</v>
      </c>
      <c r="P653" s="179">
        <v>4607109929742</v>
      </c>
      <c r="Q653" s="180"/>
      <c r="R653" s="497" t="s">
        <v>11201</v>
      </c>
      <c r="T653" s="389"/>
    </row>
    <row r="654" spans="1:20" ht="22.5" customHeight="1">
      <c r="A654" s="184">
        <v>641</v>
      </c>
      <c r="B654" s="170">
        <v>7115</v>
      </c>
      <c r="C654" s="273" t="s">
        <v>1555</v>
      </c>
      <c r="D654" s="482" t="s">
        <v>2082</v>
      </c>
      <c r="E654" s="326" t="s">
        <v>9296</v>
      </c>
      <c r="F654" s="326" t="s">
        <v>1248</v>
      </c>
      <c r="G654" s="373" t="s">
        <v>1247</v>
      </c>
      <c r="H654" s="173" t="str">
        <f t="shared" si="71"/>
        <v>фото</v>
      </c>
      <c r="I654" s="174" t="s">
        <v>2113</v>
      </c>
      <c r="J654" s="274" t="s">
        <v>198</v>
      </c>
      <c r="K654" s="275">
        <v>5</v>
      </c>
      <c r="L654" s="276">
        <v>353.21000000000004</v>
      </c>
      <c r="M654" s="177">
        <v>1</v>
      </c>
      <c r="N654" s="181"/>
      <c r="O654" s="178">
        <f t="shared" si="72"/>
        <v>0</v>
      </c>
      <c r="P654" s="179">
        <v>4607109947593</v>
      </c>
      <c r="Q654" s="180"/>
      <c r="R654" s="497" t="s">
        <v>11201</v>
      </c>
      <c r="T654" s="389"/>
    </row>
    <row r="655" spans="1:20" ht="24">
      <c r="A655" s="184">
        <v>642</v>
      </c>
      <c r="B655" s="170">
        <v>4280</v>
      </c>
      <c r="C655" s="273" t="s">
        <v>1079</v>
      </c>
      <c r="D655" s="482" t="s">
        <v>2082</v>
      </c>
      <c r="E655" s="326" t="s">
        <v>9296</v>
      </c>
      <c r="F655" s="326" t="s">
        <v>1081</v>
      </c>
      <c r="G655" s="373" t="s">
        <v>1080</v>
      </c>
      <c r="H655" s="173" t="str">
        <f t="shared" si="71"/>
        <v>фото</v>
      </c>
      <c r="I655" s="174" t="s">
        <v>2114</v>
      </c>
      <c r="J655" s="274" t="s">
        <v>12</v>
      </c>
      <c r="K655" s="275">
        <v>5</v>
      </c>
      <c r="L655" s="276">
        <v>381.48</v>
      </c>
      <c r="M655" s="177">
        <v>1</v>
      </c>
      <c r="N655" s="181"/>
      <c r="O655" s="178">
        <f t="shared" si="72"/>
        <v>0</v>
      </c>
      <c r="P655" s="179">
        <v>4607109929773</v>
      </c>
      <c r="Q655" s="180"/>
      <c r="R655" s="497" t="s">
        <v>11201</v>
      </c>
      <c r="T655" s="389"/>
    </row>
    <row r="656" spans="1:20" ht="24">
      <c r="A656" s="184">
        <v>643</v>
      </c>
      <c r="B656" s="170">
        <v>13585</v>
      </c>
      <c r="C656" s="273" t="s">
        <v>1557</v>
      </c>
      <c r="D656" s="482" t="s">
        <v>2082</v>
      </c>
      <c r="E656" s="326" t="s">
        <v>9296</v>
      </c>
      <c r="F656" s="326" t="s">
        <v>1558</v>
      </c>
      <c r="G656" s="373" t="s">
        <v>9306</v>
      </c>
      <c r="H656" s="173" t="str">
        <f t="shared" si="71"/>
        <v>фото</v>
      </c>
      <c r="I656" s="174" t="s">
        <v>9322</v>
      </c>
      <c r="J656" s="274" t="s">
        <v>198</v>
      </c>
      <c r="K656" s="275">
        <v>5</v>
      </c>
      <c r="L656" s="276">
        <v>396.22</v>
      </c>
      <c r="M656" s="177">
        <v>1</v>
      </c>
      <c r="N656" s="181"/>
      <c r="O656" s="178">
        <f t="shared" si="72"/>
        <v>0</v>
      </c>
      <c r="P656" s="179">
        <v>4607109919910</v>
      </c>
      <c r="Q656" s="180"/>
      <c r="R656" s="497" t="s">
        <v>11201</v>
      </c>
      <c r="T656" s="389"/>
    </row>
    <row r="657" spans="1:20" ht="24">
      <c r="A657" s="184">
        <v>644</v>
      </c>
      <c r="B657" s="170">
        <v>3035</v>
      </c>
      <c r="C657" s="273" t="s">
        <v>1559</v>
      </c>
      <c r="D657" s="482" t="s">
        <v>2082</v>
      </c>
      <c r="E657" s="326" t="s">
        <v>9296</v>
      </c>
      <c r="F657" s="326" t="s">
        <v>1561</v>
      </c>
      <c r="G657" s="373" t="s">
        <v>1560</v>
      </c>
      <c r="H657" s="173" t="str">
        <f t="shared" si="71"/>
        <v>фото</v>
      </c>
      <c r="I657" s="174" t="s">
        <v>2115</v>
      </c>
      <c r="J657" s="274" t="s">
        <v>198</v>
      </c>
      <c r="K657" s="275">
        <v>5</v>
      </c>
      <c r="L657" s="276">
        <v>403.04</v>
      </c>
      <c r="M657" s="177">
        <v>1</v>
      </c>
      <c r="N657" s="181"/>
      <c r="O657" s="178">
        <f t="shared" si="72"/>
        <v>0</v>
      </c>
      <c r="P657" s="179">
        <v>4607109961377</v>
      </c>
      <c r="Q657" s="180"/>
      <c r="R657" s="497" t="s">
        <v>11201</v>
      </c>
      <c r="T657" s="389"/>
    </row>
    <row r="658" spans="1:20" ht="24">
      <c r="A658" s="184">
        <v>645</v>
      </c>
      <c r="B658" s="170">
        <v>7059</v>
      </c>
      <c r="C658" s="273" t="s">
        <v>9446</v>
      </c>
      <c r="D658" s="482" t="s">
        <v>2082</v>
      </c>
      <c r="E658" s="326" t="s">
        <v>9296</v>
      </c>
      <c r="F658" s="326" t="s">
        <v>9452</v>
      </c>
      <c r="G658" s="373" t="s">
        <v>9449</v>
      </c>
      <c r="H658" s="173" t="str">
        <f t="shared" si="71"/>
        <v>фото</v>
      </c>
      <c r="I658" s="174" t="s">
        <v>9454</v>
      </c>
      <c r="J658" s="274" t="s">
        <v>198</v>
      </c>
      <c r="K658" s="275">
        <v>5</v>
      </c>
      <c r="L658" s="276">
        <v>353.21000000000004</v>
      </c>
      <c r="M658" s="177">
        <v>1</v>
      </c>
      <c r="N658" s="181"/>
      <c r="O658" s="178">
        <f t="shared" si="72"/>
        <v>0</v>
      </c>
      <c r="P658" s="179">
        <v>4607109947036</v>
      </c>
      <c r="Q658" s="180">
        <v>2023</v>
      </c>
      <c r="R658" s="497" t="s">
        <v>11201</v>
      </c>
      <c r="T658" s="389"/>
    </row>
    <row r="659" spans="1:20" ht="24">
      <c r="A659" s="184">
        <v>646</v>
      </c>
      <c r="B659" s="170">
        <v>4352</v>
      </c>
      <c r="C659" s="273" t="s">
        <v>440</v>
      </c>
      <c r="D659" s="482" t="s">
        <v>2082</v>
      </c>
      <c r="E659" s="326" t="s">
        <v>9296</v>
      </c>
      <c r="F659" s="326" t="s">
        <v>415</v>
      </c>
      <c r="G659" s="373" t="s">
        <v>414</v>
      </c>
      <c r="H659" s="173" t="str">
        <f t="shared" si="71"/>
        <v>фото</v>
      </c>
      <c r="I659" s="174" t="s">
        <v>2105</v>
      </c>
      <c r="J659" s="274" t="s">
        <v>198</v>
      </c>
      <c r="K659" s="275">
        <v>5</v>
      </c>
      <c r="L659" s="276">
        <v>440.33000000000004</v>
      </c>
      <c r="M659" s="177">
        <v>1</v>
      </c>
      <c r="N659" s="181"/>
      <c r="O659" s="178">
        <f t="shared" si="72"/>
        <v>0</v>
      </c>
      <c r="P659" s="179">
        <v>4607109987735</v>
      </c>
      <c r="Q659" s="180"/>
      <c r="R659" s="497" t="s">
        <v>11201</v>
      </c>
      <c r="T659" s="389"/>
    </row>
    <row r="660" spans="1:20" ht="22.5" customHeight="1">
      <c r="A660" s="184">
        <v>647</v>
      </c>
      <c r="B660" s="170">
        <v>257</v>
      </c>
      <c r="C660" s="273" t="s">
        <v>1088</v>
      </c>
      <c r="D660" s="482" t="s">
        <v>2082</v>
      </c>
      <c r="E660" s="326" t="s">
        <v>9296</v>
      </c>
      <c r="F660" s="326" t="s">
        <v>1090</v>
      </c>
      <c r="G660" s="373" t="s">
        <v>1089</v>
      </c>
      <c r="H660" s="173" t="str">
        <f t="shared" si="71"/>
        <v>фото</v>
      </c>
      <c r="I660" s="174" t="s">
        <v>2141</v>
      </c>
      <c r="J660" s="274" t="s">
        <v>198</v>
      </c>
      <c r="K660" s="275">
        <v>5</v>
      </c>
      <c r="L660" s="276">
        <v>373.56000000000006</v>
      </c>
      <c r="M660" s="177">
        <v>1</v>
      </c>
      <c r="N660" s="181"/>
      <c r="O660" s="178">
        <f t="shared" si="72"/>
        <v>0</v>
      </c>
      <c r="P660" s="179">
        <v>4607109961186</v>
      </c>
      <c r="Q660" s="180"/>
      <c r="R660" s="497" t="s">
        <v>11201</v>
      </c>
      <c r="T660" s="389"/>
    </row>
    <row r="661" spans="1:20" ht="24">
      <c r="A661" s="184">
        <v>648</v>
      </c>
      <c r="B661" s="170">
        <v>1534</v>
      </c>
      <c r="C661" s="273" t="s">
        <v>1286</v>
      </c>
      <c r="D661" s="482" t="s">
        <v>2082</v>
      </c>
      <c r="E661" s="326" t="s">
        <v>9296</v>
      </c>
      <c r="F661" s="326" t="s">
        <v>1246</v>
      </c>
      <c r="G661" s="373" t="s">
        <v>1245</v>
      </c>
      <c r="H661" s="173" t="str">
        <f t="shared" si="71"/>
        <v>фото</v>
      </c>
      <c r="I661" s="174" t="s">
        <v>2110</v>
      </c>
      <c r="J661" s="274" t="s">
        <v>198</v>
      </c>
      <c r="K661" s="275">
        <v>5</v>
      </c>
      <c r="L661" s="276">
        <v>440.33000000000004</v>
      </c>
      <c r="M661" s="177">
        <v>1</v>
      </c>
      <c r="N661" s="181"/>
      <c r="O661" s="178">
        <f t="shared" si="72"/>
        <v>0</v>
      </c>
      <c r="P661" s="179">
        <v>4607109964064</v>
      </c>
      <c r="Q661" s="180"/>
      <c r="R661" s="497" t="s">
        <v>11201</v>
      </c>
      <c r="T661" s="389"/>
    </row>
    <row r="662" spans="1:20" ht="24">
      <c r="A662" s="184">
        <v>649</v>
      </c>
      <c r="B662" s="170">
        <v>16477</v>
      </c>
      <c r="C662" s="273" t="s">
        <v>2084</v>
      </c>
      <c r="D662" s="482" t="s">
        <v>2082</v>
      </c>
      <c r="E662" s="326" t="s">
        <v>9296</v>
      </c>
      <c r="F662" s="326" t="s">
        <v>2086</v>
      </c>
      <c r="G662" s="373" t="s">
        <v>2085</v>
      </c>
      <c r="H662" s="173" t="str">
        <f t="shared" ref="H662" si="73">HYPERLINK("https://www.gardenbulbs.ru/images/Lilium_CL/thumbnails/"&amp;C662&amp;".jpg","фото")</f>
        <v>фото</v>
      </c>
      <c r="I662" s="174" t="s">
        <v>2087</v>
      </c>
      <c r="J662" s="274" t="s">
        <v>12</v>
      </c>
      <c r="K662" s="275">
        <v>5</v>
      </c>
      <c r="L662" s="276">
        <v>353.21000000000004</v>
      </c>
      <c r="M662" s="177">
        <v>1</v>
      </c>
      <c r="N662" s="181"/>
      <c r="O662" s="178">
        <f t="shared" ref="O662" si="74">IF(ISERROR(L662*N662),0,L662*N662)</f>
        <v>0</v>
      </c>
      <c r="P662" s="179">
        <v>4607109913116</v>
      </c>
      <c r="Q662" s="180"/>
      <c r="R662" s="497" t="s">
        <v>11201</v>
      </c>
      <c r="T662" s="389"/>
    </row>
    <row r="663" spans="1:20" ht="15.6">
      <c r="A663" s="184">
        <v>650</v>
      </c>
      <c r="B663" s="278"/>
      <c r="C663" s="278"/>
      <c r="D663" s="277"/>
      <c r="E663" s="199" t="s">
        <v>10903</v>
      </c>
      <c r="F663" s="199"/>
      <c r="G663" s="277"/>
      <c r="H663" s="279"/>
      <c r="I663" s="280"/>
      <c r="J663" s="278"/>
      <c r="K663" s="278"/>
      <c r="L663" s="278"/>
      <c r="M663" s="278"/>
      <c r="N663" s="278"/>
      <c r="O663" s="169"/>
      <c r="P663" s="169"/>
      <c r="Q663" s="169"/>
      <c r="R663" s="188"/>
    </row>
    <row r="664" spans="1:20" ht="15.6">
      <c r="A664" s="184">
        <v>651</v>
      </c>
      <c r="B664" s="170">
        <v>4299</v>
      </c>
      <c r="C664" s="273" t="s">
        <v>2151</v>
      </c>
      <c r="D664" s="482" t="s">
        <v>2142</v>
      </c>
      <c r="E664" s="326" t="s">
        <v>9296</v>
      </c>
      <c r="F664" s="326" t="s">
        <v>2153</v>
      </c>
      <c r="G664" s="373" t="s">
        <v>2152</v>
      </c>
      <c r="H664" s="173" t="str">
        <f t="shared" ref="H664:H679" si="75">HYPERLINK("https://www.gardenbulbs.ru/images/Lilium_CL/thumbnails/"&amp;C664&amp;".jpg","фото")</f>
        <v>фото</v>
      </c>
      <c r="I664" s="174" t="s">
        <v>2154</v>
      </c>
      <c r="J664" s="274" t="s">
        <v>12</v>
      </c>
      <c r="K664" s="275">
        <v>5</v>
      </c>
      <c r="L664" s="276">
        <v>413.16000000000008</v>
      </c>
      <c r="M664" s="177">
        <v>1</v>
      </c>
      <c r="N664" s="181"/>
      <c r="O664" s="178">
        <f t="shared" ref="O664:O668" si="76">IF(ISERROR(L664*N664),0,L664*N664)</f>
        <v>0</v>
      </c>
      <c r="P664" s="179">
        <v>4607109929629</v>
      </c>
      <c r="Q664" s="180"/>
      <c r="R664" s="497" t="s">
        <v>11202</v>
      </c>
      <c r="T664" s="389"/>
    </row>
    <row r="665" spans="1:20" ht="21.75" customHeight="1">
      <c r="A665" s="184">
        <v>652</v>
      </c>
      <c r="B665" s="170">
        <v>3785</v>
      </c>
      <c r="C665" s="273" t="s">
        <v>1091</v>
      </c>
      <c r="D665" s="482" t="s">
        <v>2142</v>
      </c>
      <c r="E665" s="326" t="s">
        <v>9296</v>
      </c>
      <c r="F665" s="326" t="s">
        <v>1093</v>
      </c>
      <c r="G665" s="373" t="s">
        <v>1092</v>
      </c>
      <c r="H665" s="173" t="str">
        <f t="shared" si="75"/>
        <v>фото</v>
      </c>
      <c r="I665" s="174" t="s">
        <v>2155</v>
      </c>
      <c r="J665" s="274" t="s">
        <v>198</v>
      </c>
      <c r="K665" s="275">
        <v>3</v>
      </c>
      <c r="L665" s="276">
        <v>360.25000000000006</v>
      </c>
      <c r="M665" s="177">
        <v>1</v>
      </c>
      <c r="N665" s="181"/>
      <c r="O665" s="178">
        <f t="shared" si="76"/>
        <v>0</v>
      </c>
      <c r="P665" s="179">
        <v>4607109980033</v>
      </c>
      <c r="Q665" s="180"/>
      <c r="R665" s="497" t="s">
        <v>11202</v>
      </c>
      <c r="T665" s="389"/>
    </row>
    <row r="666" spans="1:20" ht="36">
      <c r="A666" s="184">
        <v>653</v>
      </c>
      <c r="B666" s="170">
        <v>14766</v>
      </c>
      <c r="C666" s="273" t="s">
        <v>10969</v>
      </c>
      <c r="D666" s="482" t="s">
        <v>2142</v>
      </c>
      <c r="E666" s="372" t="s">
        <v>9296</v>
      </c>
      <c r="F666" s="372" t="s">
        <v>10997</v>
      </c>
      <c r="G666" s="409" t="s">
        <v>11083</v>
      </c>
      <c r="H666" s="173" t="str">
        <f t="shared" si="75"/>
        <v>фото</v>
      </c>
      <c r="I666" s="174" t="s">
        <v>11174</v>
      </c>
      <c r="J666" s="274" t="s">
        <v>198</v>
      </c>
      <c r="K666" s="275">
        <v>5</v>
      </c>
      <c r="L666" s="276">
        <v>413.16000000000008</v>
      </c>
      <c r="M666" s="177">
        <v>1</v>
      </c>
      <c r="N666" s="181"/>
      <c r="O666" s="178">
        <f t="shared" si="76"/>
        <v>0</v>
      </c>
      <c r="P666" s="179">
        <v>4607105142794</v>
      </c>
      <c r="Q666" s="185" t="s">
        <v>224</v>
      </c>
      <c r="R666" s="497" t="s">
        <v>11202</v>
      </c>
      <c r="T666" s="389"/>
    </row>
    <row r="667" spans="1:20" ht="24">
      <c r="A667" s="184">
        <v>654</v>
      </c>
      <c r="B667" s="170">
        <v>13598</v>
      </c>
      <c r="C667" s="273" t="s">
        <v>2143</v>
      </c>
      <c r="D667" s="482" t="s">
        <v>2142</v>
      </c>
      <c r="E667" s="326" t="s">
        <v>9296</v>
      </c>
      <c r="F667" s="326" t="s">
        <v>2145</v>
      </c>
      <c r="G667" s="373" t="s">
        <v>2144</v>
      </c>
      <c r="H667" s="173" t="str">
        <f t="shared" si="75"/>
        <v>фото</v>
      </c>
      <c r="I667" s="174" t="s">
        <v>2146</v>
      </c>
      <c r="J667" s="274" t="s">
        <v>198</v>
      </c>
      <c r="K667" s="275">
        <v>5</v>
      </c>
      <c r="L667" s="276">
        <v>435.82000000000005</v>
      </c>
      <c r="M667" s="177">
        <v>1</v>
      </c>
      <c r="N667" s="181"/>
      <c r="O667" s="178">
        <f t="shared" si="76"/>
        <v>0</v>
      </c>
      <c r="P667" s="179">
        <v>4607109919781</v>
      </c>
      <c r="Q667" s="180"/>
      <c r="R667" s="497" t="s">
        <v>11202</v>
      </c>
      <c r="T667" s="389"/>
    </row>
    <row r="668" spans="1:20" ht="24">
      <c r="A668" s="184">
        <v>655</v>
      </c>
      <c r="B668" s="511">
        <v>13599</v>
      </c>
      <c r="C668" s="273" t="s">
        <v>2147</v>
      </c>
      <c r="D668" s="514" t="s">
        <v>2142</v>
      </c>
      <c r="E668" s="326" t="s">
        <v>9296</v>
      </c>
      <c r="F668" s="326" t="s">
        <v>2149</v>
      </c>
      <c r="G668" s="373" t="s">
        <v>2148</v>
      </c>
      <c r="H668" s="173" t="str">
        <f t="shared" si="75"/>
        <v>фото</v>
      </c>
      <c r="I668" s="174" t="s">
        <v>2150</v>
      </c>
      <c r="J668" s="274" t="s">
        <v>198</v>
      </c>
      <c r="K668" s="275">
        <v>5</v>
      </c>
      <c r="L668" s="276">
        <v>435.82000000000005</v>
      </c>
      <c r="M668" s="177">
        <v>1</v>
      </c>
      <c r="N668" s="181"/>
      <c r="O668" s="178">
        <f t="shared" si="76"/>
        <v>0</v>
      </c>
      <c r="P668" s="179">
        <v>4607109919774</v>
      </c>
      <c r="Q668" s="180"/>
      <c r="R668" s="497" t="s">
        <v>11202</v>
      </c>
      <c r="T668" s="389"/>
    </row>
    <row r="669" spans="1:20" ht="15.6">
      <c r="A669" s="184">
        <v>656</v>
      </c>
      <c r="B669" s="278"/>
      <c r="C669" s="278"/>
      <c r="D669" s="277"/>
      <c r="E669" s="199" t="s">
        <v>10165</v>
      </c>
      <c r="F669" s="199"/>
      <c r="G669" s="277"/>
      <c r="H669" s="279"/>
      <c r="I669" s="280"/>
      <c r="J669" s="278"/>
      <c r="K669" s="278"/>
      <c r="L669" s="278"/>
      <c r="M669" s="278"/>
      <c r="N669" s="278"/>
      <c r="O669" s="169"/>
      <c r="P669" s="169"/>
      <c r="Q669" s="169"/>
      <c r="R669" s="188"/>
    </row>
    <row r="670" spans="1:20" ht="24">
      <c r="A670" s="184">
        <v>657</v>
      </c>
      <c r="B670" s="170">
        <v>444</v>
      </c>
      <c r="C670" s="273" t="s">
        <v>10970</v>
      </c>
      <c r="D670" s="482" t="s">
        <v>1991</v>
      </c>
      <c r="E670" s="372" t="s">
        <v>9296</v>
      </c>
      <c r="F670" s="372" t="s">
        <v>10998</v>
      </c>
      <c r="G670" s="409" t="s">
        <v>11084</v>
      </c>
      <c r="H670" s="173" t="str">
        <f t="shared" si="75"/>
        <v>фото</v>
      </c>
      <c r="I670" s="174" t="s">
        <v>11175</v>
      </c>
      <c r="J670" s="274" t="s">
        <v>198</v>
      </c>
      <c r="K670" s="275">
        <v>5</v>
      </c>
      <c r="L670" s="276">
        <v>613.47000000000014</v>
      </c>
      <c r="M670" s="177">
        <v>1</v>
      </c>
      <c r="N670" s="181"/>
      <c r="O670" s="178">
        <f t="shared" ref="O670:O679" si="77">IF(ISERROR(L670*N670),0,L670*N670)</f>
        <v>0</v>
      </c>
      <c r="P670" s="179">
        <v>4607105142343</v>
      </c>
      <c r="Q670" s="185" t="s">
        <v>224</v>
      </c>
      <c r="R670" s="497" t="s">
        <v>11203</v>
      </c>
      <c r="T670" s="389"/>
    </row>
    <row r="671" spans="1:20" ht="24">
      <c r="A671" s="184">
        <v>658</v>
      </c>
      <c r="B671" s="170">
        <v>10667</v>
      </c>
      <c r="C671" s="273" t="s">
        <v>10209</v>
      </c>
      <c r="D671" s="482" t="s">
        <v>1991</v>
      </c>
      <c r="E671" s="326" t="s">
        <v>9296</v>
      </c>
      <c r="F671" s="326" t="s">
        <v>10225</v>
      </c>
      <c r="G671" s="373" t="s">
        <v>10250</v>
      </c>
      <c r="H671" s="173" t="str">
        <f t="shared" si="75"/>
        <v>фото</v>
      </c>
      <c r="I671" s="174" t="s">
        <v>11176</v>
      </c>
      <c r="J671" s="274" t="s">
        <v>198</v>
      </c>
      <c r="K671" s="275">
        <v>5</v>
      </c>
      <c r="L671" s="276">
        <v>613.47000000000014</v>
      </c>
      <c r="M671" s="177">
        <v>1</v>
      </c>
      <c r="N671" s="181"/>
      <c r="O671" s="178">
        <f t="shared" si="77"/>
        <v>0</v>
      </c>
      <c r="P671" s="179">
        <v>4607109926635</v>
      </c>
      <c r="Q671" s="180"/>
      <c r="R671" s="497" t="s">
        <v>11203</v>
      </c>
      <c r="T671" s="389"/>
    </row>
    <row r="672" spans="1:20" ht="24">
      <c r="A672" s="184">
        <v>659</v>
      </c>
      <c r="B672" s="170">
        <v>10666</v>
      </c>
      <c r="C672" s="273" t="s">
        <v>1528</v>
      </c>
      <c r="D672" s="482" t="s">
        <v>1991</v>
      </c>
      <c r="E672" s="326" t="s">
        <v>9296</v>
      </c>
      <c r="F672" s="326" t="s">
        <v>1530</v>
      </c>
      <c r="G672" s="373" t="s">
        <v>1529</v>
      </c>
      <c r="H672" s="173" t="str">
        <f t="shared" si="75"/>
        <v>фото</v>
      </c>
      <c r="I672" s="174" t="s">
        <v>2054</v>
      </c>
      <c r="J672" s="274" t="s">
        <v>198</v>
      </c>
      <c r="K672" s="275">
        <v>5</v>
      </c>
      <c r="L672" s="276">
        <v>613.47000000000014</v>
      </c>
      <c r="M672" s="177">
        <v>1</v>
      </c>
      <c r="N672" s="181"/>
      <c r="O672" s="178">
        <f t="shared" si="77"/>
        <v>0</v>
      </c>
      <c r="P672" s="179">
        <v>4607109926642</v>
      </c>
      <c r="Q672" s="180"/>
      <c r="R672" s="497" t="s">
        <v>11203</v>
      </c>
      <c r="T672" s="389"/>
    </row>
    <row r="673" spans="1:20" ht="24">
      <c r="A673" s="184">
        <v>660</v>
      </c>
      <c r="B673" s="170">
        <v>13574</v>
      </c>
      <c r="C673" s="273" t="s">
        <v>10199</v>
      </c>
      <c r="D673" s="482" t="s">
        <v>1991</v>
      </c>
      <c r="E673" s="326" t="s">
        <v>9296</v>
      </c>
      <c r="F673" s="326" t="s">
        <v>10177</v>
      </c>
      <c r="G673" s="373" t="s">
        <v>10166</v>
      </c>
      <c r="H673" s="173" t="str">
        <f t="shared" si="75"/>
        <v>фото</v>
      </c>
      <c r="I673" s="174" t="s">
        <v>10191</v>
      </c>
      <c r="J673" s="274" t="s">
        <v>198</v>
      </c>
      <c r="K673" s="275">
        <v>5</v>
      </c>
      <c r="L673" s="276">
        <v>613.47000000000014</v>
      </c>
      <c r="M673" s="177">
        <v>1</v>
      </c>
      <c r="N673" s="181"/>
      <c r="O673" s="178">
        <f t="shared" si="77"/>
        <v>0</v>
      </c>
      <c r="P673" s="179">
        <v>4607109920022</v>
      </c>
      <c r="Q673" s="180"/>
      <c r="R673" s="497" t="s">
        <v>11203</v>
      </c>
      <c r="T673" s="389"/>
    </row>
    <row r="674" spans="1:20" ht="24">
      <c r="A674" s="184">
        <v>661</v>
      </c>
      <c r="B674" s="170">
        <v>10668</v>
      </c>
      <c r="C674" s="273" t="s">
        <v>1283</v>
      </c>
      <c r="D674" s="482" t="s">
        <v>1991</v>
      </c>
      <c r="E674" s="326" t="s">
        <v>9296</v>
      </c>
      <c r="F674" s="326" t="s">
        <v>1240</v>
      </c>
      <c r="G674" s="373" t="s">
        <v>1239</v>
      </c>
      <c r="H674" s="173" t="str">
        <f t="shared" si="75"/>
        <v>фото</v>
      </c>
      <c r="I674" s="174" t="s">
        <v>2055</v>
      </c>
      <c r="J674" s="274" t="s">
        <v>198</v>
      </c>
      <c r="K674" s="275">
        <v>5</v>
      </c>
      <c r="L674" s="276">
        <v>613.47000000000014</v>
      </c>
      <c r="M674" s="177">
        <v>1</v>
      </c>
      <c r="N674" s="181"/>
      <c r="O674" s="178">
        <f t="shared" si="77"/>
        <v>0</v>
      </c>
      <c r="P674" s="179">
        <v>4607109926628</v>
      </c>
      <c r="Q674" s="180"/>
      <c r="R674" s="497" t="s">
        <v>11203</v>
      </c>
      <c r="T674" s="389"/>
    </row>
    <row r="675" spans="1:20" ht="24">
      <c r="A675" s="184">
        <v>662</v>
      </c>
      <c r="B675" s="170">
        <v>10670</v>
      </c>
      <c r="C675" s="273" t="s">
        <v>1285</v>
      </c>
      <c r="D675" s="482" t="s">
        <v>1991</v>
      </c>
      <c r="E675" s="326" t="s">
        <v>9296</v>
      </c>
      <c r="F675" s="326" t="s">
        <v>1244</v>
      </c>
      <c r="G675" s="373" t="s">
        <v>1243</v>
      </c>
      <c r="H675" s="173" t="str">
        <f t="shared" si="75"/>
        <v>фото</v>
      </c>
      <c r="I675" s="174" t="s">
        <v>2058</v>
      </c>
      <c r="J675" s="274" t="s">
        <v>198</v>
      </c>
      <c r="K675" s="275">
        <v>5</v>
      </c>
      <c r="L675" s="276">
        <v>613.47000000000014</v>
      </c>
      <c r="M675" s="177">
        <v>1</v>
      </c>
      <c r="N675" s="181"/>
      <c r="O675" s="178">
        <f t="shared" si="77"/>
        <v>0</v>
      </c>
      <c r="P675" s="179">
        <v>4607109926604</v>
      </c>
      <c r="Q675" s="180"/>
      <c r="R675" s="497" t="s">
        <v>11203</v>
      </c>
      <c r="T675" s="389"/>
    </row>
    <row r="676" spans="1:20" ht="24">
      <c r="A676" s="184">
        <v>663</v>
      </c>
      <c r="B676" s="170">
        <v>13575</v>
      </c>
      <c r="C676" s="273" t="s">
        <v>1531</v>
      </c>
      <c r="D676" s="482" t="s">
        <v>1991</v>
      </c>
      <c r="E676" s="326" t="s">
        <v>9296</v>
      </c>
      <c r="F676" s="326" t="s">
        <v>1533</v>
      </c>
      <c r="G676" s="373" t="s">
        <v>1532</v>
      </c>
      <c r="H676" s="173" t="str">
        <f t="shared" si="75"/>
        <v>фото</v>
      </c>
      <c r="I676" s="174" t="s">
        <v>2057</v>
      </c>
      <c r="J676" s="274" t="s">
        <v>198</v>
      </c>
      <c r="K676" s="275">
        <v>5</v>
      </c>
      <c r="L676" s="276">
        <v>613.47000000000014</v>
      </c>
      <c r="M676" s="177">
        <v>1</v>
      </c>
      <c r="N676" s="181"/>
      <c r="O676" s="178">
        <f t="shared" si="77"/>
        <v>0</v>
      </c>
      <c r="P676" s="179">
        <v>4607109920015</v>
      </c>
      <c r="Q676" s="180"/>
      <c r="R676" s="497" t="s">
        <v>11203</v>
      </c>
      <c r="T676" s="389"/>
    </row>
    <row r="677" spans="1:20" ht="24">
      <c r="A677" s="184">
        <v>664</v>
      </c>
      <c r="B677" s="170">
        <v>13576</v>
      </c>
      <c r="C677" s="273" t="s">
        <v>10210</v>
      </c>
      <c r="D677" s="482" t="s">
        <v>1991</v>
      </c>
      <c r="E677" s="326" t="s">
        <v>9296</v>
      </c>
      <c r="F677" s="326" t="s">
        <v>10226</v>
      </c>
      <c r="G677" s="373" t="s">
        <v>10251</v>
      </c>
      <c r="H677" s="173" t="str">
        <f t="shared" si="75"/>
        <v>фото</v>
      </c>
      <c r="I677" s="174" t="s">
        <v>10277</v>
      </c>
      <c r="J677" s="274" t="s">
        <v>198</v>
      </c>
      <c r="K677" s="275">
        <v>5</v>
      </c>
      <c r="L677" s="276">
        <v>613.47000000000014</v>
      </c>
      <c r="M677" s="177">
        <v>1</v>
      </c>
      <c r="N677" s="181"/>
      <c r="O677" s="178">
        <f t="shared" si="77"/>
        <v>0</v>
      </c>
      <c r="P677" s="179">
        <v>4607109920008</v>
      </c>
      <c r="Q677" s="180"/>
      <c r="R677" s="497" t="s">
        <v>11203</v>
      </c>
      <c r="T677" s="389"/>
    </row>
    <row r="678" spans="1:20" ht="24">
      <c r="A678" s="184">
        <v>665</v>
      </c>
      <c r="B678" s="170">
        <v>10671</v>
      </c>
      <c r="C678" s="273" t="s">
        <v>1534</v>
      </c>
      <c r="D678" s="482" t="s">
        <v>1991</v>
      </c>
      <c r="E678" s="326" t="s">
        <v>9296</v>
      </c>
      <c r="F678" s="326" t="s">
        <v>1536</v>
      </c>
      <c r="G678" s="373" t="s">
        <v>1535</v>
      </c>
      <c r="H678" s="173" t="str">
        <f t="shared" si="75"/>
        <v>фото</v>
      </c>
      <c r="I678" s="174" t="s">
        <v>2059</v>
      </c>
      <c r="J678" s="274" t="s">
        <v>198</v>
      </c>
      <c r="K678" s="275">
        <v>5</v>
      </c>
      <c r="L678" s="276">
        <v>613.47000000000014</v>
      </c>
      <c r="M678" s="177">
        <v>1</v>
      </c>
      <c r="N678" s="181"/>
      <c r="O678" s="178">
        <f t="shared" si="77"/>
        <v>0</v>
      </c>
      <c r="P678" s="179">
        <v>4607109926598</v>
      </c>
      <c r="Q678" s="180"/>
      <c r="R678" s="497" t="s">
        <v>11203</v>
      </c>
      <c r="T678" s="389"/>
    </row>
    <row r="679" spans="1:20" ht="24">
      <c r="A679" s="184">
        <v>666</v>
      </c>
      <c r="B679" s="170">
        <v>10669</v>
      </c>
      <c r="C679" s="273" t="s">
        <v>1284</v>
      </c>
      <c r="D679" s="482" t="s">
        <v>1991</v>
      </c>
      <c r="E679" s="326" t="s">
        <v>9296</v>
      </c>
      <c r="F679" s="326" t="s">
        <v>1242</v>
      </c>
      <c r="G679" s="373" t="s">
        <v>1241</v>
      </c>
      <c r="H679" s="173" t="str">
        <f t="shared" si="75"/>
        <v>фото</v>
      </c>
      <c r="I679" s="174" t="s">
        <v>2056</v>
      </c>
      <c r="J679" s="274" t="s">
        <v>198</v>
      </c>
      <c r="K679" s="275">
        <v>5</v>
      </c>
      <c r="L679" s="276">
        <v>613.47000000000014</v>
      </c>
      <c r="M679" s="177">
        <v>1</v>
      </c>
      <c r="N679" s="181"/>
      <c r="O679" s="178">
        <f t="shared" si="77"/>
        <v>0</v>
      </c>
      <c r="P679" s="179">
        <v>4607109926611</v>
      </c>
      <c r="Q679" s="180"/>
      <c r="R679" s="497" t="s">
        <v>11203</v>
      </c>
      <c r="T679" s="389"/>
    </row>
    <row r="680" spans="1:20" ht="15.6">
      <c r="A680" s="184">
        <v>667</v>
      </c>
      <c r="B680" s="278"/>
      <c r="C680" s="278"/>
      <c r="D680" s="277"/>
      <c r="E680" s="199" t="s">
        <v>10167</v>
      </c>
      <c r="F680" s="199"/>
      <c r="G680" s="277"/>
      <c r="H680" s="279"/>
      <c r="I680" s="280"/>
      <c r="J680" s="278"/>
      <c r="K680" s="278"/>
      <c r="L680" s="278"/>
      <c r="M680" s="278"/>
      <c r="N680" s="278"/>
      <c r="O680" s="169"/>
      <c r="P680" s="169"/>
      <c r="Q680" s="169"/>
      <c r="R680" s="188"/>
    </row>
    <row r="681" spans="1:20" ht="21" customHeight="1">
      <c r="A681" s="184">
        <v>668</v>
      </c>
      <c r="B681" s="170">
        <v>13578</v>
      </c>
      <c r="C681" s="273" t="s">
        <v>1537</v>
      </c>
      <c r="D681" s="482" t="s">
        <v>1991</v>
      </c>
      <c r="E681" s="326" t="s">
        <v>9296</v>
      </c>
      <c r="F681" s="326" t="s">
        <v>1539</v>
      </c>
      <c r="G681" s="373" t="s">
        <v>1538</v>
      </c>
      <c r="H681" s="173" t="str">
        <f t="shared" ref="H681:H708" si="78">HYPERLINK("https://www.gardenbulbs.ru/images/Lilium_CL/thumbnails/"&amp;C681&amp;".jpg","фото")</f>
        <v>фото</v>
      </c>
      <c r="I681" s="174" t="s">
        <v>2076</v>
      </c>
      <c r="J681" s="274" t="s">
        <v>198</v>
      </c>
      <c r="K681" s="275">
        <v>3</v>
      </c>
      <c r="L681" s="276">
        <v>326.26000000000005</v>
      </c>
      <c r="M681" s="177">
        <v>1</v>
      </c>
      <c r="N681" s="181"/>
      <c r="O681" s="178">
        <f t="shared" ref="O681:O708" si="79">IF(ISERROR(L681*N681),0,L681*N681)</f>
        <v>0</v>
      </c>
      <c r="P681" s="179">
        <v>4607109919989</v>
      </c>
      <c r="Q681" s="180"/>
      <c r="R681" s="497" t="s">
        <v>11203</v>
      </c>
      <c r="T681" s="389"/>
    </row>
    <row r="682" spans="1:20" ht="24">
      <c r="A682" s="184">
        <v>669</v>
      </c>
      <c r="B682" s="170">
        <v>6439</v>
      </c>
      <c r="C682" s="273" t="s">
        <v>2060</v>
      </c>
      <c r="D682" s="482" t="s">
        <v>1991</v>
      </c>
      <c r="E682" s="326" t="s">
        <v>9296</v>
      </c>
      <c r="F682" s="326" t="s">
        <v>2062</v>
      </c>
      <c r="G682" s="373" t="s">
        <v>2061</v>
      </c>
      <c r="H682" s="173" t="str">
        <f t="shared" si="78"/>
        <v>фото</v>
      </c>
      <c r="I682" s="174" t="s">
        <v>2063</v>
      </c>
      <c r="J682" s="274" t="s">
        <v>198</v>
      </c>
      <c r="K682" s="275">
        <v>5</v>
      </c>
      <c r="L682" s="276">
        <v>569.36000000000013</v>
      </c>
      <c r="M682" s="177">
        <v>1</v>
      </c>
      <c r="N682" s="181"/>
      <c r="O682" s="178">
        <f t="shared" si="79"/>
        <v>0</v>
      </c>
      <c r="P682" s="179">
        <v>4607109931615</v>
      </c>
      <c r="Q682" s="180"/>
      <c r="R682" s="497" t="s">
        <v>11203</v>
      </c>
      <c r="T682" s="389"/>
    </row>
    <row r="683" spans="1:20" ht="24">
      <c r="A683" s="184">
        <v>670</v>
      </c>
      <c r="B683" s="170">
        <v>6307</v>
      </c>
      <c r="C683" s="273" t="s">
        <v>2064</v>
      </c>
      <c r="D683" s="482" t="s">
        <v>1991</v>
      </c>
      <c r="E683" s="326" t="s">
        <v>9296</v>
      </c>
      <c r="F683" s="326" t="s">
        <v>2066</v>
      </c>
      <c r="G683" s="373" t="s">
        <v>2065</v>
      </c>
      <c r="H683" s="173" t="str">
        <f t="shared" si="78"/>
        <v>фото</v>
      </c>
      <c r="I683" s="174" t="s">
        <v>2067</v>
      </c>
      <c r="J683" s="274" t="s">
        <v>198</v>
      </c>
      <c r="K683" s="275">
        <v>5</v>
      </c>
      <c r="L683" s="276">
        <v>569.36000000000013</v>
      </c>
      <c r="M683" s="177">
        <v>1</v>
      </c>
      <c r="N683" s="181"/>
      <c r="O683" s="178">
        <f t="shared" si="79"/>
        <v>0</v>
      </c>
      <c r="P683" s="179">
        <v>4607109930038</v>
      </c>
      <c r="Q683" s="180"/>
      <c r="R683" s="497" t="s">
        <v>11203</v>
      </c>
      <c r="T683" s="389"/>
    </row>
    <row r="684" spans="1:20" ht="24">
      <c r="A684" s="184">
        <v>671</v>
      </c>
      <c r="B684" s="170">
        <v>3824</v>
      </c>
      <c r="C684" s="273" t="s">
        <v>8847</v>
      </c>
      <c r="D684" s="482" t="s">
        <v>1991</v>
      </c>
      <c r="E684" s="326" t="s">
        <v>9296</v>
      </c>
      <c r="F684" s="326" t="s">
        <v>8768</v>
      </c>
      <c r="G684" s="373" t="s">
        <v>8767</v>
      </c>
      <c r="H684" s="173" t="str">
        <f t="shared" si="78"/>
        <v>фото</v>
      </c>
      <c r="I684" s="174" t="s">
        <v>8878</v>
      </c>
      <c r="J684" s="274" t="s">
        <v>198</v>
      </c>
      <c r="K684" s="275">
        <v>5</v>
      </c>
      <c r="L684" s="276">
        <v>569.36000000000013</v>
      </c>
      <c r="M684" s="177">
        <v>1</v>
      </c>
      <c r="N684" s="181"/>
      <c r="O684" s="178">
        <f t="shared" si="79"/>
        <v>0</v>
      </c>
      <c r="P684" s="179">
        <v>4607109930021</v>
      </c>
      <c r="Q684" s="180"/>
      <c r="R684" s="497" t="s">
        <v>11203</v>
      </c>
      <c r="T684" s="389"/>
    </row>
    <row r="685" spans="1:20" ht="36">
      <c r="A685" s="184">
        <v>672</v>
      </c>
      <c r="B685" s="170">
        <v>7013</v>
      </c>
      <c r="C685" s="273" t="s">
        <v>8856</v>
      </c>
      <c r="D685" s="482" t="s">
        <v>1991</v>
      </c>
      <c r="E685" s="326" t="s">
        <v>9296</v>
      </c>
      <c r="F685" s="326" t="s">
        <v>8786</v>
      </c>
      <c r="G685" s="373" t="s">
        <v>8785</v>
      </c>
      <c r="H685" s="173" t="str">
        <f t="shared" si="78"/>
        <v>фото</v>
      </c>
      <c r="I685" s="174" t="s">
        <v>8887</v>
      </c>
      <c r="J685" s="274" t="s">
        <v>198</v>
      </c>
      <c r="K685" s="275">
        <v>5</v>
      </c>
      <c r="L685" s="276">
        <v>569.36000000000013</v>
      </c>
      <c r="M685" s="177">
        <v>1</v>
      </c>
      <c r="N685" s="181"/>
      <c r="O685" s="178">
        <f t="shared" si="79"/>
        <v>0</v>
      </c>
      <c r="P685" s="179">
        <v>4607109929865</v>
      </c>
      <c r="Q685" s="180"/>
      <c r="R685" s="497" t="s">
        <v>11203</v>
      </c>
      <c r="T685" s="389"/>
    </row>
    <row r="686" spans="1:20" ht="24">
      <c r="A686" s="184">
        <v>673</v>
      </c>
      <c r="B686" s="170">
        <v>10672</v>
      </c>
      <c r="C686" s="273" t="s">
        <v>8848</v>
      </c>
      <c r="D686" s="482" t="s">
        <v>1991</v>
      </c>
      <c r="E686" s="326" t="s">
        <v>9296</v>
      </c>
      <c r="F686" s="326" t="s">
        <v>8770</v>
      </c>
      <c r="G686" s="373" t="s">
        <v>8769</v>
      </c>
      <c r="H686" s="173" t="str">
        <f t="shared" si="78"/>
        <v>фото</v>
      </c>
      <c r="I686" s="174" t="s">
        <v>8879</v>
      </c>
      <c r="J686" s="274" t="s">
        <v>198</v>
      </c>
      <c r="K686" s="275">
        <v>5</v>
      </c>
      <c r="L686" s="276">
        <v>569.36000000000013</v>
      </c>
      <c r="M686" s="177">
        <v>1</v>
      </c>
      <c r="N686" s="181"/>
      <c r="O686" s="178">
        <f t="shared" si="79"/>
        <v>0</v>
      </c>
      <c r="P686" s="179">
        <v>4607109926581</v>
      </c>
      <c r="Q686" s="180"/>
      <c r="R686" s="497" t="s">
        <v>11203</v>
      </c>
      <c r="T686" s="389"/>
    </row>
    <row r="687" spans="1:20" ht="36">
      <c r="A687" s="184">
        <v>674</v>
      </c>
      <c r="B687" s="170">
        <v>3553</v>
      </c>
      <c r="C687" s="273" t="s">
        <v>10842</v>
      </c>
      <c r="D687" s="482" t="s">
        <v>1991</v>
      </c>
      <c r="E687" s="372" t="s">
        <v>9296</v>
      </c>
      <c r="F687" s="372" t="s">
        <v>10871</v>
      </c>
      <c r="G687" s="409" t="s">
        <v>10904</v>
      </c>
      <c r="H687" s="173" t="str">
        <f t="shared" si="78"/>
        <v>фото</v>
      </c>
      <c r="I687" s="174" t="s">
        <v>10934</v>
      </c>
      <c r="J687" s="274" t="s">
        <v>198</v>
      </c>
      <c r="K687" s="275">
        <v>5</v>
      </c>
      <c r="L687" s="276">
        <v>569.36000000000013</v>
      </c>
      <c r="M687" s="177">
        <v>1</v>
      </c>
      <c r="N687" s="181"/>
      <c r="O687" s="178">
        <f t="shared" si="79"/>
        <v>0</v>
      </c>
      <c r="P687" s="179">
        <v>4607109926512</v>
      </c>
      <c r="Q687" s="185" t="s">
        <v>224</v>
      </c>
      <c r="R687" s="497" t="s">
        <v>11203</v>
      </c>
      <c r="T687" s="389"/>
    </row>
    <row r="688" spans="1:20" ht="24">
      <c r="A688" s="184">
        <v>675</v>
      </c>
      <c r="B688" s="170">
        <v>9419</v>
      </c>
      <c r="C688" s="273" t="s">
        <v>10843</v>
      </c>
      <c r="D688" s="482" t="s">
        <v>1991</v>
      </c>
      <c r="E688" s="372" t="s">
        <v>9296</v>
      </c>
      <c r="F688" s="372" t="s">
        <v>10872</v>
      </c>
      <c r="G688" s="409" t="s">
        <v>10905</v>
      </c>
      <c r="H688" s="173" t="str">
        <f t="shared" si="78"/>
        <v>фото</v>
      </c>
      <c r="I688" s="174" t="s">
        <v>10935</v>
      </c>
      <c r="J688" s="274" t="s">
        <v>198</v>
      </c>
      <c r="K688" s="275">
        <v>5</v>
      </c>
      <c r="L688" s="276">
        <v>569.36000000000013</v>
      </c>
      <c r="M688" s="177">
        <v>1</v>
      </c>
      <c r="N688" s="181"/>
      <c r="O688" s="178">
        <f t="shared" si="79"/>
        <v>0</v>
      </c>
      <c r="P688" s="179">
        <v>4607109948347</v>
      </c>
      <c r="Q688" s="185" t="s">
        <v>224</v>
      </c>
      <c r="R688" s="497" t="s">
        <v>11203</v>
      </c>
      <c r="T688" s="389"/>
    </row>
    <row r="689" spans="1:20" ht="23.25" customHeight="1">
      <c r="A689" s="184">
        <v>676</v>
      </c>
      <c r="B689" s="170">
        <v>3518</v>
      </c>
      <c r="C689" s="273" t="s">
        <v>9436</v>
      </c>
      <c r="D689" s="482" t="s">
        <v>1991</v>
      </c>
      <c r="E689" s="326" t="s">
        <v>9296</v>
      </c>
      <c r="F689" s="326" t="s">
        <v>9432</v>
      </c>
      <c r="G689" s="373" t="s">
        <v>9428</v>
      </c>
      <c r="H689" s="173" t="str">
        <f t="shared" si="78"/>
        <v>фото</v>
      </c>
      <c r="I689" s="174" t="s">
        <v>9440</v>
      </c>
      <c r="J689" s="274" t="s">
        <v>198</v>
      </c>
      <c r="K689" s="275">
        <v>5</v>
      </c>
      <c r="L689" s="276">
        <v>569.36000000000013</v>
      </c>
      <c r="M689" s="177">
        <v>1</v>
      </c>
      <c r="N689" s="181"/>
      <c r="O689" s="178">
        <f t="shared" si="79"/>
        <v>0</v>
      </c>
      <c r="P689" s="179">
        <v>4607109929964</v>
      </c>
      <c r="Q689" s="180"/>
      <c r="R689" s="497" t="s">
        <v>11203</v>
      </c>
      <c r="T689" s="389"/>
    </row>
    <row r="690" spans="1:20" ht="36">
      <c r="A690" s="184">
        <v>677</v>
      </c>
      <c r="B690" s="170">
        <v>312</v>
      </c>
      <c r="C690" s="273" t="s">
        <v>8849</v>
      </c>
      <c r="D690" s="482" t="s">
        <v>1991</v>
      </c>
      <c r="E690" s="326" t="s">
        <v>9296</v>
      </c>
      <c r="F690" s="326" t="s">
        <v>8772</v>
      </c>
      <c r="G690" s="373" t="s">
        <v>8771</v>
      </c>
      <c r="H690" s="173" t="str">
        <f t="shared" si="78"/>
        <v>фото</v>
      </c>
      <c r="I690" s="174" t="s">
        <v>8880</v>
      </c>
      <c r="J690" s="274" t="s">
        <v>198</v>
      </c>
      <c r="K690" s="275">
        <v>5</v>
      </c>
      <c r="L690" s="276">
        <v>569.36000000000013</v>
      </c>
      <c r="M690" s="177">
        <v>1</v>
      </c>
      <c r="N690" s="181"/>
      <c r="O690" s="178">
        <f t="shared" si="79"/>
        <v>0</v>
      </c>
      <c r="P690" s="179">
        <v>4607109937334</v>
      </c>
      <c r="Q690" s="180"/>
      <c r="R690" s="497" t="s">
        <v>11203</v>
      </c>
      <c r="T690" s="389"/>
    </row>
    <row r="691" spans="1:20" ht="24">
      <c r="A691" s="184">
        <v>678</v>
      </c>
      <c r="B691" s="170">
        <v>7127</v>
      </c>
      <c r="C691" s="273" t="s">
        <v>2068</v>
      </c>
      <c r="D691" s="482" t="s">
        <v>1991</v>
      </c>
      <c r="E691" s="326" t="s">
        <v>9296</v>
      </c>
      <c r="F691" s="326" t="s">
        <v>2070</v>
      </c>
      <c r="G691" s="373" t="s">
        <v>2069</v>
      </c>
      <c r="H691" s="173" t="str">
        <f t="shared" si="78"/>
        <v>фото</v>
      </c>
      <c r="I691" s="174" t="s">
        <v>2071</v>
      </c>
      <c r="J691" s="274" t="s">
        <v>198</v>
      </c>
      <c r="K691" s="275">
        <v>5</v>
      </c>
      <c r="L691" s="276">
        <v>569.36000000000013</v>
      </c>
      <c r="M691" s="177">
        <v>1</v>
      </c>
      <c r="N691" s="181"/>
      <c r="O691" s="178">
        <f t="shared" si="79"/>
        <v>0</v>
      </c>
      <c r="P691" s="179">
        <v>4607109947715</v>
      </c>
      <c r="Q691" s="180"/>
      <c r="R691" s="497" t="s">
        <v>11203</v>
      </c>
      <c r="T691" s="389"/>
    </row>
    <row r="692" spans="1:20" ht="24">
      <c r="A692" s="184">
        <v>679</v>
      </c>
      <c r="B692" s="170">
        <v>10673</v>
      </c>
      <c r="C692" s="273" t="s">
        <v>8855</v>
      </c>
      <c r="D692" s="482" t="s">
        <v>1991</v>
      </c>
      <c r="E692" s="326" t="s">
        <v>9296</v>
      </c>
      <c r="F692" s="326" t="s">
        <v>8784</v>
      </c>
      <c r="G692" s="373" t="s">
        <v>8783</v>
      </c>
      <c r="H692" s="173" t="str">
        <f t="shared" si="78"/>
        <v>фото</v>
      </c>
      <c r="I692" s="174" t="s">
        <v>8886</v>
      </c>
      <c r="J692" s="274" t="s">
        <v>198</v>
      </c>
      <c r="K692" s="275">
        <v>5</v>
      </c>
      <c r="L692" s="276">
        <v>569.36000000000013</v>
      </c>
      <c r="M692" s="177">
        <v>1</v>
      </c>
      <c r="N692" s="181"/>
      <c r="O692" s="178">
        <f t="shared" si="79"/>
        <v>0</v>
      </c>
      <c r="P692" s="179">
        <v>4607109926574</v>
      </c>
      <c r="Q692" s="180"/>
      <c r="R692" s="497" t="s">
        <v>11203</v>
      </c>
      <c r="T692" s="389"/>
    </row>
    <row r="693" spans="1:20" ht="24">
      <c r="A693" s="184">
        <v>680</v>
      </c>
      <c r="B693" s="170">
        <v>7129</v>
      </c>
      <c r="C693" s="273" t="s">
        <v>8851</v>
      </c>
      <c r="D693" s="482" t="s">
        <v>1991</v>
      </c>
      <c r="E693" s="326" t="s">
        <v>9296</v>
      </c>
      <c r="F693" s="326" t="s">
        <v>8776</v>
      </c>
      <c r="G693" s="373" t="s">
        <v>8775</v>
      </c>
      <c r="H693" s="173" t="str">
        <f t="shared" si="78"/>
        <v>фото</v>
      </c>
      <c r="I693" s="174" t="s">
        <v>8882</v>
      </c>
      <c r="J693" s="274" t="s">
        <v>198</v>
      </c>
      <c r="K693" s="275">
        <v>5</v>
      </c>
      <c r="L693" s="276">
        <v>569.36000000000013</v>
      </c>
      <c r="M693" s="177">
        <v>1</v>
      </c>
      <c r="N693" s="181"/>
      <c r="O693" s="178">
        <f t="shared" si="79"/>
        <v>0</v>
      </c>
      <c r="P693" s="179">
        <v>4607109947739</v>
      </c>
      <c r="Q693" s="180"/>
      <c r="R693" s="497" t="s">
        <v>11203</v>
      </c>
      <c r="T693" s="389"/>
    </row>
    <row r="694" spans="1:20" ht="24">
      <c r="A694" s="184">
        <v>681</v>
      </c>
      <c r="B694" s="170">
        <v>4335</v>
      </c>
      <c r="C694" s="273" t="s">
        <v>10844</v>
      </c>
      <c r="D694" s="482" t="s">
        <v>1991</v>
      </c>
      <c r="E694" s="372" t="s">
        <v>9296</v>
      </c>
      <c r="F694" s="372" t="s">
        <v>10873</v>
      </c>
      <c r="G694" s="409" t="s">
        <v>10906</v>
      </c>
      <c r="H694" s="173" t="str">
        <f t="shared" si="78"/>
        <v>фото</v>
      </c>
      <c r="I694" s="174" t="s">
        <v>10936</v>
      </c>
      <c r="J694" s="274" t="s">
        <v>198</v>
      </c>
      <c r="K694" s="275">
        <v>5</v>
      </c>
      <c r="L694" s="276">
        <v>569.36000000000013</v>
      </c>
      <c r="M694" s="177">
        <v>1</v>
      </c>
      <c r="N694" s="181"/>
      <c r="O694" s="178">
        <f t="shared" si="79"/>
        <v>0</v>
      </c>
      <c r="P694" s="179">
        <v>4607105142855</v>
      </c>
      <c r="Q694" s="185" t="s">
        <v>224</v>
      </c>
      <c r="R694" s="497" t="s">
        <v>11203</v>
      </c>
      <c r="T694" s="389"/>
    </row>
    <row r="695" spans="1:20" ht="24">
      <c r="A695" s="184">
        <v>682</v>
      </c>
      <c r="B695" s="170">
        <v>9459</v>
      </c>
      <c r="C695" s="273" t="s">
        <v>10200</v>
      </c>
      <c r="D695" s="482" t="s">
        <v>1991</v>
      </c>
      <c r="E695" s="326" t="s">
        <v>9296</v>
      </c>
      <c r="F695" s="326" t="s">
        <v>10178</v>
      </c>
      <c r="G695" s="373" t="s">
        <v>10168</v>
      </c>
      <c r="H695" s="173" t="str">
        <f t="shared" si="78"/>
        <v>фото</v>
      </c>
      <c r="I695" s="174" t="s">
        <v>10192</v>
      </c>
      <c r="J695" s="274" t="s">
        <v>198</v>
      </c>
      <c r="K695" s="275">
        <v>5</v>
      </c>
      <c r="L695" s="276">
        <v>569.36000000000013</v>
      </c>
      <c r="M695" s="177">
        <v>1</v>
      </c>
      <c r="N695" s="181"/>
      <c r="O695" s="178">
        <f t="shared" si="79"/>
        <v>0</v>
      </c>
      <c r="P695" s="179">
        <v>4607109979556</v>
      </c>
      <c r="Q695" s="180">
        <v>2024</v>
      </c>
      <c r="R695" s="497" t="s">
        <v>11203</v>
      </c>
      <c r="T695" s="389"/>
    </row>
    <row r="696" spans="1:20" ht="24">
      <c r="A696" s="184">
        <v>683</v>
      </c>
      <c r="B696" s="170">
        <v>3552</v>
      </c>
      <c r="C696" s="273" t="s">
        <v>2072</v>
      </c>
      <c r="D696" s="482" t="s">
        <v>1991</v>
      </c>
      <c r="E696" s="326" t="s">
        <v>9296</v>
      </c>
      <c r="F696" s="326" t="s">
        <v>2074</v>
      </c>
      <c r="G696" s="373" t="s">
        <v>2073</v>
      </c>
      <c r="H696" s="173" t="str">
        <f t="shared" si="78"/>
        <v>фото</v>
      </c>
      <c r="I696" s="174" t="s">
        <v>2075</v>
      </c>
      <c r="J696" s="274" t="s">
        <v>198</v>
      </c>
      <c r="K696" s="275">
        <v>5</v>
      </c>
      <c r="L696" s="276">
        <v>569.36000000000013</v>
      </c>
      <c r="M696" s="177">
        <v>1</v>
      </c>
      <c r="N696" s="181"/>
      <c r="O696" s="178">
        <f t="shared" si="79"/>
        <v>0</v>
      </c>
      <c r="P696" s="179">
        <v>4607109929926</v>
      </c>
      <c r="Q696" s="180"/>
      <c r="R696" s="497" t="s">
        <v>11203</v>
      </c>
      <c r="T696" s="389"/>
    </row>
    <row r="697" spans="1:20" ht="24">
      <c r="A697" s="184">
        <v>684</v>
      </c>
      <c r="B697" s="170">
        <v>11581</v>
      </c>
      <c r="C697" s="273" t="s">
        <v>9437</v>
      </c>
      <c r="D697" s="482" t="s">
        <v>1991</v>
      </c>
      <c r="E697" s="326" t="s">
        <v>9296</v>
      </c>
      <c r="F697" s="326" t="s">
        <v>9433</v>
      </c>
      <c r="G697" s="373" t="s">
        <v>9429</v>
      </c>
      <c r="H697" s="173" t="str">
        <f t="shared" si="78"/>
        <v>фото</v>
      </c>
      <c r="I697" s="174" t="s">
        <v>9441</v>
      </c>
      <c r="J697" s="274" t="s">
        <v>198</v>
      </c>
      <c r="K697" s="275">
        <v>5</v>
      </c>
      <c r="L697" s="276">
        <v>569.36000000000013</v>
      </c>
      <c r="M697" s="177">
        <v>1</v>
      </c>
      <c r="N697" s="181"/>
      <c r="O697" s="178">
        <f t="shared" si="79"/>
        <v>0</v>
      </c>
      <c r="P697" s="179">
        <v>4607109979549</v>
      </c>
      <c r="Q697" s="180">
        <v>2024</v>
      </c>
      <c r="R697" s="497" t="s">
        <v>11203</v>
      </c>
      <c r="T697" s="389"/>
    </row>
    <row r="698" spans="1:20" ht="24">
      <c r="A698" s="184">
        <v>685</v>
      </c>
      <c r="B698" s="170">
        <v>2212</v>
      </c>
      <c r="C698" s="273" t="s">
        <v>8852</v>
      </c>
      <c r="D698" s="482" t="s">
        <v>1991</v>
      </c>
      <c r="E698" s="326" t="s">
        <v>9296</v>
      </c>
      <c r="F698" s="326" t="s">
        <v>8778</v>
      </c>
      <c r="G698" s="373" t="s">
        <v>8777</v>
      </c>
      <c r="H698" s="173" t="str">
        <f t="shared" si="78"/>
        <v>фото</v>
      </c>
      <c r="I698" s="174" t="s">
        <v>8883</v>
      </c>
      <c r="J698" s="274" t="s">
        <v>198</v>
      </c>
      <c r="K698" s="275">
        <v>5</v>
      </c>
      <c r="L698" s="276">
        <v>569.36000000000013</v>
      </c>
      <c r="M698" s="177">
        <v>1</v>
      </c>
      <c r="N698" s="181"/>
      <c r="O698" s="178">
        <f t="shared" si="79"/>
        <v>0</v>
      </c>
      <c r="P698" s="179">
        <v>4607109931646</v>
      </c>
      <c r="Q698" s="180"/>
      <c r="R698" s="497" t="s">
        <v>11203</v>
      </c>
      <c r="T698" s="389"/>
    </row>
    <row r="699" spans="1:20" ht="24">
      <c r="A699" s="184">
        <v>686</v>
      </c>
      <c r="B699" s="170">
        <v>7130</v>
      </c>
      <c r="C699" s="273" t="s">
        <v>1540</v>
      </c>
      <c r="D699" s="482" t="s">
        <v>1991</v>
      </c>
      <c r="E699" s="326" t="s">
        <v>9296</v>
      </c>
      <c r="F699" s="326" t="s">
        <v>1542</v>
      </c>
      <c r="G699" s="373" t="s">
        <v>1541</v>
      </c>
      <c r="H699" s="173" t="str">
        <f t="shared" si="78"/>
        <v>фото</v>
      </c>
      <c r="I699" s="174" t="s">
        <v>2077</v>
      </c>
      <c r="J699" s="274" t="s">
        <v>198</v>
      </c>
      <c r="K699" s="275">
        <v>5</v>
      </c>
      <c r="L699" s="276">
        <v>569.36000000000013</v>
      </c>
      <c r="M699" s="177">
        <v>1</v>
      </c>
      <c r="N699" s="181"/>
      <c r="O699" s="178">
        <f t="shared" si="79"/>
        <v>0</v>
      </c>
      <c r="P699" s="179">
        <v>4607109947746</v>
      </c>
      <c r="Q699" s="180"/>
      <c r="R699" s="497" t="s">
        <v>11203</v>
      </c>
      <c r="T699" s="389"/>
    </row>
    <row r="700" spans="1:20" ht="36">
      <c r="A700" s="184">
        <v>687</v>
      </c>
      <c r="B700" s="170">
        <v>13579</v>
      </c>
      <c r="C700" s="273" t="s">
        <v>2078</v>
      </c>
      <c r="D700" s="482" t="s">
        <v>1991</v>
      </c>
      <c r="E700" s="326" t="s">
        <v>9296</v>
      </c>
      <c r="F700" s="326" t="s">
        <v>2080</v>
      </c>
      <c r="G700" s="373" t="s">
        <v>2079</v>
      </c>
      <c r="H700" s="173" t="str">
        <f t="shared" si="78"/>
        <v>фото</v>
      </c>
      <c r="I700" s="174" t="s">
        <v>2081</v>
      </c>
      <c r="J700" s="274" t="s">
        <v>198</v>
      </c>
      <c r="K700" s="275">
        <v>5</v>
      </c>
      <c r="L700" s="276">
        <v>569.36000000000013</v>
      </c>
      <c r="M700" s="177">
        <v>1</v>
      </c>
      <c r="N700" s="181"/>
      <c r="O700" s="178">
        <f t="shared" si="79"/>
        <v>0</v>
      </c>
      <c r="P700" s="179">
        <v>4607109919972</v>
      </c>
      <c r="Q700" s="180"/>
      <c r="R700" s="497" t="s">
        <v>11203</v>
      </c>
      <c r="T700" s="389"/>
    </row>
    <row r="701" spans="1:20" ht="24">
      <c r="A701" s="184">
        <v>688</v>
      </c>
      <c r="B701" s="170">
        <v>2128</v>
      </c>
      <c r="C701" s="273" t="s">
        <v>8853</v>
      </c>
      <c r="D701" s="482" t="s">
        <v>1991</v>
      </c>
      <c r="E701" s="326" t="s">
        <v>9296</v>
      </c>
      <c r="F701" s="326" t="s">
        <v>8780</v>
      </c>
      <c r="G701" s="373" t="s">
        <v>8779</v>
      </c>
      <c r="H701" s="173" t="str">
        <f t="shared" si="78"/>
        <v>фото</v>
      </c>
      <c r="I701" s="174" t="s">
        <v>8884</v>
      </c>
      <c r="J701" s="274" t="s">
        <v>198</v>
      </c>
      <c r="K701" s="275">
        <v>5</v>
      </c>
      <c r="L701" s="276">
        <v>569.36000000000013</v>
      </c>
      <c r="M701" s="177">
        <v>1</v>
      </c>
      <c r="N701" s="181"/>
      <c r="O701" s="178">
        <f t="shared" si="79"/>
        <v>0</v>
      </c>
      <c r="P701" s="179">
        <v>4607109962268</v>
      </c>
      <c r="Q701" s="180"/>
      <c r="R701" s="497" t="s">
        <v>11203</v>
      </c>
      <c r="T701" s="389"/>
    </row>
    <row r="702" spans="1:20" ht="24">
      <c r="A702" s="184">
        <v>689</v>
      </c>
      <c r="B702" s="170">
        <v>3554</v>
      </c>
      <c r="C702" s="273" t="s">
        <v>9438</v>
      </c>
      <c r="D702" s="482" t="s">
        <v>1991</v>
      </c>
      <c r="E702" s="326" t="s">
        <v>9296</v>
      </c>
      <c r="F702" s="326" t="s">
        <v>9434</v>
      </c>
      <c r="G702" s="373" t="s">
        <v>9430</v>
      </c>
      <c r="H702" s="173" t="str">
        <f t="shared" si="78"/>
        <v>фото</v>
      </c>
      <c r="I702" s="174" t="s">
        <v>9442</v>
      </c>
      <c r="J702" s="274" t="s">
        <v>198</v>
      </c>
      <c r="K702" s="275">
        <v>5</v>
      </c>
      <c r="L702" s="276">
        <v>569.36000000000013</v>
      </c>
      <c r="M702" s="177">
        <v>1</v>
      </c>
      <c r="N702" s="181"/>
      <c r="O702" s="178">
        <f t="shared" si="79"/>
        <v>0</v>
      </c>
      <c r="P702" s="179">
        <v>4607109929902</v>
      </c>
      <c r="Q702" s="180"/>
      <c r="R702" s="497" t="s">
        <v>11203</v>
      </c>
      <c r="T702" s="389"/>
    </row>
    <row r="703" spans="1:20" ht="15.6">
      <c r="A703" s="184">
        <v>690</v>
      </c>
      <c r="B703" s="170">
        <v>11494</v>
      </c>
      <c r="C703" s="273" t="s">
        <v>9439</v>
      </c>
      <c r="D703" s="482" t="s">
        <v>1991</v>
      </c>
      <c r="E703" s="326" t="s">
        <v>9296</v>
      </c>
      <c r="F703" s="326" t="s">
        <v>9435</v>
      </c>
      <c r="G703" s="373" t="s">
        <v>9431</v>
      </c>
      <c r="H703" s="173" t="str">
        <f t="shared" si="78"/>
        <v>фото</v>
      </c>
      <c r="I703" s="174" t="s">
        <v>9443</v>
      </c>
      <c r="J703" s="274" t="s">
        <v>198</v>
      </c>
      <c r="K703" s="275">
        <v>5</v>
      </c>
      <c r="L703" s="276">
        <v>569.36000000000013</v>
      </c>
      <c r="M703" s="177">
        <v>1</v>
      </c>
      <c r="N703" s="181"/>
      <c r="O703" s="178">
        <f t="shared" si="79"/>
        <v>0</v>
      </c>
      <c r="P703" s="179">
        <v>4607109979532</v>
      </c>
      <c r="Q703" s="180">
        <v>2024</v>
      </c>
      <c r="R703" s="497" t="s">
        <v>11203</v>
      </c>
      <c r="T703" s="389"/>
    </row>
    <row r="704" spans="1:20" ht="24">
      <c r="A704" s="184">
        <v>691</v>
      </c>
      <c r="B704" s="170">
        <v>11435</v>
      </c>
      <c r="C704" s="273" t="s">
        <v>10201</v>
      </c>
      <c r="D704" s="482" t="s">
        <v>1991</v>
      </c>
      <c r="E704" s="326" t="s">
        <v>9296</v>
      </c>
      <c r="F704" s="326" t="s">
        <v>10179</v>
      </c>
      <c r="G704" s="373" t="s">
        <v>10169</v>
      </c>
      <c r="H704" s="173" t="str">
        <f t="shared" si="78"/>
        <v>фото</v>
      </c>
      <c r="I704" s="174" t="s">
        <v>10193</v>
      </c>
      <c r="J704" s="274" t="s">
        <v>198</v>
      </c>
      <c r="K704" s="275">
        <v>5</v>
      </c>
      <c r="L704" s="276">
        <v>569.36000000000013</v>
      </c>
      <c r="M704" s="177">
        <v>1</v>
      </c>
      <c r="N704" s="181"/>
      <c r="O704" s="178">
        <f t="shared" si="79"/>
        <v>0</v>
      </c>
      <c r="P704" s="179">
        <v>4607109963821</v>
      </c>
      <c r="Q704" s="180">
        <v>2024</v>
      </c>
      <c r="R704" s="497" t="s">
        <v>11203</v>
      </c>
      <c r="T704" s="389"/>
    </row>
    <row r="705" spans="1:20" ht="24">
      <c r="A705" s="184">
        <v>692</v>
      </c>
      <c r="B705" s="170">
        <v>6446</v>
      </c>
      <c r="C705" s="273" t="s">
        <v>10845</v>
      </c>
      <c r="D705" s="482" t="s">
        <v>1991</v>
      </c>
      <c r="E705" s="326" t="s">
        <v>9296</v>
      </c>
      <c r="F705" s="326" t="s">
        <v>10874</v>
      </c>
      <c r="G705" s="373" t="s">
        <v>10907</v>
      </c>
      <c r="H705" s="173" t="str">
        <f t="shared" si="78"/>
        <v>фото</v>
      </c>
      <c r="I705" s="174" t="s">
        <v>10937</v>
      </c>
      <c r="J705" s="274" t="s">
        <v>198</v>
      </c>
      <c r="K705" s="275">
        <v>5</v>
      </c>
      <c r="L705" s="276">
        <v>569.36000000000013</v>
      </c>
      <c r="M705" s="177">
        <v>1</v>
      </c>
      <c r="N705" s="181"/>
      <c r="O705" s="178">
        <f t="shared" si="79"/>
        <v>0</v>
      </c>
      <c r="P705" s="179">
        <v>4607109931592</v>
      </c>
      <c r="Q705" s="180"/>
      <c r="R705" s="497" t="s">
        <v>11203</v>
      </c>
      <c r="T705" s="389"/>
    </row>
    <row r="706" spans="1:20" ht="15.6">
      <c r="A706" s="184">
        <v>693</v>
      </c>
      <c r="B706" s="170">
        <v>2210</v>
      </c>
      <c r="C706" s="273" t="s">
        <v>8854</v>
      </c>
      <c r="D706" s="482" t="s">
        <v>1991</v>
      </c>
      <c r="E706" s="326" t="s">
        <v>9296</v>
      </c>
      <c r="F706" s="326" t="s">
        <v>8782</v>
      </c>
      <c r="G706" s="373" t="s">
        <v>8781</v>
      </c>
      <c r="H706" s="173" t="str">
        <f t="shared" si="78"/>
        <v>фото</v>
      </c>
      <c r="I706" s="174" t="s">
        <v>8885</v>
      </c>
      <c r="J706" s="274" t="s">
        <v>198</v>
      </c>
      <c r="K706" s="275">
        <v>5</v>
      </c>
      <c r="L706" s="276">
        <v>569.36000000000013</v>
      </c>
      <c r="M706" s="177">
        <v>1</v>
      </c>
      <c r="N706" s="181"/>
      <c r="O706" s="178">
        <f t="shared" si="79"/>
        <v>0</v>
      </c>
      <c r="P706" s="179">
        <v>4607109931400</v>
      </c>
      <c r="Q706" s="180"/>
      <c r="R706" s="497" t="s">
        <v>11203</v>
      </c>
      <c r="T706" s="389"/>
    </row>
    <row r="707" spans="1:20" ht="24">
      <c r="A707" s="184">
        <v>694</v>
      </c>
      <c r="B707" s="170">
        <v>11579</v>
      </c>
      <c r="C707" s="273" t="s">
        <v>10202</v>
      </c>
      <c r="D707" s="482" t="s">
        <v>1991</v>
      </c>
      <c r="E707" s="326" t="s">
        <v>9296</v>
      </c>
      <c r="F707" s="326" t="s">
        <v>10180</v>
      </c>
      <c r="G707" s="373" t="s">
        <v>10170</v>
      </c>
      <c r="H707" s="173" t="str">
        <f t="shared" si="78"/>
        <v>фото</v>
      </c>
      <c r="I707" s="174" t="s">
        <v>10194</v>
      </c>
      <c r="J707" s="274" t="s">
        <v>198</v>
      </c>
      <c r="K707" s="275">
        <v>5</v>
      </c>
      <c r="L707" s="276">
        <v>569.36000000000013</v>
      </c>
      <c r="M707" s="177">
        <v>1</v>
      </c>
      <c r="N707" s="181"/>
      <c r="O707" s="178">
        <f t="shared" si="79"/>
        <v>0</v>
      </c>
      <c r="P707" s="179">
        <v>4607109937716</v>
      </c>
      <c r="Q707" s="180">
        <v>2024</v>
      </c>
      <c r="R707" s="497" t="s">
        <v>11203</v>
      </c>
      <c r="T707" s="389"/>
    </row>
    <row r="708" spans="1:20" ht="24">
      <c r="A708" s="184">
        <v>695</v>
      </c>
      <c r="B708" s="170">
        <v>369</v>
      </c>
      <c r="C708" s="273" t="s">
        <v>8850</v>
      </c>
      <c r="D708" s="482" t="s">
        <v>1991</v>
      </c>
      <c r="E708" s="326" t="s">
        <v>9296</v>
      </c>
      <c r="F708" s="326" t="s">
        <v>8774</v>
      </c>
      <c r="G708" s="373" t="s">
        <v>8773</v>
      </c>
      <c r="H708" s="173" t="str">
        <f t="shared" si="78"/>
        <v>фото</v>
      </c>
      <c r="I708" s="174" t="s">
        <v>8881</v>
      </c>
      <c r="J708" s="274" t="s">
        <v>198</v>
      </c>
      <c r="K708" s="275">
        <v>5</v>
      </c>
      <c r="L708" s="276">
        <v>569.36000000000013</v>
      </c>
      <c r="M708" s="177">
        <v>1</v>
      </c>
      <c r="N708" s="181"/>
      <c r="O708" s="178">
        <f t="shared" si="79"/>
        <v>0</v>
      </c>
      <c r="P708" s="179">
        <v>4607109987902</v>
      </c>
      <c r="Q708" s="180"/>
      <c r="R708" s="497" t="s">
        <v>11203</v>
      </c>
      <c r="T708" s="389"/>
    </row>
    <row r="709" spans="1:20" ht="15.6">
      <c r="A709" s="184">
        <v>696</v>
      </c>
      <c r="B709" s="278"/>
      <c r="C709" s="278"/>
      <c r="D709" s="277"/>
      <c r="E709" s="199" t="s">
        <v>9573</v>
      </c>
      <c r="F709" s="199"/>
      <c r="G709" s="277"/>
      <c r="H709" s="279"/>
      <c r="I709" s="280"/>
      <c r="J709" s="278"/>
      <c r="K709" s="278"/>
      <c r="L709" s="278"/>
      <c r="M709" s="278"/>
      <c r="N709" s="278"/>
      <c r="O709" s="169"/>
      <c r="P709" s="169"/>
      <c r="Q709" s="169"/>
      <c r="R709" s="188"/>
    </row>
    <row r="710" spans="1:20" ht="23.25" customHeight="1">
      <c r="A710" s="184">
        <v>697</v>
      </c>
      <c r="B710" s="170">
        <v>13570</v>
      </c>
      <c r="C710" s="273" t="s">
        <v>1522</v>
      </c>
      <c r="D710" s="482" t="s">
        <v>1991</v>
      </c>
      <c r="E710" s="326" t="s">
        <v>9296</v>
      </c>
      <c r="F710" s="326" t="s">
        <v>1993</v>
      </c>
      <c r="G710" s="373" t="s">
        <v>1992</v>
      </c>
      <c r="H710" s="173" t="str">
        <f t="shared" ref="H710:H760" si="80">HYPERLINK("https://www.gardenbulbs.ru/images/Lilium_CL/thumbnails/"&amp;C710&amp;".jpg","фото")</f>
        <v>фото</v>
      </c>
      <c r="I710" s="174" t="s">
        <v>1994</v>
      </c>
      <c r="J710" s="274" t="s">
        <v>198</v>
      </c>
      <c r="K710" s="275">
        <v>5</v>
      </c>
      <c r="L710" s="276">
        <v>465.19</v>
      </c>
      <c r="M710" s="177">
        <v>1</v>
      </c>
      <c r="N710" s="181"/>
      <c r="O710" s="178">
        <f t="shared" ref="O710:O760" si="81">IF(ISERROR(L710*N710),0,L710*N710)</f>
        <v>0</v>
      </c>
      <c r="P710" s="179">
        <v>4607109920060</v>
      </c>
      <c r="Q710" s="180"/>
      <c r="R710" s="497" t="s">
        <v>11203</v>
      </c>
      <c r="T710" s="389"/>
    </row>
    <row r="711" spans="1:20" ht="24">
      <c r="A711" s="184">
        <v>698</v>
      </c>
      <c r="B711" s="170">
        <v>10661</v>
      </c>
      <c r="C711" s="273" t="s">
        <v>1624</v>
      </c>
      <c r="D711" s="482" t="s">
        <v>1991</v>
      </c>
      <c r="E711" s="326" t="s">
        <v>9296</v>
      </c>
      <c r="F711" s="326" t="s">
        <v>1996</v>
      </c>
      <c r="G711" s="373" t="s">
        <v>1995</v>
      </c>
      <c r="H711" s="173" t="str">
        <f t="shared" si="80"/>
        <v>фото</v>
      </c>
      <c r="I711" s="174" t="s">
        <v>9310</v>
      </c>
      <c r="J711" s="274" t="s">
        <v>198</v>
      </c>
      <c r="K711" s="275">
        <v>5</v>
      </c>
      <c r="L711" s="276">
        <v>472.01000000000005</v>
      </c>
      <c r="M711" s="177">
        <v>1</v>
      </c>
      <c r="N711" s="181"/>
      <c r="O711" s="178">
        <f t="shared" si="81"/>
        <v>0</v>
      </c>
      <c r="P711" s="179">
        <v>4607109926697</v>
      </c>
      <c r="Q711" s="180"/>
      <c r="R711" s="497" t="s">
        <v>11203</v>
      </c>
      <c r="T711" s="389"/>
    </row>
    <row r="712" spans="1:20" ht="15.6">
      <c r="A712" s="184">
        <v>699</v>
      </c>
      <c r="B712" s="170">
        <v>11588</v>
      </c>
      <c r="C712" s="273" t="s">
        <v>9403</v>
      </c>
      <c r="D712" s="482" t="s">
        <v>1991</v>
      </c>
      <c r="E712" s="326" t="s">
        <v>9296</v>
      </c>
      <c r="F712" s="326" t="s">
        <v>9408</v>
      </c>
      <c r="G712" s="373" t="s">
        <v>9413</v>
      </c>
      <c r="H712" s="173" t="str">
        <f t="shared" si="80"/>
        <v>фото</v>
      </c>
      <c r="I712" s="174" t="s">
        <v>9418</v>
      </c>
      <c r="J712" s="274" t="s">
        <v>12</v>
      </c>
      <c r="K712" s="275">
        <v>5</v>
      </c>
      <c r="L712" s="276">
        <v>479.93000000000006</v>
      </c>
      <c r="M712" s="177">
        <v>1</v>
      </c>
      <c r="N712" s="181"/>
      <c r="O712" s="178">
        <f t="shared" si="81"/>
        <v>0</v>
      </c>
      <c r="P712" s="179">
        <v>4607109946954</v>
      </c>
      <c r="Q712" s="180">
        <v>2023</v>
      </c>
      <c r="R712" s="497" t="s">
        <v>11203</v>
      </c>
      <c r="T712" s="389"/>
    </row>
    <row r="713" spans="1:20" ht="21.75" customHeight="1">
      <c r="A713" s="184">
        <v>700</v>
      </c>
      <c r="B713" s="170">
        <v>10662</v>
      </c>
      <c r="C713" s="273" t="s">
        <v>2000</v>
      </c>
      <c r="D713" s="482" t="s">
        <v>1991</v>
      </c>
      <c r="E713" s="326" t="s">
        <v>9296</v>
      </c>
      <c r="F713" s="326" t="s">
        <v>2002</v>
      </c>
      <c r="G713" s="373" t="s">
        <v>2001</v>
      </c>
      <c r="H713" s="173" t="str">
        <f t="shared" si="80"/>
        <v>фото</v>
      </c>
      <c r="I713" s="174" t="s">
        <v>2003</v>
      </c>
      <c r="J713" s="274" t="s">
        <v>198</v>
      </c>
      <c r="K713" s="275">
        <v>5</v>
      </c>
      <c r="L713" s="276">
        <v>427.90000000000003</v>
      </c>
      <c r="M713" s="177">
        <v>1</v>
      </c>
      <c r="N713" s="181"/>
      <c r="O713" s="178">
        <f t="shared" si="81"/>
        <v>0</v>
      </c>
      <c r="P713" s="179">
        <v>4607109926680</v>
      </c>
      <c r="Q713" s="180"/>
      <c r="R713" s="497" t="s">
        <v>11203</v>
      </c>
      <c r="T713" s="389"/>
    </row>
    <row r="714" spans="1:20" ht="21.75" customHeight="1">
      <c r="A714" s="184">
        <v>701</v>
      </c>
      <c r="B714" s="170">
        <v>14754</v>
      </c>
      <c r="C714" s="273" t="s">
        <v>10846</v>
      </c>
      <c r="D714" s="512" t="s">
        <v>2216</v>
      </c>
      <c r="E714" s="372" t="s">
        <v>9296</v>
      </c>
      <c r="F714" s="372" t="s">
        <v>10875</v>
      </c>
      <c r="G714" s="409" t="s">
        <v>10908</v>
      </c>
      <c r="H714" s="173" t="str">
        <f t="shared" si="80"/>
        <v>фото</v>
      </c>
      <c r="I714" s="174" t="s">
        <v>10938</v>
      </c>
      <c r="J714" s="274" t="s">
        <v>198</v>
      </c>
      <c r="K714" s="275">
        <v>5</v>
      </c>
      <c r="L714" s="276">
        <v>472.01000000000005</v>
      </c>
      <c r="M714" s="177">
        <v>1</v>
      </c>
      <c r="N714" s="181"/>
      <c r="O714" s="178">
        <f t="shared" si="81"/>
        <v>0</v>
      </c>
      <c r="P714" s="179">
        <v>4607105141278</v>
      </c>
      <c r="Q714" s="185" t="s">
        <v>224</v>
      </c>
      <c r="R714" s="497" t="s">
        <v>11204</v>
      </c>
      <c r="T714" s="389"/>
    </row>
    <row r="715" spans="1:20" ht="21.75" customHeight="1">
      <c r="A715" s="184">
        <v>702</v>
      </c>
      <c r="B715" s="170">
        <v>9414</v>
      </c>
      <c r="C715" s="273" t="s">
        <v>1281</v>
      </c>
      <c r="D715" s="482" t="s">
        <v>1991</v>
      </c>
      <c r="E715" s="326" t="s">
        <v>9296</v>
      </c>
      <c r="F715" s="326" t="s">
        <v>740</v>
      </c>
      <c r="G715" s="373" t="s">
        <v>741</v>
      </c>
      <c r="H715" s="173" t="str">
        <f t="shared" si="80"/>
        <v>фото</v>
      </c>
      <c r="I715" s="174" t="s">
        <v>2004</v>
      </c>
      <c r="J715" s="274" t="s">
        <v>198</v>
      </c>
      <c r="K715" s="275">
        <v>5</v>
      </c>
      <c r="L715" s="276">
        <v>465.19</v>
      </c>
      <c r="M715" s="177">
        <v>1</v>
      </c>
      <c r="N715" s="181"/>
      <c r="O715" s="178">
        <f t="shared" si="81"/>
        <v>0</v>
      </c>
      <c r="P715" s="179">
        <v>4607109969960</v>
      </c>
      <c r="Q715" s="180"/>
      <c r="R715" s="497" t="s">
        <v>11203</v>
      </c>
      <c r="T715" s="389"/>
    </row>
    <row r="716" spans="1:20" ht="24">
      <c r="A716" s="184">
        <v>703</v>
      </c>
      <c r="B716" s="170">
        <v>3037</v>
      </c>
      <c r="C716" s="273" t="s">
        <v>2005</v>
      </c>
      <c r="D716" s="482" t="s">
        <v>1991</v>
      </c>
      <c r="E716" s="326" t="s">
        <v>9296</v>
      </c>
      <c r="F716" s="326" t="s">
        <v>2007</v>
      </c>
      <c r="G716" s="373" t="s">
        <v>2006</v>
      </c>
      <c r="H716" s="173" t="str">
        <f t="shared" si="80"/>
        <v>фото</v>
      </c>
      <c r="I716" s="174" t="s">
        <v>9311</v>
      </c>
      <c r="J716" s="274" t="s">
        <v>198</v>
      </c>
      <c r="K716" s="275">
        <v>5</v>
      </c>
      <c r="L716" s="276">
        <v>509.41000000000008</v>
      </c>
      <c r="M716" s="177">
        <v>1</v>
      </c>
      <c r="N716" s="181"/>
      <c r="O716" s="178">
        <f t="shared" si="81"/>
        <v>0</v>
      </c>
      <c r="P716" s="179">
        <v>4607109959480</v>
      </c>
      <c r="Q716" s="180"/>
      <c r="R716" s="497" t="s">
        <v>11203</v>
      </c>
      <c r="T716" s="389"/>
    </row>
    <row r="717" spans="1:20" ht="24">
      <c r="A717" s="184">
        <v>704</v>
      </c>
      <c r="B717" s="170">
        <v>9412</v>
      </c>
      <c r="C717" s="273" t="s">
        <v>2320</v>
      </c>
      <c r="D717" s="482" t="s">
        <v>1991</v>
      </c>
      <c r="E717" s="326" t="s">
        <v>9296</v>
      </c>
      <c r="F717" s="326" t="s">
        <v>1998</v>
      </c>
      <c r="G717" s="373" t="s">
        <v>1997</v>
      </c>
      <c r="H717" s="173" t="str">
        <f t="shared" si="80"/>
        <v>фото</v>
      </c>
      <c r="I717" s="174" t="s">
        <v>9419</v>
      </c>
      <c r="J717" s="274" t="s">
        <v>12</v>
      </c>
      <c r="K717" s="275">
        <v>5</v>
      </c>
      <c r="L717" s="276">
        <v>465.19</v>
      </c>
      <c r="M717" s="177">
        <v>1</v>
      </c>
      <c r="N717" s="181"/>
      <c r="O717" s="178">
        <f t="shared" si="81"/>
        <v>0</v>
      </c>
      <c r="P717" s="179">
        <v>4607109976005</v>
      </c>
      <c r="Q717" s="180"/>
      <c r="R717" s="497" t="s">
        <v>11203</v>
      </c>
      <c r="T717" s="389"/>
    </row>
    <row r="718" spans="1:20" ht="24">
      <c r="A718" s="184">
        <v>705</v>
      </c>
      <c r="B718" s="170">
        <v>14802</v>
      </c>
      <c r="C718" s="273" t="s">
        <v>10847</v>
      </c>
      <c r="D718" s="482" t="s">
        <v>1991</v>
      </c>
      <c r="E718" s="372" t="s">
        <v>9296</v>
      </c>
      <c r="F718" s="372" t="s">
        <v>10876</v>
      </c>
      <c r="G718" s="409" t="s">
        <v>10909</v>
      </c>
      <c r="H718" s="173" t="str">
        <f t="shared" si="80"/>
        <v>фото</v>
      </c>
      <c r="I718" s="174" t="s">
        <v>10939</v>
      </c>
      <c r="J718" s="274" t="s">
        <v>198</v>
      </c>
      <c r="K718" s="275">
        <v>5</v>
      </c>
      <c r="L718" s="276">
        <v>465.19</v>
      </c>
      <c r="M718" s="177">
        <v>1</v>
      </c>
      <c r="N718" s="181"/>
      <c r="O718" s="178">
        <f t="shared" si="81"/>
        <v>0</v>
      </c>
      <c r="P718" s="179">
        <v>4607105143203</v>
      </c>
      <c r="Q718" s="185" t="s">
        <v>224</v>
      </c>
      <c r="R718" s="497" t="s">
        <v>11203</v>
      </c>
      <c r="T718" s="389"/>
    </row>
    <row r="719" spans="1:20" ht="24">
      <c r="A719" s="184">
        <v>706</v>
      </c>
      <c r="B719" s="170">
        <v>9415</v>
      </c>
      <c r="C719" s="273" t="s">
        <v>2048</v>
      </c>
      <c r="D719" s="482" t="s">
        <v>1991</v>
      </c>
      <c r="E719" s="326" t="s">
        <v>9296</v>
      </c>
      <c r="F719" s="326" t="s">
        <v>2050</v>
      </c>
      <c r="G719" s="373" t="s">
        <v>2049</v>
      </c>
      <c r="H719" s="173" t="str">
        <f t="shared" si="80"/>
        <v>фото</v>
      </c>
      <c r="I719" s="174" t="s">
        <v>9320</v>
      </c>
      <c r="J719" s="274" t="s">
        <v>198</v>
      </c>
      <c r="K719" s="275">
        <v>5</v>
      </c>
      <c r="L719" s="276">
        <v>472.01000000000005</v>
      </c>
      <c r="M719" s="177">
        <v>1</v>
      </c>
      <c r="N719" s="181"/>
      <c r="O719" s="178">
        <f t="shared" si="81"/>
        <v>0</v>
      </c>
      <c r="P719" s="179">
        <v>4607109954188</v>
      </c>
      <c r="Q719" s="180"/>
      <c r="R719" s="497" t="s">
        <v>11203</v>
      </c>
      <c r="T719" s="389"/>
    </row>
    <row r="720" spans="1:20" ht="15.6">
      <c r="A720" s="184">
        <v>707</v>
      </c>
      <c r="B720" s="170">
        <v>7809</v>
      </c>
      <c r="C720" s="273" t="s">
        <v>8846</v>
      </c>
      <c r="D720" s="482" t="s">
        <v>1991</v>
      </c>
      <c r="E720" s="326" t="s">
        <v>9296</v>
      </c>
      <c r="F720" s="326" t="s">
        <v>10227</v>
      </c>
      <c r="G720" s="373" t="s">
        <v>10252</v>
      </c>
      <c r="H720" s="173" t="str">
        <f t="shared" si="80"/>
        <v>фото</v>
      </c>
      <c r="I720" s="174" t="s">
        <v>9420</v>
      </c>
      <c r="J720" s="274" t="s">
        <v>199</v>
      </c>
      <c r="K720" s="275">
        <v>3</v>
      </c>
      <c r="L720" s="276">
        <v>390.83000000000004</v>
      </c>
      <c r="M720" s="177">
        <v>1</v>
      </c>
      <c r="N720" s="181"/>
      <c r="O720" s="178">
        <f t="shared" si="81"/>
        <v>0</v>
      </c>
      <c r="P720" s="179">
        <v>4607109962572</v>
      </c>
      <c r="Q720" s="180"/>
      <c r="R720" s="497" t="s">
        <v>11203</v>
      </c>
      <c r="T720" s="389"/>
    </row>
    <row r="721" spans="1:20" ht="24.75" customHeight="1">
      <c r="A721" s="184">
        <v>708</v>
      </c>
      <c r="B721" s="170">
        <v>16492</v>
      </c>
      <c r="C721" s="273" t="s">
        <v>2027</v>
      </c>
      <c r="D721" s="482" t="s">
        <v>1991</v>
      </c>
      <c r="E721" s="326" t="s">
        <v>9296</v>
      </c>
      <c r="F721" s="326" t="s">
        <v>2029</v>
      </c>
      <c r="G721" s="373" t="s">
        <v>2028</v>
      </c>
      <c r="H721" s="173" t="str">
        <f t="shared" si="80"/>
        <v>фото</v>
      </c>
      <c r="I721" s="174" t="s">
        <v>2030</v>
      </c>
      <c r="J721" s="274" t="s">
        <v>198</v>
      </c>
      <c r="K721" s="275">
        <v>5</v>
      </c>
      <c r="L721" s="276">
        <v>465.19</v>
      </c>
      <c r="M721" s="177">
        <v>1</v>
      </c>
      <c r="N721" s="181"/>
      <c r="O721" s="178">
        <f t="shared" si="81"/>
        <v>0</v>
      </c>
      <c r="P721" s="179">
        <v>4607109912966</v>
      </c>
      <c r="Q721" s="180"/>
      <c r="R721" s="497" t="s">
        <v>11203</v>
      </c>
      <c r="T721" s="389"/>
    </row>
    <row r="722" spans="1:20" ht="24.75" customHeight="1">
      <c r="A722" s="184">
        <v>709</v>
      </c>
      <c r="B722" s="170">
        <v>10664</v>
      </c>
      <c r="C722" s="273" t="s">
        <v>2031</v>
      </c>
      <c r="D722" s="482" t="s">
        <v>1991</v>
      </c>
      <c r="E722" s="326" t="s">
        <v>9296</v>
      </c>
      <c r="F722" s="326" t="s">
        <v>2033</v>
      </c>
      <c r="G722" s="373" t="s">
        <v>2032</v>
      </c>
      <c r="H722" s="173" t="str">
        <f t="shared" si="80"/>
        <v>фото</v>
      </c>
      <c r="I722" s="174" t="s">
        <v>2034</v>
      </c>
      <c r="J722" s="274" t="s">
        <v>198</v>
      </c>
      <c r="K722" s="275">
        <v>5</v>
      </c>
      <c r="L722" s="276">
        <v>450.56000000000006</v>
      </c>
      <c r="M722" s="177">
        <v>1</v>
      </c>
      <c r="N722" s="181"/>
      <c r="O722" s="178">
        <f t="shared" si="81"/>
        <v>0</v>
      </c>
      <c r="P722" s="179">
        <v>4607109926666</v>
      </c>
      <c r="Q722" s="180"/>
      <c r="R722" s="497" t="s">
        <v>11203</v>
      </c>
      <c r="T722" s="389"/>
    </row>
    <row r="723" spans="1:20" ht="24.75" customHeight="1">
      <c r="A723" s="184">
        <v>710</v>
      </c>
      <c r="B723" s="170">
        <v>16487</v>
      </c>
      <c r="C723" s="273" t="s">
        <v>2017</v>
      </c>
      <c r="D723" s="482" t="s">
        <v>1991</v>
      </c>
      <c r="E723" s="326" t="s">
        <v>9296</v>
      </c>
      <c r="F723" s="326" t="s">
        <v>2019</v>
      </c>
      <c r="G723" s="373" t="s">
        <v>2018</v>
      </c>
      <c r="H723" s="173" t="str">
        <f t="shared" si="80"/>
        <v>фото</v>
      </c>
      <c r="I723" s="174" t="s">
        <v>9421</v>
      </c>
      <c r="J723" s="274" t="s">
        <v>198</v>
      </c>
      <c r="K723" s="275">
        <v>5</v>
      </c>
      <c r="L723" s="276">
        <v>460.24</v>
      </c>
      <c r="M723" s="177">
        <v>1</v>
      </c>
      <c r="N723" s="181"/>
      <c r="O723" s="178">
        <f t="shared" si="81"/>
        <v>0</v>
      </c>
      <c r="P723" s="179">
        <v>4607109913017</v>
      </c>
      <c r="Q723" s="180"/>
      <c r="R723" s="497" t="s">
        <v>11203</v>
      </c>
      <c r="T723" s="389"/>
    </row>
    <row r="724" spans="1:20" ht="24">
      <c r="A724" s="184">
        <v>711</v>
      </c>
      <c r="B724" s="170">
        <v>14600</v>
      </c>
      <c r="C724" s="273" t="s">
        <v>10848</v>
      </c>
      <c r="D724" s="482" t="s">
        <v>1991</v>
      </c>
      <c r="E724" s="372" t="s">
        <v>9296</v>
      </c>
      <c r="F724" s="372" t="s">
        <v>10877</v>
      </c>
      <c r="G724" s="409" t="s">
        <v>10910</v>
      </c>
      <c r="H724" s="173" t="str">
        <f t="shared" si="80"/>
        <v>фото</v>
      </c>
      <c r="I724" s="174" t="s">
        <v>10940</v>
      </c>
      <c r="J724" s="274" t="s">
        <v>198</v>
      </c>
      <c r="K724" s="275">
        <v>5</v>
      </c>
      <c r="L724" s="276">
        <v>509.41000000000008</v>
      </c>
      <c r="M724" s="177">
        <v>1</v>
      </c>
      <c r="N724" s="181"/>
      <c r="O724" s="178">
        <f t="shared" si="81"/>
        <v>0</v>
      </c>
      <c r="P724" s="179">
        <v>4607105142084</v>
      </c>
      <c r="Q724" s="185" t="s">
        <v>224</v>
      </c>
      <c r="R724" s="497" t="s">
        <v>11203</v>
      </c>
      <c r="T724" s="389"/>
    </row>
    <row r="725" spans="1:20" ht="25.5" customHeight="1">
      <c r="A725" s="184">
        <v>712</v>
      </c>
      <c r="B725" s="170">
        <v>10663</v>
      </c>
      <c r="C725" s="273" t="s">
        <v>1282</v>
      </c>
      <c r="D725" s="482" t="s">
        <v>1991</v>
      </c>
      <c r="E725" s="326" t="s">
        <v>9296</v>
      </c>
      <c r="F725" s="326" t="s">
        <v>2016</v>
      </c>
      <c r="G725" s="373" t="s">
        <v>2015</v>
      </c>
      <c r="H725" s="173" t="str">
        <f t="shared" si="80"/>
        <v>фото</v>
      </c>
      <c r="I725" s="174" t="s">
        <v>9312</v>
      </c>
      <c r="J725" s="274" t="s">
        <v>198</v>
      </c>
      <c r="K725" s="275">
        <v>5</v>
      </c>
      <c r="L725" s="276">
        <v>479.93000000000006</v>
      </c>
      <c r="M725" s="177">
        <v>1</v>
      </c>
      <c r="N725" s="181"/>
      <c r="O725" s="178">
        <f t="shared" si="81"/>
        <v>0</v>
      </c>
      <c r="P725" s="179">
        <v>4607109926673</v>
      </c>
      <c r="Q725" s="180"/>
      <c r="R725" s="497" t="s">
        <v>11203</v>
      </c>
      <c r="T725" s="389"/>
    </row>
    <row r="726" spans="1:20" ht="24">
      <c r="A726" s="184">
        <v>713</v>
      </c>
      <c r="B726" s="170">
        <v>3228</v>
      </c>
      <c r="C726" s="273" t="s">
        <v>282</v>
      </c>
      <c r="D726" s="482" t="s">
        <v>1991</v>
      </c>
      <c r="E726" s="326" t="s">
        <v>9296</v>
      </c>
      <c r="F726" s="326" t="s">
        <v>103</v>
      </c>
      <c r="G726" s="373" t="s">
        <v>104</v>
      </c>
      <c r="H726" s="173" t="str">
        <f t="shared" si="80"/>
        <v>фото</v>
      </c>
      <c r="I726" s="174" t="s">
        <v>9313</v>
      </c>
      <c r="J726" s="274" t="s">
        <v>198</v>
      </c>
      <c r="K726" s="275">
        <v>5</v>
      </c>
      <c r="L726" s="276">
        <v>509.41000000000008</v>
      </c>
      <c r="M726" s="177">
        <v>1</v>
      </c>
      <c r="N726" s="181"/>
      <c r="O726" s="178">
        <f t="shared" si="81"/>
        <v>0</v>
      </c>
      <c r="P726" s="179">
        <v>4607109951996</v>
      </c>
      <c r="Q726" s="180"/>
      <c r="R726" s="497" t="s">
        <v>11203</v>
      </c>
      <c r="T726" s="389"/>
    </row>
    <row r="727" spans="1:20" ht="25.5" customHeight="1">
      <c r="A727" s="184">
        <v>714</v>
      </c>
      <c r="B727" s="170">
        <v>9411</v>
      </c>
      <c r="C727" s="273" t="s">
        <v>2020</v>
      </c>
      <c r="D727" s="482" t="s">
        <v>1991</v>
      </c>
      <c r="E727" s="326" t="s">
        <v>9296</v>
      </c>
      <c r="F727" s="326" t="s">
        <v>2022</v>
      </c>
      <c r="G727" s="373" t="s">
        <v>2021</v>
      </c>
      <c r="H727" s="173" t="str">
        <f t="shared" si="80"/>
        <v>фото</v>
      </c>
      <c r="I727" s="174" t="s">
        <v>9422</v>
      </c>
      <c r="J727" s="274" t="s">
        <v>198</v>
      </c>
      <c r="K727" s="275">
        <v>5</v>
      </c>
      <c r="L727" s="276">
        <v>465.19</v>
      </c>
      <c r="M727" s="177">
        <v>1</v>
      </c>
      <c r="N727" s="181"/>
      <c r="O727" s="178">
        <f t="shared" si="81"/>
        <v>0</v>
      </c>
      <c r="P727" s="179">
        <v>4607109976036</v>
      </c>
      <c r="Q727" s="180"/>
      <c r="R727" s="497" t="s">
        <v>11203</v>
      </c>
      <c r="T727" s="389"/>
    </row>
    <row r="728" spans="1:20" ht="25.5" customHeight="1">
      <c r="A728" s="184">
        <v>715</v>
      </c>
      <c r="B728" s="170">
        <v>13572</v>
      </c>
      <c r="C728" s="273" t="s">
        <v>2035</v>
      </c>
      <c r="D728" s="482" t="s">
        <v>1991</v>
      </c>
      <c r="E728" s="326" t="s">
        <v>9296</v>
      </c>
      <c r="F728" s="326" t="s">
        <v>2037</v>
      </c>
      <c r="G728" s="373" t="s">
        <v>2036</v>
      </c>
      <c r="H728" s="173" t="str">
        <f t="shared" si="80"/>
        <v>фото</v>
      </c>
      <c r="I728" s="174" t="s">
        <v>9315</v>
      </c>
      <c r="J728" s="274" t="s">
        <v>198</v>
      </c>
      <c r="K728" s="275">
        <v>5</v>
      </c>
      <c r="L728" s="276">
        <v>465.19</v>
      </c>
      <c r="M728" s="177">
        <v>1</v>
      </c>
      <c r="N728" s="181"/>
      <c r="O728" s="178">
        <f t="shared" si="81"/>
        <v>0</v>
      </c>
      <c r="P728" s="179">
        <v>4607109920046</v>
      </c>
      <c r="Q728" s="180"/>
      <c r="R728" s="497" t="s">
        <v>11203</v>
      </c>
      <c r="T728" s="389"/>
    </row>
    <row r="729" spans="1:20" ht="25.5" customHeight="1">
      <c r="A729" s="184">
        <v>716</v>
      </c>
      <c r="B729" s="170">
        <v>16483</v>
      </c>
      <c r="C729" s="273" t="s">
        <v>2008</v>
      </c>
      <c r="D729" s="482" t="s">
        <v>1991</v>
      </c>
      <c r="E729" s="326" t="s">
        <v>9296</v>
      </c>
      <c r="F729" s="326" t="s">
        <v>2010</v>
      </c>
      <c r="G729" s="373" t="s">
        <v>2009</v>
      </c>
      <c r="H729" s="173" t="str">
        <f t="shared" si="80"/>
        <v>фото</v>
      </c>
      <c r="I729" s="174" t="s">
        <v>1994</v>
      </c>
      <c r="J729" s="274" t="s">
        <v>198</v>
      </c>
      <c r="K729" s="275">
        <v>5</v>
      </c>
      <c r="L729" s="276">
        <v>465.19</v>
      </c>
      <c r="M729" s="177">
        <v>1</v>
      </c>
      <c r="N729" s="181"/>
      <c r="O729" s="178">
        <f t="shared" si="81"/>
        <v>0</v>
      </c>
      <c r="P729" s="179">
        <v>4607109913055</v>
      </c>
      <c r="Q729" s="180"/>
      <c r="R729" s="497" t="s">
        <v>11203</v>
      </c>
      <c r="T729" s="389"/>
    </row>
    <row r="730" spans="1:20" ht="25.5" customHeight="1">
      <c r="A730" s="184">
        <v>717</v>
      </c>
      <c r="B730" s="170">
        <v>10371</v>
      </c>
      <c r="C730" s="273" t="s">
        <v>2323</v>
      </c>
      <c r="D730" s="482" t="s">
        <v>1991</v>
      </c>
      <c r="E730" s="326" t="s">
        <v>9296</v>
      </c>
      <c r="F730" s="326" t="s">
        <v>10228</v>
      </c>
      <c r="G730" s="373" t="s">
        <v>10253</v>
      </c>
      <c r="H730" s="173" t="str">
        <f t="shared" si="80"/>
        <v>фото</v>
      </c>
      <c r="I730" s="174" t="s">
        <v>10278</v>
      </c>
      <c r="J730" s="274" t="s">
        <v>199</v>
      </c>
      <c r="K730" s="275">
        <v>3</v>
      </c>
      <c r="L730" s="276">
        <v>390.83000000000004</v>
      </c>
      <c r="M730" s="177">
        <v>1</v>
      </c>
      <c r="N730" s="181"/>
      <c r="O730" s="178">
        <f t="shared" si="81"/>
        <v>0</v>
      </c>
      <c r="P730" s="179">
        <v>4607109963920</v>
      </c>
      <c r="Q730" s="180"/>
      <c r="R730" s="497" t="s">
        <v>11203</v>
      </c>
      <c r="T730" s="389"/>
    </row>
    <row r="731" spans="1:20" ht="24">
      <c r="A731" s="184">
        <v>718</v>
      </c>
      <c r="B731" s="170">
        <v>11604</v>
      </c>
      <c r="C731" s="273" t="s">
        <v>9404</v>
      </c>
      <c r="D731" s="482" t="s">
        <v>1991</v>
      </c>
      <c r="E731" s="326" t="s">
        <v>9296</v>
      </c>
      <c r="F731" s="326" t="s">
        <v>9409</v>
      </c>
      <c r="G731" s="373" t="s">
        <v>9414</v>
      </c>
      <c r="H731" s="173" t="str">
        <f t="shared" si="80"/>
        <v>фото</v>
      </c>
      <c r="I731" s="174" t="s">
        <v>9423</v>
      </c>
      <c r="J731" s="274" t="s">
        <v>199</v>
      </c>
      <c r="K731" s="275">
        <v>2</v>
      </c>
      <c r="L731" s="276">
        <v>379.61000000000007</v>
      </c>
      <c r="M731" s="177">
        <v>1</v>
      </c>
      <c r="N731" s="181"/>
      <c r="O731" s="178">
        <f t="shared" si="81"/>
        <v>0</v>
      </c>
      <c r="P731" s="179">
        <v>4607109987568</v>
      </c>
      <c r="Q731" s="180">
        <v>2023</v>
      </c>
      <c r="R731" s="497" t="s">
        <v>11203</v>
      </c>
      <c r="T731" s="389"/>
    </row>
    <row r="732" spans="1:20" ht="15.6">
      <c r="A732" s="184">
        <v>719</v>
      </c>
      <c r="B732" s="170">
        <v>7120</v>
      </c>
      <c r="C732" s="273" t="s">
        <v>284</v>
      </c>
      <c r="D732" s="482" t="s">
        <v>1991</v>
      </c>
      <c r="E732" s="326" t="s">
        <v>9296</v>
      </c>
      <c r="F732" s="326" t="s">
        <v>232</v>
      </c>
      <c r="G732" s="373" t="s">
        <v>231</v>
      </c>
      <c r="H732" s="173" t="str">
        <f t="shared" si="80"/>
        <v>фото</v>
      </c>
      <c r="I732" s="174" t="s">
        <v>2039</v>
      </c>
      <c r="J732" s="274" t="s">
        <v>198</v>
      </c>
      <c r="K732" s="275">
        <v>5</v>
      </c>
      <c r="L732" s="276">
        <v>509.41000000000008</v>
      </c>
      <c r="M732" s="177">
        <v>1</v>
      </c>
      <c r="N732" s="181"/>
      <c r="O732" s="178">
        <f t="shared" si="81"/>
        <v>0</v>
      </c>
      <c r="P732" s="179">
        <v>4607109947647</v>
      </c>
      <c r="Q732" s="180"/>
      <c r="R732" s="497" t="s">
        <v>11203</v>
      </c>
      <c r="T732" s="389"/>
    </row>
    <row r="733" spans="1:20" ht="36">
      <c r="A733" s="184">
        <v>720</v>
      </c>
      <c r="B733" s="170">
        <v>13528</v>
      </c>
      <c r="C733" s="273" t="s">
        <v>10849</v>
      </c>
      <c r="D733" s="482" t="s">
        <v>1991</v>
      </c>
      <c r="E733" s="372" t="s">
        <v>9296</v>
      </c>
      <c r="F733" s="372" t="s">
        <v>10878</v>
      </c>
      <c r="G733" s="409" t="s">
        <v>10911</v>
      </c>
      <c r="H733" s="173" t="str">
        <f t="shared" si="80"/>
        <v>фото</v>
      </c>
      <c r="I733" s="174" t="s">
        <v>10941</v>
      </c>
      <c r="J733" s="274" t="s">
        <v>12</v>
      </c>
      <c r="K733" s="275">
        <v>5</v>
      </c>
      <c r="L733" s="276">
        <v>465.19</v>
      </c>
      <c r="M733" s="177">
        <v>1</v>
      </c>
      <c r="N733" s="181"/>
      <c r="O733" s="178">
        <f t="shared" si="81"/>
        <v>0</v>
      </c>
      <c r="P733" s="179">
        <v>4607109920473</v>
      </c>
      <c r="Q733" s="185" t="s">
        <v>224</v>
      </c>
      <c r="R733" s="497" t="s">
        <v>11203</v>
      </c>
      <c r="T733" s="389"/>
    </row>
    <row r="734" spans="1:20" ht="24">
      <c r="A734" s="184">
        <v>721</v>
      </c>
      <c r="B734" s="170">
        <v>14555</v>
      </c>
      <c r="C734" s="273" t="s">
        <v>10850</v>
      </c>
      <c r="D734" s="482" t="s">
        <v>1991</v>
      </c>
      <c r="E734" s="372" t="s">
        <v>9296</v>
      </c>
      <c r="F734" s="372" t="s">
        <v>10879</v>
      </c>
      <c r="G734" s="409" t="s">
        <v>10912</v>
      </c>
      <c r="H734" s="173" t="str">
        <f t="shared" si="80"/>
        <v>фото</v>
      </c>
      <c r="I734" s="174" t="s">
        <v>10942</v>
      </c>
      <c r="J734" s="274" t="s">
        <v>198</v>
      </c>
      <c r="K734" s="275">
        <v>5</v>
      </c>
      <c r="L734" s="276">
        <v>479.93000000000006</v>
      </c>
      <c r="M734" s="177">
        <v>1</v>
      </c>
      <c r="N734" s="181"/>
      <c r="O734" s="178">
        <f t="shared" si="81"/>
        <v>0</v>
      </c>
      <c r="P734" s="179">
        <v>4607105142398</v>
      </c>
      <c r="Q734" s="185" t="s">
        <v>224</v>
      </c>
      <c r="R734" s="497" t="s">
        <v>11203</v>
      </c>
      <c r="T734" s="389"/>
    </row>
    <row r="735" spans="1:20" ht="24">
      <c r="A735" s="184">
        <v>722</v>
      </c>
      <c r="B735" s="170">
        <v>11594</v>
      </c>
      <c r="C735" s="273" t="s">
        <v>9405</v>
      </c>
      <c r="D735" s="482" t="s">
        <v>1991</v>
      </c>
      <c r="E735" s="326" t="s">
        <v>9296</v>
      </c>
      <c r="F735" s="326" t="s">
        <v>9410</v>
      </c>
      <c r="G735" s="373" t="s">
        <v>9415</v>
      </c>
      <c r="H735" s="173" t="str">
        <f t="shared" si="80"/>
        <v>фото</v>
      </c>
      <c r="I735" s="174" t="s">
        <v>9424</v>
      </c>
      <c r="J735" s="274" t="s">
        <v>198</v>
      </c>
      <c r="K735" s="275">
        <v>5</v>
      </c>
      <c r="L735" s="276">
        <v>457.27000000000004</v>
      </c>
      <c r="M735" s="177">
        <v>1</v>
      </c>
      <c r="N735" s="181"/>
      <c r="O735" s="178">
        <f t="shared" si="81"/>
        <v>0</v>
      </c>
      <c r="P735" s="179">
        <v>4607109980231</v>
      </c>
      <c r="Q735" s="180">
        <v>2023</v>
      </c>
      <c r="R735" s="497" t="s">
        <v>11203</v>
      </c>
      <c r="T735" s="389"/>
    </row>
    <row r="736" spans="1:20" ht="24.75" customHeight="1">
      <c r="A736" s="184">
        <v>723</v>
      </c>
      <c r="B736" s="170">
        <v>2789</v>
      </c>
      <c r="C736" s="273" t="s">
        <v>1523</v>
      </c>
      <c r="D736" s="482" t="s">
        <v>1991</v>
      </c>
      <c r="E736" s="326" t="s">
        <v>9296</v>
      </c>
      <c r="F736" s="326" t="s">
        <v>1525</v>
      </c>
      <c r="G736" s="373" t="s">
        <v>1524</v>
      </c>
      <c r="H736" s="173" t="str">
        <f t="shared" si="80"/>
        <v>фото</v>
      </c>
      <c r="I736" s="174" t="s">
        <v>2038</v>
      </c>
      <c r="J736" s="274" t="s">
        <v>198</v>
      </c>
      <c r="K736" s="275">
        <v>5</v>
      </c>
      <c r="L736" s="276">
        <v>435.82000000000005</v>
      </c>
      <c r="M736" s="177">
        <v>1</v>
      </c>
      <c r="N736" s="181"/>
      <c r="O736" s="178">
        <f t="shared" si="81"/>
        <v>0</v>
      </c>
      <c r="P736" s="179">
        <v>4607109967744</v>
      </c>
      <c r="Q736" s="180"/>
      <c r="R736" s="497" t="s">
        <v>11203</v>
      </c>
      <c r="T736" s="389"/>
    </row>
    <row r="737" spans="1:20" ht="36">
      <c r="A737" s="184">
        <v>724</v>
      </c>
      <c r="B737" s="170">
        <v>3651</v>
      </c>
      <c r="C737" s="273" t="s">
        <v>283</v>
      </c>
      <c r="D737" s="482" t="s">
        <v>1991</v>
      </c>
      <c r="E737" s="326" t="s">
        <v>9296</v>
      </c>
      <c r="F737" s="326" t="s">
        <v>105</v>
      </c>
      <c r="G737" s="373" t="s">
        <v>106</v>
      </c>
      <c r="H737" s="173" t="str">
        <f t="shared" si="80"/>
        <v>фото</v>
      </c>
      <c r="I737" s="174" t="s">
        <v>9316</v>
      </c>
      <c r="J737" s="274" t="s">
        <v>198</v>
      </c>
      <c r="K737" s="275">
        <v>5</v>
      </c>
      <c r="L737" s="276">
        <v>509.41000000000008</v>
      </c>
      <c r="M737" s="177">
        <v>1</v>
      </c>
      <c r="N737" s="181"/>
      <c r="O737" s="178">
        <f t="shared" si="81"/>
        <v>0</v>
      </c>
      <c r="P737" s="179">
        <v>4607109971307</v>
      </c>
      <c r="Q737" s="180"/>
      <c r="R737" s="497" t="s">
        <v>11203</v>
      </c>
      <c r="T737" s="389"/>
    </row>
    <row r="738" spans="1:20" ht="24">
      <c r="A738" s="184">
        <v>725</v>
      </c>
      <c r="B738" s="170">
        <v>14781</v>
      </c>
      <c r="C738" s="273" t="s">
        <v>10851</v>
      </c>
      <c r="D738" s="482" t="s">
        <v>1991</v>
      </c>
      <c r="E738" s="372" t="s">
        <v>9296</v>
      </c>
      <c r="F738" s="372" t="s">
        <v>10880</v>
      </c>
      <c r="G738" s="409" t="s">
        <v>10913</v>
      </c>
      <c r="H738" s="173" t="str">
        <f t="shared" si="80"/>
        <v>фото</v>
      </c>
      <c r="I738" s="174" t="s">
        <v>10943</v>
      </c>
      <c r="J738" s="274" t="s">
        <v>198</v>
      </c>
      <c r="K738" s="275">
        <v>5</v>
      </c>
      <c r="L738" s="276">
        <v>479.93000000000006</v>
      </c>
      <c r="M738" s="177">
        <v>1</v>
      </c>
      <c r="N738" s="181"/>
      <c r="O738" s="178">
        <f t="shared" si="81"/>
        <v>0</v>
      </c>
      <c r="P738" s="179">
        <v>4607105142480</v>
      </c>
      <c r="Q738" s="185" t="s">
        <v>224</v>
      </c>
      <c r="R738" s="497" t="s">
        <v>11203</v>
      </c>
      <c r="T738" s="389"/>
    </row>
    <row r="739" spans="1:20" ht="24">
      <c r="A739" s="184">
        <v>726</v>
      </c>
      <c r="B739" s="170">
        <v>7122</v>
      </c>
      <c r="C739" s="273" t="s">
        <v>438</v>
      </c>
      <c r="D739" s="482" t="s">
        <v>1991</v>
      </c>
      <c r="E739" s="326" t="s">
        <v>9296</v>
      </c>
      <c r="F739" s="326" t="s">
        <v>411</v>
      </c>
      <c r="G739" s="373" t="s">
        <v>410</v>
      </c>
      <c r="H739" s="173" t="str">
        <f t="shared" si="80"/>
        <v>фото</v>
      </c>
      <c r="I739" s="174" t="s">
        <v>9317</v>
      </c>
      <c r="J739" s="274" t="s">
        <v>198</v>
      </c>
      <c r="K739" s="275">
        <v>5</v>
      </c>
      <c r="L739" s="276">
        <v>509.41000000000008</v>
      </c>
      <c r="M739" s="177">
        <v>1</v>
      </c>
      <c r="N739" s="181"/>
      <c r="O739" s="178">
        <f t="shared" si="81"/>
        <v>0</v>
      </c>
      <c r="P739" s="179">
        <v>4607109947661</v>
      </c>
      <c r="Q739" s="180"/>
      <c r="R739" s="497" t="s">
        <v>11203</v>
      </c>
      <c r="T739" s="389"/>
    </row>
    <row r="740" spans="1:20" ht="24">
      <c r="A740" s="184">
        <v>727</v>
      </c>
      <c r="B740" s="170">
        <v>5345</v>
      </c>
      <c r="C740" s="273" t="s">
        <v>10852</v>
      </c>
      <c r="D740" s="482" t="s">
        <v>1991</v>
      </c>
      <c r="E740" s="372" t="s">
        <v>9296</v>
      </c>
      <c r="F740" s="372" t="s">
        <v>10881</v>
      </c>
      <c r="G740" s="409" t="s">
        <v>10914</v>
      </c>
      <c r="H740" s="173" t="str">
        <f t="shared" si="80"/>
        <v>фото</v>
      </c>
      <c r="I740" s="174" t="s">
        <v>10944</v>
      </c>
      <c r="J740" s="274" t="s">
        <v>198</v>
      </c>
      <c r="K740" s="275">
        <v>5</v>
      </c>
      <c r="L740" s="276">
        <v>465.19</v>
      </c>
      <c r="M740" s="177">
        <v>1</v>
      </c>
      <c r="N740" s="181"/>
      <c r="O740" s="178">
        <f t="shared" si="81"/>
        <v>0</v>
      </c>
      <c r="P740" s="179">
        <v>4607109959626</v>
      </c>
      <c r="Q740" s="185" t="s">
        <v>224</v>
      </c>
      <c r="R740" s="497" t="s">
        <v>11203</v>
      </c>
      <c r="T740" s="389"/>
    </row>
    <row r="741" spans="1:20" ht="22.5" customHeight="1">
      <c r="A741" s="184">
        <v>728</v>
      </c>
      <c r="B741" s="170">
        <v>17090</v>
      </c>
      <c r="C741" s="273" t="s">
        <v>10853</v>
      </c>
      <c r="D741" s="482" t="s">
        <v>1991</v>
      </c>
      <c r="E741" s="372" t="s">
        <v>9296</v>
      </c>
      <c r="F741" s="372" t="s">
        <v>3873</v>
      </c>
      <c r="G741" s="409" t="s">
        <v>3874</v>
      </c>
      <c r="H741" s="173" t="str">
        <f t="shared" si="80"/>
        <v>фото</v>
      </c>
      <c r="I741" s="174" t="s">
        <v>10945</v>
      </c>
      <c r="J741" s="274" t="s">
        <v>198</v>
      </c>
      <c r="K741" s="275">
        <v>5</v>
      </c>
      <c r="L741" s="276">
        <v>479.93000000000006</v>
      </c>
      <c r="M741" s="177">
        <v>1</v>
      </c>
      <c r="N741" s="181"/>
      <c r="O741" s="178">
        <f t="shared" si="81"/>
        <v>0</v>
      </c>
      <c r="P741" s="179">
        <v>4607109963869</v>
      </c>
      <c r="Q741" s="185" t="s">
        <v>224</v>
      </c>
      <c r="R741" s="497" t="s">
        <v>11203</v>
      </c>
      <c r="T741" s="389"/>
    </row>
    <row r="742" spans="1:20" ht="24">
      <c r="A742" s="184">
        <v>729</v>
      </c>
      <c r="B742" s="170">
        <v>11645</v>
      </c>
      <c r="C742" s="273" t="s">
        <v>10854</v>
      </c>
      <c r="D742" s="482" t="s">
        <v>1991</v>
      </c>
      <c r="E742" s="372" t="s">
        <v>9296</v>
      </c>
      <c r="F742" s="372" t="s">
        <v>10882</v>
      </c>
      <c r="G742" s="409" t="s">
        <v>10915</v>
      </c>
      <c r="H742" s="173" t="str">
        <f t="shared" si="80"/>
        <v>фото</v>
      </c>
      <c r="I742" s="174" t="s">
        <v>10946</v>
      </c>
      <c r="J742" s="274" t="s">
        <v>198</v>
      </c>
      <c r="K742" s="275">
        <v>5</v>
      </c>
      <c r="L742" s="276">
        <v>479.93000000000006</v>
      </c>
      <c r="M742" s="177">
        <v>1</v>
      </c>
      <c r="N742" s="181"/>
      <c r="O742" s="178">
        <f t="shared" si="81"/>
        <v>0</v>
      </c>
      <c r="P742" s="179">
        <v>4607109963845</v>
      </c>
      <c r="Q742" s="185" t="s">
        <v>224</v>
      </c>
      <c r="R742" s="497" t="s">
        <v>11203</v>
      </c>
      <c r="T742" s="389"/>
    </row>
    <row r="743" spans="1:20" ht="24">
      <c r="A743" s="184">
        <v>730</v>
      </c>
      <c r="B743" s="170">
        <v>10665</v>
      </c>
      <c r="C743" s="273" t="s">
        <v>2040</v>
      </c>
      <c r="D743" s="482" t="s">
        <v>1991</v>
      </c>
      <c r="E743" s="326" t="s">
        <v>9296</v>
      </c>
      <c r="F743" s="326" t="s">
        <v>2042</v>
      </c>
      <c r="G743" s="373" t="s">
        <v>2041</v>
      </c>
      <c r="H743" s="173" t="str">
        <f t="shared" si="80"/>
        <v>фото</v>
      </c>
      <c r="I743" s="174" t="s">
        <v>9425</v>
      </c>
      <c r="J743" s="274" t="s">
        <v>198</v>
      </c>
      <c r="K743" s="275">
        <v>5</v>
      </c>
      <c r="L743" s="276">
        <v>465.19</v>
      </c>
      <c r="M743" s="177">
        <v>1</v>
      </c>
      <c r="N743" s="181"/>
      <c r="O743" s="178">
        <f t="shared" si="81"/>
        <v>0</v>
      </c>
      <c r="P743" s="179">
        <v>4607109926659</v>
      </c>
      <c r="Q743" s="180"/>
      <c r="R743" s="497" t="s">
        <v>11203</v>
      </c>
      <c r="T743" s="389"/>
    </row>
    <row r="744" spans="1:20" ht="24">
      <c r="A744" s="184">
        <v>731</v>
      </c>
      <c r="B744" s="170">
        <v>9252</v>
      </c>
      <c r="C744" s="273" t="s">
        <v>10855</v>
      </c>
      <c r="D744" s="482" t="s">
        <v>1991</v>
      </c>
      <c r="E744" s="372" t="s">
        <v>9296</v>
      </c>
      <c r="F744" s="372" t="s">
        <v>10883</v>
      </c>
      <c r="G744" s="409" t="s">
        <v>10916</v>
      </c>
      <c r="H744" s="173" t="str">
        <f t="shared" si="80"/>
        <v>фото</v>
      </c>
      <c r="I744" s="174" t="s">
        <v>10947</v>
      </c>
      <c r="J744" s="274" t="s">
        <v>198</v>
      </c>
      <c r="K744" s="275">
        <v>5</v>
      </c>
      <c r="L744" s="276">
        <v>465.19</v>
      </c>
      <c r="M744" s="177">
        <v>1</v>
      </c>
      <c r="N744" s="181"/>
      <c r="O744" s="178">
        <f t="shared" si="81"/>
        <v>0</v>
      </c>
      <c r="P744" s="179">
        <v>4607105141575</v>
      </c>
      <c r="Q744" s="185" t="s">
        <v>224</v>
      </c>
      <c r="R744" s="497" t="s">
        <v>11203</v>
      </c>
      <c r="T744" s="389"/>
    </row>
    <row r="745" spans="1:20" ht="36">
      <c r="A745" s="184">
        <v>732</v>
      </c>
      <c r="B745" s="170">
        <v>1510</v>
      </c>
      <c r="C745" s="273" t="s">
        <v>9406</v>
      </c>
      <c r="D745" s="482" t="s">
        <v>1991</v>
      </c>
      <c r="E745" s="326" t="s">
        <v>9296</v>
      </c>
      <c r="F745" s="326" t="s">
        <v>9411</v>
      </c>
      <c r="G745" s="373" t="s">
        <v>9416</v>
      </c>
      <c r="H745" s="173" t="str">
        <f t="shared" si="80"/>
        <v>фото</v>
      </c>
      <c r="I745" s="174" t="s">
        <v>9426</v>
      </c>
      <c r="J745" s="274" t="s">
        <v>198</v>
      </c>
      <c r="K745" s="275">
        <v>5</v>
      </c>
      <c r="L745" s="276">
        <v>509.41000000000008</v>
      </c>
      <c r="M745" s="177">
        <v>1</v>
      </c>
      <c r="N745" s="181"/>
      <c r="O745" s="178">
        <f t="shared" si="81"/>
        <v>0</v>
      </c>
      <c r="P745" s="179">
        <v>4607109963630</v>
      </c>
      <c r="Q745" s="180"/>
      <c r="R745" s="497" t="s">
        <v>11203</v>
      </c>
      <c r="T745" s="389"/>
    </row>
    <row r="746" spans="1:20" ht="36">
      <c r="A746" s="184">
        <v>733</v>
      </c>
      <c r="B746" s="170">
        <v>6390</v>
      </c>
      <c r="C746" s="273" t="s">
        <v>10856</v>
      </c>
      <c r="D746" s="482" t="s">
        <v>1991</v>
      </c>
      <c r="E746" s="372" t="s">
        <v>9296</v>
      </c>
      <c r="F746" s="372" t="s">
        <v>10884</v>
      </c>
      <c r="G746" s="409" t="s">
        <v>10917</v>
      </c>
      <c r="H746" s="173" t="str">
        <f t="shared" si="80"/>
        <v>фото</v>
      </c>
      <c r="I746" s="174" t="s">
        <v>10948</v>
      </c>
      <c r="J746" s="274" t="s">
        <v>12</v>
      </c>
      <c r="K746" s="275">
        <v>5</v>
      </c>
      <c r="L746" s="276">
        <v>465.19</v>
      </c>
      <c r="M746" s="177">
        <v>1</v>
      </c>
      <c r="N746" s="181"/>
      <c r="O746" s="178">
        <f t="shared" si="81"/>
        <v>0</v>
      </c>
      <c r="P746" s="179">
        <v>4607109931899</v>
      </c>
      <c r="Q746" s="185" t="s">
        <v>224</v>
      </c>
      <c r="R746" s="497" t="s">
        <v>11203</v>
      </c>
      <c r="T746" s="389"/>
    </row>
    <row r="747" spans="1:20" ht="21.75" customHeight="1">
      <c r="A747" s="184">
        <v>734</v>
      </c>
      <c r="B747" s="170">
        <v>5343</v>
      </c>
      <c r="C747" s="273" t="s">
        <v>10971</v>
      </c>
      <c r="D747" s="482" t="s">
        <v>1991</v>
      </c>
      <c r="E747" s="326" t="s">
        <v>9296</v>
      </c>
      <c r="F747" s="326" t="s">
        <v>10999</v>
      </c>
      <c r="G747" s="373" t="s">
        <v>11085</v>
      </c>
      <c r="H747" s="173" t="str">
        <f t="shared" si="80"/>
        <v>фото</v>
      </c>
      <c r="I747" s="174" t="s">
        <v>11177</v>
      </c>
      <c r="J747" s="274" t="s">
        <v>199</v>
      </c>
      <c r="K747" s="275">
        <v>5</v>
      </c>
      <c r="L747" s="276">
        <v>639.54000000000008</v>
      </c>
      <c r="M747" s="177">
        <v>1</v>
      </c>
      <c r="N747" s="181"/>
      <c r="O747" s="178">
        <f t="shared" si="81"/>
        <v>0</v>
      </c>
      <c r="P747" s="179">
        <v>4607109979907</v>
      </c>
      <c r="Q747" s="180">
        <v>2024</v>
      </c>
      <c r="R747" s="497" t="s">
        <v>11203</v>
      </c>
      <c r="T747" s="389"/>
    </row>
    <row r="748" spans="1:20" ht="15.6">
      <c r="A748" s="184">
        <v>735</v>
      </c>
      <c r="B748" s="170">
        <v>6991</v>
      </c>
      <c r="C748" s="273" t="s">
        <v>1072</v>
      </c>
      <c r="D748" s="482" t="s">
        <v>1991</v>
      </c>
      <c r="E748" s="326" t="s">
        <v>9296</v>
      </c>
      <c r="F748" s="326" t="s">
        <v>1527</v>
      </c>
      <c r="G748" s="373" t="s">
        <v>1526</v>
      </c>
      <c r="H748" s="173" t="str">
        <f t="shared" si="80"/>
        <v>фото</v>
      </c>
      <c r="I748" s="174" t="s">
        <v>9318</v>
      </c>
      <c r="J748" s="274" t="s">
        <v>198</v>
      </c>
      <c r="K748" s="275">
        <v>5</v>
      </c>
      <c r="L748" s="276">
        <v>435.82000000000005</v>
      </c>
      <c r="M748" s="177">
        <v>1</v>
      </c>
      <c r="N748" s="181"/>
      <c r="O748" s="178">
        <f t="shared" si="81"/>
        <v>0</v>
      </c>
      <c r="P748" s="179">
        <v>4607109930045</v>
      </c>
      <c r="Q748" s="180"/>
      <c r="R748" s="497" t="s">
        <v>11203</v>
      </c>
      <c r="T748" s="389"/>
    </row>
    <row r="749" spans="1:20" ht="24">
      <c r="A749" s="184">
        <v>736</v>
      </c>
      <c r="B749" s="170">
        <v>3230</v>
      </c>
      <c r="C749" s="273" t="s">
        <v>864</v>
      </c>
      <c r="D749" s="482" t="s">
        <v>1991</v>
      </c>
      <c r="E749" s="326" t="s">
        <v>9296</v>
      </c>
      <c r="F749" s="326" t="s">
        <v>866</v>
      </c>
      <c r="G749" s="373" t="s">
        <v>865</v>
      </c>
      <c r="H749" s="173" t="str">
        <f t="shared" si="80"/>
        <v>фото</v>
      </c>
      <c r="I749" s="174" t="s">
        <v>2044</v>
      </c>
      <c r="J749" s="274" t="s">
        <v>198</v>
      </c>
      <c r="K749" s="275">
        <v>5</v>
      </c>
      <c r="L749" s="276">
        <v>509.41000000000008</v>
      </c>
      <c r="M749" s="177">
        <v>1</v>
      </c>
      <c r="N749" s="181"/>
      <c r="O749" s="178">
        <f t="shared" si="81"/>
        <v>0</v>
      </c>
      <c r="P749" s="179">
        <v>4607109951972</v>
      </c>
      <c r="Q749" s="180"/>
      <c r="R749" s="497" t="s">
        <v>11203</v>
      </c>
      <c r="T749" s="389"/>
    </row>
    <row r="750" spans="1:20" ht="24">
      <c r="A750" s="184">
        <v>737</v>
      </c>
      <c r="B750" s="170">
        <v>10072</v>
      </c>
      <c r="C750" s="273" t="s">
        <v>8844</v>
      </c>
      <c r="D750" s="482" t="s">
        <v>1991</v>
      </c>
      <c r="E750" s="326" t="s">
        <v>9296</v>
      </c>
      <c r="F750" s="326" t="s">
        <v>8766</v>
      </c>
      <c r="G750" s="373" t="s">
        <v>8765</v>
      </c>
      <c r="H750" s="173" t="str">
        <f t="shared" si="80"/>
        <v>фото</v>
      </c>
      <c r="I750" s="174" t="s">
        <v>8876</v>
      </c>
      <c r="J750" s="274" t="s">
        <v>198</v>
      </c>
      <c r="K750" s="275">
        <v>5</v>
      </c>
      <c r="L750" s="276">
        <v>435.82000000000005</v>
      </c>
      <c r="M750" s="177">
        <v>1</v>
      </c>
      <c r="N750" s="181"/>
      <c r="O750" s="178">
        <f t="shared" si="81"/>
        <v>0</v>
      </c>
      <c r="P750" s="179">
        <v>4607109952030</v>
      </c>
      <c r="Q750" s="180"/>
      <c r="R750" s="497" t="s">
        <v>11203</v>
      </c>
      <c r="T750" s="389"/>
    </row>
    <row r="751" spans="1:20" ht="21.75" customHeight="1">
      <c r="A751" s="184">
        <v>738</v>
      </c>
      <c r="B751" s="170">
        <v>11572</v>
      </c>
      <c r="C751" s="273" t="s">
        <v>10857</v>
      </c>
      <c r="D751" s="482" t="s">
        <v>1991</v>
      </c>
      <c r="E751" s="372" t="s">
        <v>9296</v>
      </c>
      <c r="F751" s="372" t="s">
        <v>10885</v>
      </c>
      <c r="G751" s="409" t="s">
        <v>10918</v>
      </c>
      <c r="H751" s="173" t="str">
        <f t="shared" si="80"/>
        <v>фото</v>
      </c>
      <c r="I751" s="174" t="s">
        <v>10949</v>
      </c>
      <c r="J751" s="274" t="s">
        <v>198</v>
      </c>
      <c r="K751" s="275">
        <v>5</v>
      </c>
      <c r="L751" s="276">
        <v>472.01000000000005</v>
      </c>
      <c r="M751" s="177">
        <v>1</v>
      </c>
      <c r="N751" s="181"/>
      <c r="O751" s="178">
        <f t="shared" si="81"/>
        <v>0</v>
      </c>
      <c r="P751" s="179">
        <v>4607109971239</v>
      </c>
      <c r="Q751" s="185" t="s">
        <v>224</v>
      </c>
      <c r="R751" s="497" t="s">
        <v>11203</v>
      </c>
      <c r="T751" s="389"/>
    </row>
    <row r="752" spans="1:20" ht="24">
      <c r="A752" s="184">
        <v>739</v>
      </c>
      <c r="B752" s="170">
        <v>2835</v>
      </c>
      <c r="C752" s="273" t="s">
        <v>10858</v>
      </c>
      <c r="D752" s="482" t="s">
        <v>1991</v>
      </c>
      <c r="E752" s="372" t="s">
        <v>9296</v>
      </c>
      <c r="F752" s="372" t="s">
        <v>10886</v>
      </c>
      <c r="G752" s="409" t="s">
        <v>10919</v>
      </c>
      <c r="H752" s="173" t="str">
        <f t="shared" si="80"/>
        <v>фото</v>
      </c>
      <c r="I752" s="174" t="s">
        <v>10950</v>
      </c>
      <c r="J752" s="274" t="s">
        <v>198</v>
      </c>
      <c r="K752" s="275">
        <v>5</v>
      </c>
      <c r="L752" s="276">
        <v>479.93000000000006</v>
      </c>
      <c r="M752" s="177">
        <v>1</v>
      </c>
      <c r="N752" s="181"/>
      <c r="O752" s="178">
        <f t="shared" si="81"/>
        <v>0</v>
      </c>
      <c r="P752" s="179">
        <v>4607105142985</v>
      </c>
      <c r="Q752" s="185" t="s">
        <v>224</v>
      </c>
      <c r="R752" s="497" t="s">
        <v>11203</v>
      </c>
      <c r="T752" s="389"/>
    </row>
    <row r="753" spans="1:20" ht="15.6">
      <c r="A753" s="184">
        <v>740</v>
      </c>
      <c r="B753" s="170">
        <v>13573</v>
      </c>
      <c r="C753" s="273" t="s">
        <v>1633</v>
      </c>
      <c r="D753" s="482" t="s">
        <v>1991</v>
      </c>
      <c r="E753" s="326" t="s">
        <v>9296</v>
      </c>
      <c r="F753" s="326" t="s">
        <v>2046</v>
      </c>
      <c r="G753" s="373" t="s">
        <v>2045</v>
      </c>
      <c r="H753" s="173" t="str">
        <f t="shared" si="80"/>
        <v>фото</v>
      </c>
      <c r="I753" s="174" t="s">
        <v>9319</v>
      </c>
      <c r="J753" s="274" t="s">
        <v>198</v>
      </c>
      <c r="K753" s="275">
        <v>5</v>
      </c>
      <c r="L753" s="276">
        <v>465.19</v>
      </c>
      <c r="M753" s="177">
        <v>1</v>
      </c>
      <c r="N753" s="181"/>
      <c r="O753" s="178">
        <f t="shared" si="81"/>
        <v>0</v>
      </c>
      <c r="P753" s="179">
        <v>4607109920039</v>
      </c>
      <c r="Q753" s="180"/>
      <c r="R753" s="497" t="s">
        <v>11203</v>
      </c>
      <c r="T753" s="389"/>
    </row>
    <row r="754" spans="1:20" ht="24">
      <c r="A754" s="184">
        <v>741</v>
      </c>
      <c r="B754" s="170">
        <v>10407</v>
      </c>
      <c r="C754" s="273" t="s">
        <v>8845</v>
      </c>
      <c r="D754" s="482" t="s">
        <v>1991</v>
      </c>
      <c r="E754" s="326" t="s">
        <v>9296</v>
      </c>
      <c r="F754" s="326" t="s">
        <v>9412</v>
      </c>
      <c r="G754" s="373" t="s">
        <v>9417</v>
      </c>
      <c r="H754" s="173" t="str">
        <f t="shared" si="80"/>
        <v>фото</v>
      </c>
      <c r="I754" s="174" t="s">
        <v>8877</v>
      </c>
      <c r="J754" s="274" t="s">
        <v>199</v>
      </c>
      <c r="K754" s="275">
        <v>2</v>
      </c>
      <c r="L754" s="276">
        <v>379.61000000000007</v>
      </c>
      <c r="M754" s="177">
        <v>1</v>
      </c>
      <c r="N754" s="181"/>
      <c r="O754" s="178">
        <f t="shared" si="81"/>
        <v>0</v>
      </c>
      <c r="P754" s="179">
        <v>4607109929513</v>
      </c>
      <c r="Q754" s="180"/>
      <c r="R754" s="497" t="s">
        <v>11203</v>
      </c>
      <c r="T754" s="389"/>
    </row>
    <row r="755" spans="1:20" ht="15.6">
      <c r="A755" s="184">
        <v>742</v>
      </c>
      <c r="B755" s="170">
        <v>6544</v>
      </c>
      <c r="C755" s="273" t="s">
        <v>9407</v>
      </c>
      <c r="D755" s="482" t="s">
        <v>1991</v>
      </c>
      <c r="E755" s="326" t="s">
        <v>9296</v>
      </c>
      <c r="F755" s="326" t="s">
        <v>8764</v>
      </c>
      <c r="G755" s="373" t="s">
        <v>8763</v>
      </c>
      <c r="H755" s="173" t="str">
        <f t="shared" si="80"/>
        <v>фото</v>
      </c>
      <c r="I755" s="174" t="s">
        <v>9427</v>
      </c>
      <c r="J755" s="274" t="s">
        <v>198</v>
      </c>
      <c r="K755" s="275">
        <v>5</v>
      </c>
      <c r="L755" s="276">
        <v>450.56000000000006</v>
      </c>
      <c r="M755" s="177">
        <v>1</v>
      </c>
      <c r="N755" s="181"/>
      <c r="O755" s="178">
        <f t="shared" si="81"/>
        <v>0</v>
      </c>
      <c r="P755" s="179">
        <v>4607109926840</v>
      </c>
      <c r="Q755" s="180"/>
      <c r="R755" s="497" t="s">
        <v>11203</v>
      </c>
      <c r="T755" s="389"/>
    </row>
    <row r="756" spans="1:20" ht="22.5" customHeight="1">
      <c r="A756" s="184">
        <v>743</v>
      </c>
      <c r="B756" s="170">
        <v>13571</v>
      </c>
      <c r="C756" s="273" t="s">
        <v>2011</v>
      </c>
      <c r="D756" s="482" t="s">
        <v>1991</v>
      </c>
      <c r="E756" s="326" t="s">
        <v>9296</v>
      </c>
      <c r="F756" s="326" t="s">
        <v>2013</v>
      </c>
      <c r="G756" s="373" t="s">
        <v>2012</v>
      </c>
      <c r="H756" s="173" t="str">
        <f t="shared" si="80"/>
        <v>фото</v>
      </c>
      <c r="I756" s="174" t="s">
        <v>2014</v>
      </c>
      <c r="J756" s="274" t="s">
        <v>198</v>
      </c>
      <c r="K756" s="275">
        <v>5</v>
      </c>
      <c r="L756" s="276">
        <v>472.01000000000005</v>
      </c>
      <c r="M756" s="177">
        <v>1</v>
      </c>
      <c r="N756" s="181"/>
      <c r="O756" s="178">
        <f t="shared" si="81"/>
        <v>0</v>
      </c>
      <c r="P756" s="179">
        <v>4607109920053</v>
      </c>
      <c r="Q756" s="180"/>
      <c r="R756" s="497" t="s">
        <v>11203</v>
      </c>
      <c r="T756" s="389"/>
    </row>
    <row r="757" spans="1:20" ht="22.5" customHeight="1">
      <c r="A757" s="184">
        <v>744</v>
      </c>
      <c r="B757" s="170">
        <v>7156</v>
      </c>
      <c r="C757" s="273" t="s">
        <v>650</v>
      </c>
      <c r="D757" s="512" t="s">
        <v>2216</v>
      </c>
      <c r="E757" s="326" t="s">
        <v>9296</v>
      </c>
      <c r="F757" s="326" t="s">
        <v>431</v>
      </c>
      <c r="G757" s="373" t="s">
        <v>430</v>
      </c>
      <c r="H757" s="173" t="str">
        <f t="shared" si="80"/>
        <v>фото</v>
      </c>
      <c r="I757" s="174" t="s">
        <v>10195</v>
      </c>
      <c r="J757" s="274" t="s">
        <v>198</v>
      </c>
      <c r="K757" s="275">
        <v>5</v>
      </c>
      <c r="L757" s="276">
        <v>398.42</v>
      </c>
      <c r="M757" s="177">
        <v>1</v>
      </c>
      <c r="N757" s="181"/>
      <c r="O757" s="178">
        <f t="shared" si="81"/>
        <v>0</v>
      </c>
      <c r="P757" s="179">
        <v>4607109948002</v>
      </c>
      <c r="Q757" s="180"/>
      <c r="R757" s="497" t="s">
        <v>11204</v>
      </c>
      <c r="T757" s="389"/>
    </row>
    <row r="758" spans="1:20" ht="24">
      <c r="A758" s="184">
        <v>745</v>
      </c>
      <c r="B758" s="170">
        <v>9590</v>
      </c>
      <c r="C758" s="273" t="s">
        <v>10859</v>
      </c>
      <c r="D758" s="482" t="s">
        <v>1991</v>
      </c>
      <c r="E758" s="372" t="s">
        <v>9296</v>
      </c>
      <c r="F758" s="372" t="s">
        <v>10887</v>
      </c>
      <c r="G758" s="409" t="s">
        <v>10920</v>
      </c>
      <c r="H758" s="173" t="str">
        <f t="shared" si="80"/>
        <v>фото</v>
      </c>
      <c r="I758" s="174" t="s">
        <v>10951</v>
      </c>
      <c r="J758" s="274" t="s">
        <v>198</v>
      </c>
      <c r="K758" s="275">
        <v>5</v>
      </c>
      <c r="L758" s="276">
        <v>465.19</v>
      </c>
      <c r="M758" s="177">
        <v>1</v>
      </c>
      <c r="N758" s="181"/>
      <c r="O758" s="178">
        <f t="shared" si="81"/>
        <v>0</v>
      </c>
      <c r="P758" s="179">
        <v>4607105141889</v>
      </c>
      <c r="Q758" s="185" t="s">
        <v>224</v>
      </c>
      <c r="R758" s="497" t="s">
        <v>11203</v>
      </c>
      <c r="T758" s="389"/>
    </row>
    <row r="759" spans="1:20" ht="24">
      <c r="A759" s="184">
        <v>746</v>
      </c>
      <c r="B759" s="170">
        <v>16489</v>
      </c>
      <c r="C759" s="273" t="s">
        <v>2024</v>
      </c>
      <c r="D759" s="482" t="s">
        <v>1991</v>
      </c>
      <c r="E759" s="326" t="s">
        <v>9296</v>
      </c>
      <c r="F759" s="326" t="s">
        <v>2026</v>
      </c>
      <c r="G759" s="373" t="s">
        <v>2025</v>
      </c>
      <c r="H759" s="173" t="str">
        <f t="shared" si="80"/>
        <v>фото</v>
      </c>
      <c r="I759" s="174" t="s">
        <v>9314</v>
      </c>
      <c r="J759" s="274" t="s">
        <v>198</v>
      </c>
      <c r="K759" s="275">
        <v>5</v>
      </c>
      <c r="L759" s="276">
        <v>457.27000000000004</v>
      </c>
      <c r="M759" s="177">
        <v>1</v>
      </c>
      <c r="N759" s="181"/>
      <c r="O759" s="178">
        <f t="shared" si="81"/>
        <v>0</v>
      </c>
      <c r="P759" s="179">
        <v>4607109912997</v>
      </c>
      <c r="Q759" s="180"/>
      <c r="R759" s="497" t="s">
        <v>11203</v>
      </c>
      <c r="T759" s="389"/>
    </row>
    <row r="760" spans="1:20" ht="24">
      <c r="A760" s="184">
        <v>747</v>
      </c>
      <c r="B760" s="170">
        <v>9416</v>
      </c>
      <c r="C760" s="273" t="s">
        <v>2051</v>
      </c>
      <c r="D760" s="482" t="s">
        <v>1991</v>
      </c>
      <c r="E760" s="326" t="s">
        <v>9296</v>
      </c>
      <c r="F760" s="326" t="s">
        <v>2053</v>
      </c>
      <c r="G760" s="373" t="s">
        <v>2052</v>
      </c>
      <c r="H760" s="173" t="str">
        <f t="shared" si="80"/>
        <v>фото</v>
      </c>
      <c r="I760" s="174" t="s">
        <v>9321</v>
      </c>
      <c r="J760" s="274" t="s">
        <v>198</v>
      </c>
      <c r="K760" s="275">
        <v>5</v>
      </c>
      <c r="L760" s="276">
        <v>435.82000000000005</v>
      </c>
      <c r="M760" s="177">
        <v>1</v>
      </c>
      <c r="N760" s="181"/>
      <c r="O760" s="178">
        <f t="shared" si="81"/>
        <v>0</v>
      </c>
      <c r="P760" s="179">
        <v>4607109976142</v>
      </c>
      <c r="Q760" s="180"/>
      <c r="R760" s="497" t="s">
        <v>11203</v>
      </c>
      <c r="T760" s="389"/>
    </row>
    <row r="761" spans="1:20" ht="15.6">
      <c r="A761" s="184">
        <v>748</v>
      </c>
      <c r="B761" s="278"/>
      <c r="C761" s="278"/>
      <c r="D761" s="277"/>
      <c r="E761" s="199" t="s">
        <v>9575</v>
      </c>
      <c r="F761" s="199"/>
      <c r="G761" s="277"/>
      <c r="H761" s="279"/>
      <c r="I761" s="280"/>
      <c r="J761" s="278"/>
      <c r="K761" s="278"/>
      <c r="L761" s="278"/>
      <c r="M761" s="278"/>
      <c r="N761" s="278"/>
      <c r="O761" s="169"/>
      <c r="P761" s="169"/>
      <c r="Q761" s="169"/>
      <c r="R761" s="188"/>
    </row>
    <row r="762" spans="1:20" ht="18.75" customHeight="1">
      <c r="A762" s="184">
        <v>749</v>
      </c>
      <c r="B762" s="170">
        <v>13615</v>
      </c>
      <c r="C762" s="273" t="s">
        <v>1591</v>
      </c>
      <c r="D762" s="482" t="s">
        <v>2191</v>
      </c>
      <c r="E762" s="326" t="s">
        <v>9296</v>
      </c>
      <c r="F762" s="326" t="s">
        <v>1593</v>
      </c>
      <c r="G762" s="373" t="s">
        <v>1592</v>
      </c>
      <c r="H762" s="173" t="str">
        <f t="shared" ref="H762:H823" si="82">HYPERLINK("https://www.gardenbulbs.ru/images/Lilium_CL/thumbnails/"&amp;C762&amp;".jpg","фото")</f>
        <v>фото</v>
      </c>
      <c r="I762" s="174" t="s">
        <v>2242</v>
      </c>
      <c r="J762" s="274" t="s">
        <v>198</v>
      </c>
      <c r="K762" s="275">
        <v>5</v>
      </c>
      <c r="L762" s="276">
        <v>424.49</v>
      </c>
      <c r="M762" s="177">
        <v>1</v>
      </c>
      <c r="N762" s="181"/>
      <c r="O762" s="178">
        <f t="shared" ref="O762:O825" si="83">IF(ISERROR(L762*N762),0,L762*N762)</f>
        <v>0</v>
      </c>
      <c r="P762" s="179">
        <v>4607109919620</v>
      </c>
      <c r="Q762" s="180"/>
      <c r="R762" s="497" t="s">
        <v>11204</v>
      </c>
      <c r="T762" s="389"/>
    </row>
    <row r="763" spans="1:20" ht="24">
      <c r="A763" s="184">
        <v>750</v>
      </c>
      <c r="B763" s="170">
        <v>220</v>
      </c>
      <c r="C763" s="273" t="s">
        <v>2195</v>
      </c>
      <c r="D763" s="482" t="s">
        <v>2191</v>
      </c>
      <c r="E763" s="326" t="s">
        <v>9296</v>
      </c>
      <c r="F763" s="326" t="s">
        <v>2197</v>
      </c>
      <c r="G763" s="373" t="s">
        <v>2196</v>
      </c>
      <c r="H763" s="173" t="str">
        <f t="shared" si="82"/>
        <v>фото</v>
      </c>
      <c r="I763" s="174" t="s">
        <v>2198</v>
      </c>
      <c r="J763" s="274" t="s">
        <v>198</v>
      </c>
      <c r="K763" s="275">
        <v>5</v>
      </c>
      <c r="L763" s="276">
        <v>381.48</v>
      </c>
      <c r="M763" s="177">
        <v>1</v>
      </c>
      <c r="N763" s="181"/>
      <c r="O763" s="178">
        <f t="shared" si="83"/>
        <v>0</v>
      </c>
      <c r="P763" s="179">
        <v>4607109929599</v>
      </c>
      <c r="Q763" s="180"/>
      <c r="R763" s="497" t="s">
        <v>11204</v>
      </c>
      <c r="T763" s="389"/>
    </row>
    <row r="764" spans="1:20" ht="24">
      <c r="A764" s="184">
        <v>751</v>
      </c>
      <c r="B764" s="170">
        <v>265</v>
      </c>
      <c r="C764" s="273" t="s">
        <v>306</v>
      </c>
      <c r="D764" s="482" t="s">
        <v>2191</v>
      </c>
      <c r="E764" s="326" t="s">
        <v>9296</v>
      </c>
      <c r="F764" s="326" t="s">
        <v>135</v>
      </c>
      <c r="G764" s="373" t="s">
        <v>136</v>
      </c>
      <c r="H764" s="173" t="str">
        <f t="shared" si="82"/>
        <v>фото</v>
      </c>
      <c r="I764" s="174" t="s">
        <v>2193</v>
      </c>
      <c r="J764" s="274" t="s">
        <v>198</v>
      </c>
      <c r="K764" s="275">
        <v>5</v>
      </c>
      <c r="L764" s="276">
        <v>381.48</v>
      </c>
      <c r="M764" s="177">
        <v>1</v>
      </c>
      <c r="N764" s="181"/>
      <c r="O764" s="178">
        <f t="shared" si="83"/>
        <v>0</v>
      </c>
      <c r="P764" s="179">
        <v>4607109961261</v>
      </c>
      <c r="Q764" s="180"/>
      <c r="R764" s="497" t="s">
        <v>11204</v>
      </c>
      <c r="T764" s="389"/>
    </row>
    <row r="765" spans="1:20" ht="24">
      <c r="A765" s="184">
        <v>752</v>
      </c>
      <c r="B765" s="170">
        <v>1420</v>
      </c>
      <c r="C765" s="273" t="s">
        <v>875</v>
      </c>
      <c r="D765" s="482" t="s">
        <v>2191</v>
      </c>
      <c r="E765" s="326" t="s">
        <v>9296</v>
      </c>
      <c r="F765" s="326" t="s">
        <v>877</v>
      </c>
      <c r="G765" s="373" t="s">
        <v>876</v>
      </c>
      <c r="H765" s="173" t="str">
        <f t="shared" si="82"/>
        <v>фото</v>
      </c>
      <c r="I765" s="174" t="s">
        <v>9326</v>
      </c>
      <c r="J765" s="274" t="s">
        <v>198</v>
      </c>
      <c r="K765" s="275">
        <v>5</v>
      </c>
      <c r="L765" s="276">
        <v>551.21</v>
      </c>
      <c r="M765" s="177">
        <v>1</v>
      </c>
      <c r="N765" s="181"/>
      <c r="O765" s="178">
        <f t="shared" si="83"/>
        <v>0</v>
      </c>
      <c r="P765" s="179">
        <v>4607109964224</v>
      </c>
      <c r="Q765" s="180"/>
      <c r="R765" s="497" t="s">
        <v>11204</v>
      </c>
      <c r="T765" s="389"/>
    </row>
    <row r="766" spans="1:20" ht="22.5" customHeight="1">
      <c r="A766" s="184">
        <v>753</v>
      </c>
      <c r="B766" s="170">
        <v>11487</v>
      </c>
      <c r="C766" s="273" t="s">
        <v>9465</v>
      </c>
      <c r="D766" s="482" t="s">
        <v>2191</v>
      </c>
      <c r="E766" s="326" t="s">
        <v>9296</v>
      </c>
      <c r="F766" s="326" t="s">
        <v>9476</v>
      </c>
      <c r="G766" s="373" t="s">
        <v>9470</v>
      </c>
      <c r="H766" s="173" t="str">
        <f t="shared" si="82"/>
        <v>фото</v>
      </c>
      <c r="I766" s="174" t="s">
        <v>9481</v>
      </c>
      <c r="J766" s="274" t="s">
        <v>199</v>
      </c>
      <c r="K766" s="275">
        <v>3</v>
      </c>
      <c r="L766" s="276">
        <v>305.91000000000003</v>
      </c>
      <c r="M766" s="177">
        <v>1</v>
      </c>
      <c r="N766" s="181"/>
      <c r="O766" s="178">
        <f t="shared" si="83"/>
        <v>0</v>
      </c>
      <c r="P766" s="179">
        <v>4607109931233</v>
      </c>
      <c r="Q766" s="180">
        <v>2023</v>
      </c>
      <c r="R766" s="497" t="s">
        <v>11204</v>
      </c>
      <c r="T766" s="389"/>
    </row>
    <row r="767" spans="1:20" ht="22.5" customHeight="1">
      <c r="A767" s="184">
        <v>754</v>
      </c>
      <c r="B767" s="170">
        <v>5372</v>
      </c>
      <c r="C767" s="273" t="s">
        <v>1578</v>
      </c>
      <c r="D767" s="482" t="s">
        <v>2191</v>
      </c>
      <c r="E767" s="326" t="s">
        <v>9296</v>
      </c>
      <c r="F767" s="326" t="s">
        <v>1580</v>
      </c>
      <c r="G767" s="373" t="s">
        <v>1579</v>
      </c>
      <c r="H767" s="173" t="str">
        <f t="shared" si="82"/>
        <v>фото</v>
      </c>
      <c r="I767" s="174" t="s">
        <v>9325</v>
      </c>
      <c r="J767" s="274" t="s">
        <v>198</v>
      </c>
      <c r="K767" s="275">
        <v>5</v>
      </c>
      <c r="L767" s="276">
        <v>381.48</v>
      </c>
      <c r="M767" s="177">
        <v>1</v>
      </c>
      <c r="N767" s="181"/>
      <c r="O767" s="178">
        <f t="shared" si="83"/>
        <v>0</v>
      </c>
      <c r="P767" s="179">
        <v>4607109937518</v>
      </c>
      <c r="Q767" s="180"/>
      <c r="R767" s="497" t="s">
        <v>11204</v>
      </c>
      <c r="T767" s="389"/>
    </row>
    <row r="768" spans="1:20" ht="21.75" customHeight="1">
      <c r="A768" s="184">
        <v>755</v>
      </c>
      <c r="B768" s="170">
        <v>9599</v>
      </c>
      <c r="C768" s="273" t="s">
        <v>10972</v>
      </c>
      <c r="D768" s="482" t="s">
        <v>2191</v>
      </c>
      <c r="E768" s="372" t="s">
        <v>9296</v>
      </c>
      <c r="F768" s="372" t="s">
        <v>11000</v>
      </c>
      <c r="G768" s="409" t="s">
        <v>11086</v>
      </c>
      <c r="H768" s="173" t="str">
        <f t="shared" si="82"/>
        <v>фото</v>
      </c>
      <c r="I768" s="174" t="s">
        <v>10283</v>
      </c>
      <c r="J768" s="274" t="s">
        <v>199</v>
      </c>
      <c r="K768" s="275">
        <v>5</v>
      </c>
      <c r="L768" s="276">
        <v>534.27</v>
      </c>
      <c r="M768" s="177">
        <v>1</v>
      </c>
      <c r="N768" s="181"/>
      <c r="O768" s="178">
        <f t="shared" si="83"/>
        <v>0</v>
      </c>
      <c r="P768" s="179">
        <v>4607105140981</v>
      </c>
      <c r="Q768" s="185" t="s">
        <v>224</v>
      </c>
      <c r="R768" s="497" t="s">
        <v>11204</v>
      </c>
      <c r="T768" s="389"/>
    </row>
    <row r="769" spans="1:20" ht="24">
      <c r="A769" s="184">
        <v>756</v>
      </c>
      <c r="B769" s="170">
        <v>3061</v>
      </c>
      <c r="C769" s="273" t="s">
        <v>10973</v>
      </c>
      <c r="D769" s="482" t="s">
        <v>2191</v>
      </c>
      <c r="E769" s="372" t="s">
        <v>9296</v>
      </c>
      <c r="F769" s="372" t="s">
        <v>11001</v>
      </c>
      <c r="G769" s="409" t="s">
        <v>11087</v>
      </c>
      <c r="H769" s="173" t="str">
        <f t="shared" si="82"/>
        <v>фото</v>
      </c>
      <c r="I769" s="174" t="s">
        <v>11178</v>
      </c>
      <c r="J769" s="274" t="s">
        <v>199</v>
      </c>
      <c r="K769" s="275">
        <v>5</v>
      </c>
      <c r="L769" s="276">
        <v>490.16000000000008</v>
      </c>
      <c r="M769" s="177">
        <v>1</v>
      </c>
      <c r="N769" s="181"/>
      <c r="O769" s="178">
        <f t="shared" si="83"/>
        <v>0</v>
      </c>
      <c r="P769" s="179">
        <v>4607105141018</v>
      </c>
      <c r="Q769" s="185" t="s">
        <v>224</v>
      </c>
      <c r="R769" s="497" t="s">
        <v>11204</v>
      </c>
      <c r="T769" s="389"/>
    </row>
    <row r="770" spans="1:20" ht="24">
      <c r="A770" s="184">
        <v>757</v>
      </c>
      <c r="B770" s="170">
        <v>16479</v>
      </c>
      <c r="C770" s="273" t="s">
        <v>9466</v>
      </c>
      <c r="D770" s="482" t="s">
        <v>2191</v>
      </c>
      <c r="E770" s="326" t="s">
        <v>9296</v>
      </c>
      <c r="F770" s="326" t="s">
        <v>9477</v>
      </c>
      <c r="G770" s="373" t="s">
        <v>9471</v>
      </c>
      <c r="H770" s="173" t="str">
        <f t="shared" si="82"/>
        <v>фото</v>
      </c>
      <c r="I770" s="174" t="s">
        <v>9482</v>
      </c>
      <c r="J770" s="274" t="s">
        <v>199</v>
      </c>
      <c r="K770" s="275">
        <v>5</v>
      </c>
      <c r="L770" s="276">
        <v>491.26000000000005</v>
      </c>
      <c r="M770" s="177">
        <v>1</v>
      </c>
      <c r="N770" s="181"/>
      <c r="O770" s="178">
        <f t="shared" si="83"/>
        <v>0</v>
      </c>
      <c r="P770" s="179">
        <v>4607109913093</v>
      </c>
      <c r="Q770" s="180"/>
      <c r="R770" s="497" t="s">
        <v>11204</v>
      </c>
      <c r="T770" s="389"/>
    </row>
    <row r="771" spans="1:20" ht="24">
      <c r="A771" s="184">
        <v>758</v>
      </c>
      <c r="B771" s="170">
        <v>1428</v>
      </c>
      <c r="C771" s="273" t="s">
        <v>307</v>
      </c>
      <c r="D771" s="482" t="s">
        <v>2191</v>
      </c>
      <c r="E771" s="326" t="s">
        <v>9296</v>
      </c>
      <c r="F771" s="326" t="s">
        <v>137</v>
      </c>
      <c r="G771" s="373" t="s">
        <v>138</v>
      </c>
      <c r="H771" s="173" t="str">
        <f t="shared" si="82"/>
        <v>фото</v>
      </c>
      <c r="I771" s="174" t="s">
        <v>9328</v>
      </c>
      <c r="J771" s="274" t="s">
        <v>198</v>
      </c>
      <c r="K771" s="275">
        <v>5</v>
      </c>
      <c r="L771" s="276">
        <v>551.21</v>
      </c>
      <c r="M771" s="177">
        <v>1</v>
      </c>
      <c r="N771" s="181"/>
      <c r="O771" s="178">
        <f t="shared" si="83"/>
        <v>0</v>
      </c>
      <c r="P771" s="179">
        <v>4607109964248</v>
      </c>
      <c r="Q771" s="180"/>
      <c r="R771" s="497" t="s">
        <v>11204</v>
      </c>
      <c r="T771" s="389"/>
    </row>
    <row r="772" spans="1:20" ht="21.75" customHeight="1">
      <c r="A772" s="184">
        <v>759</v>
      </c>
      <c r="B772" s="170">
        <v>10678</v>
      </c>
      <c r="C772" s="273" t="s">
        <v>8861</v>
      </c>
      <c r="D772" s="482" t="s">
        <v>2191</v>
      </c>
      <c r="E772" s="326" t="s">
        <v>9296</v>
      </c>
      <c r="F772" s="326" t="s">
        <v>1251</v>
      </c>
      <c r="G772" s="373" t="s">
        <v>1581</v>
      </c>
      <c r="H772" s="173" t="str">
        <f t="shared" si="82"/>
        <v>фото</v>
      </c>
      <c r="I772" s="174" t="s">
        <v>9483</v>
      </c>
      <c r="J772" s="274" t="s">
        <v>198</v>
      </c>
      <c r="K772" s="275">
        <v>5</v>
      </c>
      <c r="L772" s="276">
        <v>346.39</v>
      </c>
      <c r="M772" s="177">
        <v>1</v>
      </c>
      <c r="N772" s="181"/>
      <c r="O772" s="178">
        <f t="shared" si="83"/>
        <v>0</v>
      </c>
      <c r="P772" s="179">
        <v>4607109926468</v>
      </c>
      <c r="Q772" s="180"/>
      <c r="R772" s="497" t="s">
        <v>11204</v>
      </c>
      <c r="T772" s="389"/>
    </row>
    <row r="773" spans="1:20" ht="15.6">
      <c r="A773" s="184">
        <v>760</v>
      </c>
      <c r="B773" s="170">
        <v>9428</v>
      </c>
      <c r="C773" s="273" t="s">
        <v>10211</v>
      </c>
      <c r="D773" s="482" t="s">
        <v>2191</v>
      </c>
      <c r="E773" s="372" t="s">
        <v>9296</v>
      </c>
      <c r="F773" s="372" t="s">
        <v>10229</v>
      </c>
      <c r="G773" s="409" t="s">
        <v>10254</v>
      </c>
      <c r="H773" s="173" t="str">
        <f t="shared" si="82"/>
        <v>фото</v>
      </c>
      <c r="I773" s="174" t="s">
        <v>10279</v>
      </c>
      <c r="J773" s="274" t="s">
        <v>199</v>
      </c>
      <c r="K773" s="275">
        <v>3</v>
      </c>
      <c r="L773" s="276">
        <v>297.11000000000007</v>
      </c>
      <c r="M773" s="177">
        <v>1</v>
      </c>
      <c r="N773" s="181"/>
      <c r="O773" s="178">
        <f t="shared" si="83"/>
        <v>0</v>
      </c>
      <c r="P773" s="179">
        <v>4607109931653</v>
      </c>
      <c r="Q773" s="185" t="s">
        <v>224</v>
      </c>
      <c r="R773" s="497" t="s">
        <v>11204</v>
      </c>
      <c r="T773" s="389"/>
    </row>
    <row r="774" spans="1:20" ht="24">
      <c r="A774" s="184">
        <v>761</v>
      </c>
      <c r="B774" s="170">
        <v>3630</v>
      </c>
      <c r="C774" s="273" t="s">
        <v>443</v>
      </c>
      <c r="D774" s="482" t="s">
        <v>2191</v>
      </c>
      <c r="E774" s="326" t="s">
        <v>9296</v>
      </c>
      <c r="F774" s="326" t="s">
        <v>427</v>
      </c>
      <c r="G774" s="373" t="s">
        <v>426</v>
      </c>
      <c r="H774" s="173" t="str">
        <f t="shared" si="82"/>
        <v>фото</v>
      </c>
      <c r="I774" s="174" t="s">
        <v>2202</v>
      </c>
      <c r="J774" s="274" t="s">
        <v>198</v>
      </c>
      <c r="K774" s="275">
        <v>5</v>
      </c>
      <c r="L774" s="276">
        <v>440.33000000000004</v>
      </c>
      <c r="M774" s="177">
        <v>1</v>
      </c>
      <c r="N774" s="181"/>
      <c r="O774" s="178">
        <f t="shared" si="83"/>
        <v>0</v>
      </c>
      <c r="P774" s="179">
        <v>4607109971482</v>
      </c>
      <c r="Q774" s="180"/>
      <c r="R774" s="497" t="s">
        <v>11204</v>
      </c>
      <c r="T774" s="389"/>
    </row>
    <row r="775" spans="1:20" ht="22.5" customHeight="1">
      <c r="A775" s="184">
        <v>762</v>
      </c>
      <c r="B775" s="170">
        <v>2807</v>
      </c>
      <c r="C775" s="273" t="s">
        <v>1100</v>
      </c>
      <c r="D775" s="482" t="s">
        <v>2191</v>
      </c>
      <c r="E775" s="326" t="s">
        <v>9296</v>
      </c>
      <c r="F775" s="326" t="s">
        <v>1102</v>
      </c>
      <c r="G775" s="373" t="s">
        <v>1101</v>
      </c>
      <c r="H775" s="173" t="str">
        <f t="shared" si="82"/>
        <v>фото</v>
      </c>
      <c r="I775" s="174" t="s">
        <v>2203</v>
      </c>
      <c r="J775" s="274" t="s">
        <v>198</v>
      </c>
      <c r="K775" s="275">
        <v>5</v>
      </c>
      <c r="L775" s="276">
        <v>388.3</v>
      </c>
      <c r="M775" s="177">
        <v>1</v>
      </c>
      <c r="N775" s="181"/>
      <c r="O775" s="178">
        <f t="shared" si="83"/>
        <v>0</v>
      </c>
      <c r="P775" s="179">
        <v>4607109961391</v>
      </c>
      <c r="Q775" s="180"/>
      <c r="R775" s="497" t="s">
        <v>11204</v>
      </c>
      <c r="T775" s="389"/>
    </row>
    <row r="776" spans="1:20" ht="22.5" customHeight="1">
      <c r="A776" s="184">
        <v>763</v>
      </c>
      <c r="B776" s="170">
        <v>1419</v>
      </c>
      <c r="C776" s="273" t="s">
        <v>1103</v>
      </c>
      <c r="D776" s="482" t="s">
        <v>2191</v>
      </c>
      <c r="E776" s="326" t="s">
        <v>9296</v>
      </c>
      <c r="F776" s="326" t="s">
        <v>1105</v>
      </c>
      <c r="G776" s="373" t="s">
        <v>1104</v>
      </c>
      <c r="H776" s="173" t="str">
        <f t="shared" si="82"/>
        <v>фото</v>
      </c>
      <c r="I776" s="174" t="s">
        <v>2204</v>
      </c>
      <c r="J776" s="274" t="s">
        <v>199</v>
      </c>
      <c r="K776" s="275">
        <v>5</v>
      </c>
      <c r="L776" s="276">
        <v>395.12</v>
      </c>
      <c r="M776" s="177">
        <v>1</v>
      </c>
      <c r="N776" s="181"/>
      <c r="O776" s="178">
        <f t="shared" si="83"/>
        <v>0</v>
      </c>
      <c r="P776" s="179">
        <v>4607109929582</v>
      </c>
      <c r="Q776" s="180"/>
      <c r="R776" s="497" t="s">
        <v>11204</v>
      </c>
      <c r="T776" s="389"/>
    </row>
    <row r="777" spans="1:20" ht="24">
      <c r="A777" s="184">
        <v>764</v>
      </c>
      <c r="B777" s="170">
        <v>13604</v>
      </c>
      <c r="C777" s="273" t="s">
        <v>1582</v>
      </c>
      <c r="D777" s="482" t="s">
        <v>2191</v>
      </c>
      <c r="E777" s="326" t="s">
        <v>9296</v>
      </c>
      <c r="F777" s="326" t="s">
        <v>1584</v>
      </c>
      <c r="G777" s="373" t="s">
        <v>1583</v>
      </c>
      <c r="H777" s="173" t="str">
        <f t="shared" si="82"/>
        <v>фото</v>
      </c>
      <c r="I777" s="174" t="s">
        <v>9484</v>
      </c>
      <c r="J777" s="274" t="s">
        <v>199</v>
      </c>
      <c r="K777" s="275">
        <v>5</v>
      </c>
      <c r="L777" s="276">
        <v>506.00000000000006</v>
      </c>
      <c r="M777" s="177">
        <v>1</v>
      </c>
      <c r="N777" s="181"/>
      <c r="O777" s="178">
        <f t="shared" si="83"/>
        <v>0</v>
      </c>
      <c r="P777" s="179">
        <v>4607109919736</v>
      </c>
      <c r="Q777" s="180"/>
      <c r="R777" s="497" t="s">
        <v>11204</v>
      </c>
      <c r="T777" s="389"/>
    </row>
    <row r="778" spans="1:20" ht="21.75" customHeight="1">
      <c r="A778" s="184">
        <v>765</v>
      </c>
      <c r="B778" s="170">
        <v>9429</v>
      </c>
      <c r="C778" s="273" t="s">
        <v>9467</v>
      </c>
      <c r="D778" s="482" t="s">
        <v>2191</v>
      </c>
      <c r="E778" s="326" t="s">
        <v>9296</v>
      </c>
      <c r="F778" s="326" t="s">
        <v>9478</v>
      </c>
      <c r="G778" s="373" t="s">
        <v>9472</v>
      </c>
      <c r="H778" s="173" t="str">
        <f t="shared" si="82"/>
        <v>фото</v>
      </c>
      <c r="I778" s="174" t="s">
        <v>9485</v>
      </c>
      <c r="J778" s="274" t="s">
        <v>199</v>
      </c>
      <c r="K778" s="275">
        <v>3</v>
      </c>
      <c r="L778" s="276">
        <v>301.83999999999997</v>
      </c>
      <c r="M778" s="177">
        <v>1</v>
      </c>
      <c r="N778" s="181"/>
      <c r="O778" s="178">
        <f t="shared" si="83"/>
        <v>0</v>
      </c>
      <c r="P778" s="179">
        <v>4607109953501</v>
      </c>
      <c r="Q778" s="180"/>
      <c r="R778" s="497" t="s">
        <v>11204</v>
      </c>
      <c r="T778" s="389"/>
    </row>
    <row r="779" spans="1:20" ht="24">
      <c r="A779" s="184">
        <v>766</v>
      </c>
      <c r="B779" s="170">
        <v>2808</v>
      </c>
      <c r="C779" s="273" t="s">
        <v>880</v>
      </c>
      <c r="D779" s="482" t="s">
        <v>2191</v>
      </c>
      <c r="E779" s="326" t="s">
        <v>9296</v>
      </c>
      <c r="F779" s="326" t="s">
        <v>882</v>
      </c>
      <c r="G779" s="373" t="s">
        <v>881</v>
      </c>
      <c r="H779" s="173" t="str">
        <f t="shared" si="82"/>
        <v>фото</v>
      </c>
      <c r="I779" s="174" t="s">
        <v>2199</v>
      </c>
      <c r="J779" s="274" t="s">
        <v>198</v>
      </c>
      <c r="K779" s="275">
        <v>5</v>
      </c>
      <c r="L779" s="276">
        <v>366.74</v>
      </c>
      <c r="M779" s="177">
        <v>1</v>
      </c>
      <c r="N779" s="181"/>
      <c r="O779" s="178">
        <f t="shared" si="83"/>
        <v>0</v>
      </c>
      <c r="P779" s="179">
        <v>4607109960912</v>
      </c>
      <c r="Q779" s="180"/>
      <c r="R779" s="497" t="s">
        <v>11204</v>
      </c>
      <c r="T779" s="389"/>
    </row>
    <row r="780" spans="1:20" ht="24">
      <c r="A780" s="184">
        <v>767</v>
      </c>
      <c r="B780" s="170">
        <v>3225</v>
      </c>
      <c r="C780" s="273" t="s">
        <v>10212</v>
      </c>
      <c r="D780" s="482" t="s">
        <v>2191</v>
      </c>
      <c r="E780" s="326" t="s">
        <v>9296</v>
      </c>
      <c r="F780" s="326" t="s">
        <v>10230</v>
      </c>
      <c r="G780" s="373" t="s">
        <v>10255</v>
      </c>
      <c r="H780" s="173" t="str">
        <f t="shared" si="82"/>
        <v>фото</v>
      </c>
      <c r="I780" s="174" t="s">
        <v>10280</v>
      </c>
      <c r="J780" s="274" t="s">
        <v>199</v>
      </c>
      <c r="K780" s="275">
        <v>5</v>
      </c>
      <c r="L780" s="276">
        <v>491.26000000000005</v>
      </c>
      <c r="M780" s="177">
        <v>1</v>
      </c>
      <c r="N780" s="181"/>
      <c r="O780" s="178">
        <f t="shared" si="83"/>
        <v>0</v>
      </c>
      <c r="P780" s="179">
        <v>4607109988848</v>
      </c>
      <c r="Q780" s="180">
        <v>2024</v>
      </c>
      <c r="R780" s="497" t="s">
        <v>11204</v>
      </c>
      <c r="T780" s="389"/>
    </row>
    <row r="781" spans="1:20" ht="24">
      <c r="A781" s="184">
        <v>768</v>
      </c>
      <c r="B781" s="170">
        <v>224</v>
      </c>
      <c r="C781" s="273" t="s">
        <v>10213</v>
      </c>
      <c r="D781" s="482" t="s">
        <v>2191</v>
      </c>
      <c r="E781" s="326" t="s">
        <v>9296</v>
      </c>
      <c r="F781" s="326" t="s">
        <v>1141</v>
      </c>
      <c r="G781" s="373" t="s">
        <v>1140</v>
      </c>
      <c r="H781" s="173" t="str">
        <f t="shared" si="82"/>
        <v>фото</v>
      </c>
      <c r="I781" s="174" t="s">
        <v>10281</v>
      </c>
      <c r="J781" s="274" t="s">
        <v>198</v>
      </c>
      <c r="K781" s="275">
        <v>3</v>
      </c>
      <c r="L781" s="276">
        <v>235.95000000000002</v>
      </c>
      <c r="M781" s="177">
        <v>1</v>
      </c>
      <c r="N781" s="181"/>
      <c r="O781" s="178">
        <f t="shared" si="83"/>
        <v>0</v>
      </c>
      <c r="P781" s="179">
        <v>4607109929483</v>
      </c>
      <c r="Q781" s="180"/>
      <c r="R781" s="497" t="s">
        <v>11204</v>
      </c>
      <c r="T781" s="389"/>
    </row>
    <row r="782" spans="1:20" ht="24">
      <c r="A782" s="184">
        <v>769</v>
      </c>
      <c r="B782" s="170">
        <v>3789</v>
      </c>
      <c r="C782" s="273" t="s">
        <v>10974</v>
      </c>
      <c r="D782" s="482" t="s">
        <v>2191</v>
      </c>
      <c r="E782" s="372" t="s">
        <v>9296</v>
      </c>
      <c r="F782" s="372" t="s">
        <v>11002</v>
      </c>
      <c r="G782" s="409" t="s">
        <v>11088</v>
      </c>
      <c r="H782" s="173" t="str">
        <f t="shared" si="82"/>
        <v>фото</v>
      </c>
      <c r="I782" s="174" t="s">
        <v>11179</v>
      </c>
      <c r="J782" s="274" t="s">
        <v>199</v>
      </c>
      <c r="K782" s="275">
        <v>5</v>
      </c>
      <c r="L782" s="276">
        <v>490.16000000000008</v>
      </c>
      <c r="M782" s="177">
        <v>1</v>
      </c>
      <c r="N782" s="181"/>
      <c r="O782" s="178">
        <f t="shared" si="83"/>
        <v>0</v>
      </c>
      <c r="P782" s="179">
        <v>4607105143234</v>
      </c>
      <c r="Q782" s="185" t="s">
        <v>224</v>
      </c>
      <c r="R782" s="497" t="s">
        <v>11204</v>
      </c>
      <c r="T782" s="389"/>
    </row>
    <row r="783" spans="1:20" ht="15.6">
      <c r="A783" s="184">
        <v>770</v>
      </c>
      <c r="B783" s="170">
        <v>1436</v>
      </c>
      <c r="C783" s="273" t="s">
        <v>2221</v>
      </c>
      <c r="D783" s="482" t="s">
        <v>2191</v>
      </c>
      <c r="E783" s="326" t="s">
        <v>9296</v>
      </c>
      <c r="F783" s="326" t="s">
        <v>2223</v>
      </c>
      <c r="G783" s="373" t="s">
        <v>2222</v>
      </c>
      <c r="H783" s="173" t="str">
        <f t="shared" si="82"/>
        <v>фото</v>
      </c>
      <c r="I783" s="174" t="s">
        <v>2224</v>
      </c>
      <c r="J783" s="274" t="s">
        <v>198</v>
      </c>
      <c r="K783" s="275">
        <v>5</v>
      </c>
      <c r="L783" s="276">
        <v>381.48</v>
      </c>
      <c r="M783" s="177">
        <v>1</v>
      </c>
      <c r="N783" s="181"/>
      <c r="O783" s="178">
        <f t="shared" si="83"/>
        <v>0</v>
      </c>
      <c r="P783" s="179">
        <v>4607109964286</v>
      </c>
      <c r="Q783" s="180"/>
      <c r="R783" s="497" t="s">
        <v>11204</v>
      </c>
      <c r="T783" s="389"/>
    </row>
    <row r="784" spans="1:20" ht="18" customHeight="1">
      <c r="A784" s="184">
        <v>771</v>
      </c>
      <c r="B784" s="170">
        <v>7159</v>
      </c>
      <c r="C784" s="273" t="s">
        <v>1290</v>
      </c>
      <c r="D784" s="482" t="s">
        <v>2191</v>
      </c>
      <c r="E784" s="326" t="s">
        <v>9296</v>
      </c>
      <c r="F784" s="326" t="s">
        <v>9302</v>
      </c>
      <c r="G784" s="373" t="s">
        <v>9307</v>
      </c>
      <c r="H784" s="173" t="str">
        <f t="shared" si="82"/>
        <v>фото</v>
      </c>
      <c r="I784" s="174" t="s">
        <v>9331</v>
      </c>
      <c r="J784" s="274" t="s">
        <v>199</v>
      </c>
      <c r="K784" s="275">
        <v>5</v>
      </c>
      <c r="L784" s="276">
        <v>561.44000000000005</v>
      </c>
      <c r="M784" s="177">
        <v>1</v>
      </c>
      <c r="N784" s="181"/>
      <c r="O784" s="178">
        <f t="shared" si="83"/>
        <v>0</v>
      </c>
      <c r="P784" s="179">
        <v>4607109948033</v>
      </c>
      <c r="Q784" s="180"/>
      <c r="R784" s="497" t="s">
        <v>11204</v>
      </c>
      <c r="T784" s="389"/>
    </row>
    <row r="785" spans="1:20" ht="19.5" customHeight="1">
      <c r="A785" s="184">
        <v>772</v>
      </c>
      <c r="B785" s="170">
        <v>13611</v>
      </c>
      <c r="C785" s="273" t="s">
        <v>2225</v>
      </c>
      <c r="D785" s="482" t="s">
        <v>2191</v>
      </c>
      <c r="E785" s="326" t="s">
        <v>9296</v>
      </c>
      <c r="F785" s="326" t="s">
        <v>2227</v>
      </c>
      <c r="G785" s="373" t="s">
        <v>2226</v>
      </c>
      <c r="H785" s="173" t="str">
        <f t="shared" si="82"/>
        <v>фото</v>
      </c>
      <c r="I785" s="174" t="s">
        <v>9486</v>
      </c>
      <c r="J785" s="274" t="s">
        <v>198</v>
      </c>
      <c r="K785" s="275">
        <v>5</v>
      </c>
      <c r="L785" s="276">
        <v>403.04</v>
      </c>
      <c r="M785" s="177">
        <v>1</v>
      </c>
      <c r="N785" s="181"/>
      <c r="O785" s="178">
        <f t="shared" si="83"/>
        <v>0</v>
      </c>
      <c r="P785" s="179">
        <v>4607109919668</v>
      </c>
      <c r="Q785" s="180"/>
      <c r="R785" s="497" t="s">
        <v>11204</v>
      </c>
      <c r="T785" s="389"/>
    </row>
    <row r="786" spans="1:20" ht="20.25" customHeight="1">
      <c r="A786" s="184">
        <v>773</v>
      </c>
      <c r="B786" s="170">
        <v>13612</v>
      </c>
      <c r="C786" s="273" t="s">
        <v>1588</v>
      </c>
      <c r="D786" s="482" t="s">
        <v>2191</v>
      </c>
      <c r="E786" s="326" t="s">
        <v>9296</v>
      </c>
      <c r="F786" s="326" t="s">
        <v>1590</v>
      </c>
      <c r="G786" s="373" t="s">
        <v>1589</v>
      </c>
      <c r="H786" s="173" t="str">
        <f t="shared" si="82"/>
        <v>фото</v>
      </c>
      <c r="I786" s="174" t="s">
        <v>2228</v>
      </c>
      <c r="J786" s="274" t="s">
        <v>198</v>
      </c>
      <c r="K786" s="275">
        <v>5</v>
      </c>
      <c r="L786" s="276">
        <v>398.42</v>
      </c>
      <c r="M786" s="177">
        <v>1</v>
      </c>
      <c r="N786" s="181"/>
      <c r="O786" s="178">
        <f t="shared" si="83"/>
        <v>0</v>
      </c>
      <c r="P786" s="179">
        <v>4607109919651</v>
      </c>
      <c r="Q786" s="180"/>
      <c r="R786" s="497" t="s">
        <v>11204</v>
      </c>
      <c r="T786" s="389"/>
    </row>
    <row r="787" spans="1:20" ht="24">
      <c r="A787" s="184">
        <v>774</v>
      </c>
      <c r="B787" s="170">
        <v>3795</v>
      </c>
      <c r="C787" s="273" t="s">
        <v>444</v>
      </c>
      <c r="D787" s="482" t="s">
        <v>2191</v>
      </c>
      <c r="E787" s="326" t="s">
        <v>9296</v>
      </c>
      <c r="F787" s="326" t="s">
        <v>429</v>
      </c>
      <c r="G787" s="373" t="s">
        <v>428</v>
      </c>
      <c r="H787" s="173" t="str">
        <f t="shared" si="82"/>
        <v>фото</v>
      </c>
      <c r="I787" s="174" t="s">
        <v>9487</v>
      </c>
      <c r="J787" s="274" t="s">
        <v>198</v>
      </c>
      <c r="K787" s="275">
        <v>5</v>
      </c>
      <c r="L787" s="276">
        <v>403.04</v>
      </c>
      <c r="M787" s="177">
        <v>1</v>
      </c>
      <c r="N787" s="181"/>
      <c r="O787" s="178">
        <f t="shared" si="83"/>
        <v>0</v>
      </c>
      <c r="P787" s="179">
        <v>4607109980132</v>
      </c>
      <c r="Q787" s="180"/>
      <c r="R787" s="497" t="s">
        <v>11204</v>
      </c>
      <c r="T787" s="389"/>
    </row>
    <row r="788" spans="1:20" ht="18.75" customHeight="1">
      <c r="A788" s="184">
        <v>775</v>
      </c>
      <c r="B788" s="170">
        <v>3053</v>
      </c>
      <c r="C788" s="273" t="s">
        <v>2205</v>
      </c>
      <c r="D788" s="482" t="s">
        <v>2191</v>
      </c>
      <c r="E788" s="326" t="s">
        <v>9296</v>
      </c>
      <c r="F788" s="326" t="s">
        <v>2207</v>
      </c>
      <c r="G788" s="373" t="s">
        <v>2206</v>
      </c>
      <c r="H788" s="173" t="str">
        <f t="shared" si="82"/>
        <v>фото</v>
      </c>
      <c r="I788" s="174" t="s">
        <v>2208</v>
      </c>
      <c r="J788" s="274" t="s">
        <v>198</v>
      </c>
      <c r="K788" s="275">
        <v>5</v>
      </c>
      <c r="L788" s="276">
        <v>559.13000000000011</v>
      </c>
      <c r="M788" s="177">
        <v>1</v>
      </c>
      <c r="N788" s="181"/>
      <c r="O788" s="178">
        <f t="shared" si="83"/>
        <v>0</v>
      </c>
      <c r="P788" s="179">
        <v>4607109959800</v>
      </c>
      <c r="Q788" s="180"/>
      <c r="R788" s="497" t="s">
        <v>11204</v>
      </c>
      <c r="T788" s="389"/>
    </row>
    <row r="789" spans="1:20" ht="24">
      <c r="A789" s="184">
        <v>776</v>
      </c>
      <c r="B789" s="170">
        <v>4364</v>
      </c>
      <c r="C789" s="273" t="s">
        <v>1123</v>
      </c>
      <c r="D789" s="482" t="s">
        <v>2191</v>
      </c>
      <c r="E789" s="326" t="s">
        <v>9296</v>
      </c>
      <c r="F789" s="326" t="s">
        <v>1125</v>
      </c>
      <c r="G789" s="373" t="s">
        <v>1124</v>
      </c>
      <c r="H789" s="173" t="str">
        <f t="shared" si="82"/>
        <v>фото</v>
      </c>
      <c r="I789" s="174" t="s">
        <v>2233</v>
      </c>
      <c r="J789" s="274" t="s">
        <v>198</v>
      </c>
      <c r="K789" s="275">
        <v>5</v>
      </c>
      <c r="L789" s="276">
        <v>559.13000000000011</v>
      </c>
      <c r="M789" s="177">
        <v>1</v>
      </c>
      <c r="N789" s="181"/>
      <c r="O789" s="178">
        <f t="shared" si="83"/>
        <v>0</v>
      </c>
      <c r="P789" s="179">
        <v>4607109987858</v>
      </c>
      <c r="Q789" s="180"/>
      <c r="R789" s="497" t="s">
        <v>11204</v>
      </c>
      <c r="T789" s="389"/>
    </row>
    <row r="790" spans="1:20" ht="24">
      <c r="A790" s="184">
        <v>777</v>
      </c>
      <c r="B790" s="170">
        <v>5376</v>
      </c>
      <c r="C790" s="273" t="s">
        <v>2209</v>
      </c>
      <c r="D790" s="482" t="s">
        <v>2191</v>
      </c>
      <c r="E790" s="326" t="s">
        <v>9296</v>
      </c>
      <c r="F790" s="326" t="s">
        <v>2211</v>
      </c>
      <c r="G790" s="373" t="s">
        <v>2210</v>
      </c>
      <c r="H790" s="173" t="str">
        <f t="shared" si="82"/>
        <v>фото</v>
      </c>
      <c r="I790" s="174" t="s">
        <v>9488</v>
      </c>
      <c r="J790" s="274" t="s">
        <v>198</v>
      </c>
      <c r="K790" s="275">
        <v>5</v>
      </c>
      <c r="L790" s="276">
        <v>381.48</v>
      </c>
      <c r="M790" s="177">
        <v>1</v>
      </c>
      <c r="N790" s="181"/>
      <c r="O790" s="178">
        <f t="shared" si="83"/>
        <v>0</v>
      </c>
      <c r="P790" s="179">
        <v>4607109937471</v>
      </c>
      <c r="Q790" s="180"/>
      <c r="R790" s="497" t="s">
        <v>11204</v>
      </c>
      <c r="T790" s="389"/>
    </row>
    <row r="791" spans="1:20" ht="21" customHeight="1">
      <c r="A791" s="184">
        <v>778</v>
      </c>
      <c r="B791" s="170">
        <v>4370</v>
      </c>
      <c r="C791" s="273" t="s">
        <v>1601</v>
      </c>
      <c r="D791" s="482" t="s">
        <v>2191</v>
      </c>
      <c r="E791" s="326" t="s">
        <v>9296</v>
      </c>
      <c r="F791" s="326" t="s">
        <v>896</v>
      </c>
      <c r="G791" s="373" t="s">
        <v>8807</v>
      </c>
      <c r="H791" s="173" t="str">
        <f t="shared" si="82"/>
        <v>фото</v>
      </c>
      <c r="I791" s="174" t="s">
        <v>9489</v>
      </c>
      <c r="J791" s="274" t="s">
        <v>199</v>
      </c>
      <c r="K791" s="275">
        <v>5</v>
      </c>
      <c r="L791" s="276">
        <v>498.08000000000004</v>
      </c>
      <c r="M791" s="177">
        <v>1</v>
      </c>
      <c r="N791" s="181"/>
      <c r="O791" s="178">
        <f t="shared" si="83"/>
        <v>0</v>
      </c>
      <c r="P791" s="179">
        <v>4607109987919</v>
      </c>
      <c r="Q791" s="180"/>
      <c r="R791" s="497" t="s">
        <v>11204</v>
      </c>
      <c r="T791" s="389"/>
    </row>
    <row r="792" spans="1:20" ht="24">
      <c r="A792" s="184">
        <v>779</v>
      </c>
      <c r="B792" s="170">
        <v>5342</v>
      </c>
      <c r="C792" s="273" t="s">
        <v>1602</v>
      </c>
      <c r="D792" s="482" t="s">
        <v>2191</v>
      </c>
      <c r="E792" s="326" t="s">
        <v>9296</v>
      </c>
      <c r="F792" s="326" t="s">
        <v>1604</v>
      </c>
      <c r="G792" s="373" t="s">
        <v>1603</v>
      </c>
      <c r="H792" s="173" t="str">
        <f t="shared" si="82"/>
        <v>фото</v>
      </c>
      <c r="I792" s="174" t="s">
        <v>2254</v>
      </c>
      <c r="J792" s="274" t="s">
        <v>198</v>
      </c>
      <c r="K792" s="275">
        <v>3</v>
      </c>
      <c r="L792" s="276">
        <v>345.95000000000005</v>
      </c>
      <c r="M792" s="177">
        <v>1</v>
      </c>
      <c r="N792" s="181"/>
      <c r="O792" s="178">
        <f t="shared" si="83"/>
        <v>0</v>
      </c>
      <c r="P792" s="179">
        <v>4607109929469</v>
      </c>
      <c r="Q792" s="180"/>
      <c r="R792" s="497" t="s">
        <v>11204</v>
      </c>
      <c r="T792" s="389"/>
    </row>
    <row r="793" spans="1:20" ht="22.5" customHeight="1">
      <c r="A793" s="184">
        <v>780</v>
      </c>
      <c r="B793" s="170">
        <v>7183</v>
      </c>
      <c r="C793" s="273" t="s">
        <v>655</v>
      </c>
      <c r="D793" s="482" t="s">
        <v>2191</v>
      </c>
      <c r="E793" s="326" t="s">
        <v>9296</v>
      </c>
      <c r="F793" s="326" t="s">
        <v>657</v>
      </c>
      <c r="G793" s="373" t="s">
        <v>656</v>
      </c>
      <c r="H793" s="173" t="str">
        <f t="shared" si="82"/>
        <v>фото</v>
      </c>
      <c r="I793" s="174" t="s">
        <v>9335</v>
      </c>
      <c r="J793" s="274" t="s">
        <v>198</v>
      </c>
      <c r="K793" s="275">
        <v>5</v>
      </c>
      <c r="L793" s="276">
        <v>390.50000000000006</v>
      </c>
      <c r="M793" s="177">
        <v>1</v>
      </c>
      <c r="N793" s="181"/>
      <c r="O793" s="178">
        <f t="shared" si="83"/>
        <v>0</v>
      </c>
      <c r="P793" s="179">
        <v>4607109948279</v>
      </c>
      <c r="Q793" s="180"/>
      <c r="R793" s="497" t="s">
        <v>11204</v>
      </c>
      <c r="T793" s="389"/>
    </row>
    <row r="794" spans="1:20" ht="22.5" customHeight="1">
      <c r="A794" s="184">
        <v>781</v>
      </c>
      <c r="B794" s="170">
        <v>5377</v>
      </c>
      <c r="C794" s="273" t="s">
        <v>891</v>
      </c>
      <c r="D794" s="482" t="s">
        <v>2191</v>
      </c>
      <c r="E794" s="326" t="s">
        <v>9296</v>
      </c>
      <c r="F794" s="326" t="s">
        <v>893</v>
      </c>
      <c r="G794" s="373" t="s">
        <v>892</v>
      </c>
      <c r="H794" s="173" t="str">
        <f t="shared" si="82"/>
        <v>фото</v>
      </c>
      <c r="I794" s="174" t="s">
        <v>2232</v>
      </c>
      <c r="J794" s="274" t="s">
        <v>198</v>
      </c>
      <c r="K794" s="275">
        <v>5</v>
      </c>
      <c r="L794" s="276">
        <v>381.48</v>
      </c>
      <c r="M794" s="177">
        <v>1</v>
      </c>
      <c r="N794" s="181"/>
      <c r="O794" s="178">
        <f t="shared" si="83"/>
        <v>0</v>
      </c>
      <c r="P794" s="179">
        <v>4607109937464</v>
      </c>
      <c r="Q794" s="180"/>
      <c r="R794" s="497" t="s">
        <v>11204</v>
      </c>
      <c r="T794" s="389"/>
    </row>
    <row r="795" spans="1:20" ht="22.5" customHeight="1">
      <c r="A795" s="184">
        <v>782</v>
      </c>
      <c r="B795" s="170">
        <v>7152</v>
      </c>
      <c r="C795" s="273" t="s">
        <v>1107</v>
      </c>
      <c r="D795" s="482" t="s">
        <v>2191</v>
      </c>
      <c r="E795" s="326" t="s">
        <v>9296</v>
      </c>
      <c r="F795" s="326" t="s">
        <v>1109</v>
      </c>
      <c r="G795" s="373" t="s">
        <v>1108</v>
      </c>
      <c r="H795" s="173" t="str">
        <f t="shared" si="82"/>
        <v>фото</v>
      </c>
      <c r="I795" s="174" t="s">
        <v>2212</v>
      </c>
      <c r="J795" s="274" t="s">
        <v>198</v>
      </c>
      <c r="K795" s="275">
        <v>5</v>
      </c>
      <c r="L795" s="276">
        <v>551.21</v>
      </c>
      <c r="M795" s="177">
        <v>1</v>
      </c>
      <c r="N795" s="181"/>
      <c r="O795" s="178">
        <f t="shared" si="83"/>
        <v>0</v>
      </c>
      <c r="P795" s="179">
        <v>4607109947968</v>
      </c>
      <c r="Q795" s="180"/>
      <c r="R795" s="497" t="s">
        <v>11204</v>
      </c>
      <c r="T795" s="389"/>
    </row>
    <row r="796" spans="1:20" ht="22.5" customHeight="1">
      <c r="A796" s="184">
        <v>783</v>
      </c>
      <c r="B796" s="170">
        <v>269</v>
      </c>
      <c r="C796" s="273" t="s">
        <v>325</v>
      </c>
      <c r="D796" s="482" t="s">
        <v>2191</v>
      </c>
      <c r="E796" s="326" t="s">
        <v>9296</v>
      </c>
      <c r="F796" s="326" t="s">
        <v>140</v>
      </c>
      <c r="G796" s="373" t="s">
        <v>141</v>
      </c>
      <c r="H796" s="173" t="str">
        <f t="shared" si="82"/>
        <v>фото</v>
      </c>
      <c r="I796" s="174" t="s">
        <v>9490</v>
      </c>
      <c r="J796" s="274" t="s">
        <v>198</v>
      </c>
      <c r="K796" s="275">
        <v>5</v>
      </c>
      <c r="L796" s="276">
        <v>329.45000000000005</v>
      </c>
      <c r="M796" s="177">
        <v>1</v>
      </c>
      <c r="N796" s="181"/>
      <c r="O796" s="178">
        <f t="shared" si="83"/>
        <v>0</v>
      </c>
      <c r="P796" s="179">
        <v>4607109961308</v>
      </c>
      <c r="Q796" s="180"/>
      <c r="R796" s="497" t="s">
        <v>11204</v>
      </c>
      <c r="T796" s="389"/>
    </row>
    <row r="797" spans="1:20" ht="22.5" customHeight="1">
      <c r="A797" s="184">
        <v>784</v>
      </c>
      <c r="B797" s="170">
        <v>6535</v>
      </c>
      <c r="C797" s="273" t="s">
        <v>8862</v>
      </c>
      <c r="D797" s="482" t="s">
        <v>2191</v>
      </c>
      <c r="E797" s="326" t="s">
        <v>9296</v>
      </c>
      <c r="F797" s="326" t="s">
        <v>9479</v>
      </c>
      <c r="G797" s="373" t="s">
        <v>9473</v>
      </c>
      <c r="H797" s="173" t="str">
        <f t="shared" si="82"/>
        <v>фото</v>
      </c>
      <c r="I797" s="174" t="s">
        <v>9491</v>
      </c>
      <c r="J797" s="274" t="s">
        <v>199</v>
      </c>
      <c r="K797" s="275">
        <v>5</v>
      </c>
      <c r="L797" s="276">
        <v>491.26000000000005</v>
      </c>
      <c r="M797" s="177">
        <v>1</v>
      </c>
      <c r="N797" s="181"/>
      <c r="O797" s="178">
        <f t="shared" si="83"/>
        <v>0</v>
      </c>
      <c r="P797" s="179">
        <v>4607109931738</v>
      </c>
      <c r="Q797" s="180"/>
      <c r="R797" s="497" t="s">
        <v>11204</v>
      </c>
      <c r="T797" s="389"/>
    </row>
    <row r="798" spans="1:20" ht="27" customHeight="1">
      <c r="A798" s="184">
        <v>785</v>
      </c>
      <c r="B798" s="170">
        <v>14747</v>
      </c>
      <c r="C798" s="273" t="s">
        <v>10975</v>
      </c>
      <c r="D798" s="482" t="s">
        <v>2191</v>
      </c>
      <c r="E798" s="372" t="s">
        <v>9296</v>
      </c>
      <c r="F798" s="372" t="s">
        <v>11003</v>
      </c>
      <c r="G798" s="409" t="s">
        <v>11089</v>
      </c>
      <c r="H798" s="173" t="str">
        <f t="shared" si="82"/>
        <v>фото</v>
      </c>
      <c r="I798" s="174" t="s">
        <v>11180</v>
      </c>
      <c r="J798" s="274" t="s">
        <v>199</v>
      </c>
      <c r="K798" s="275">
        <v>5</v>
      </c>
      <c r="L798" s="276">
        <v>446.05</v>
      </c>
      <c r="M798" s="177">
        <v>1</v>
      </c>
      <c r="N798" s="181"/>
      <c r="O798" s="178">
        <f t="shared" si="83"/>
        <v>0</v>
      </c>
      <c r="P798" s="179">
        <v>4607105141483</v>
      </c>
      <c r="Q798" s="185" t="s">
        <v>224</v>
      </c>
      <c r="R798" s="497" t="s">
        <v>11204</v>
      </c>
      <c r="T798" s="389"/>
    </row>
    <row r="799" spans="1:20" ht="15.6">
      <c r="A799" s="184">
        <v>786</v>
      </c>
      <c r="B799" s="170">
        <v>1402</v>
      </c>
      <c r="C799" s="273" t="s">
        <v>10860</v>
      </c>
      <c r="D799" s="482" t="s">
        <v>2191</v>
      </c>
      <c r="E799" s="372" t="s">
        <v>9296</v>
      </c>
      <c r="F799" s="372" t="s">
        <v>10888</v>
      </c>
      <c r="G799" s="409" t="s">
        <v>10921</v>
      </c>
      <c r="H799" s="173" t="str">
        <f t="shared" si="82"/>
        <v>фото</v>
      </c>
      <c r="I799" s="174" t="s">
        <v>10952</v>
      </c>
      <c r="J799" s="274" t="s">
        <v>198</v>
      </c>
      <c r="K799" s="275">
        <v>5</v>
      </c>
      <c r="L799" s="276">
        <v>398.42</v>
      </c>
      <c r="M799" s="177">
        <v>1</v>
      </c>
      <c r="N799" s="181"/>
      <c r="O799" s="178">
        <f t="shared" si="83"/>
        <v>0</v>
      </c>
      <c r="P799" s="179">
        <v>4607109951989</v>
      </c>
      <c r="Q799" s="185" t="s">
        <v>224</v>
      </c>
      <c r="R799" s="497" t="s">
        <v>11204</v>
      </c>
      <c r="T799" s="389"/>
    </row>
    <row r="800" spans="1:20" ht="24">
      <c r="A800" s="184">
        <v>787</v>
      </c>
      <c r="B800" s="170">
        <v>3641</v>
      </c>
      <c r="C800" s="273" t="s">
        <v>1635</v>
      </c>
      <c r="D800" s="482" t="s">
        <v>2191</v>
      </c>
      <c r="E800" s="326" t="s">
        <v>9296</v>
      </c>
      <c r="F800" s="326" t="s">
        <v>1106</v>
      </c>
      <c r="G800" s="373" t="s">
        <v>142</v>
      </c>
      <c r="H800" s="173" t="str">
        <f t="shared" si="82"/>
        <v>фото</v>
      </c>
      <c r="I800" s="174" t="s">
        <v>9329</v>
      </c>
      <c r="J800" s="274" t="s">
        <v>198</v>
      </c>
      <c r="K800" s="275">
        <v>5</v>
      </c>
      <c r="L800" s="276">
        <v>369.05</v>
      </c>
      <c r="M800" s="177">
        <v>1</v>
      </c>
      <c r="N800" s="181"/>
      <c r="O800" s="178">
        <f t="shared" si="83"/>
        <v>0</v>
      </c>
      <c r="P800" s="179">
        <v>4607109971512</v>
      </c>
      <c r="Q800" s="180"/>
      <c r="R800" s="497" t="s">
        <v>11204</v>
      </c>
      <c r="T800" s="389"/>
    </row>
    <row r="801" spans="1:20" ht="24">
      <c r="A801" s="184">
        <v>788</v>
      </c>
      <c r="B801" s="170">
        <v>2827</v>
      </c>
      <c r="C801" s="273" t="s">
        <v>10214</v>
      </c>
      <c r="D801" s="482" t="s">
        <v>2191</v>
      </c>
      <c r="E801" s="326" t="s">
        <v>9296</v>
      </c>
      <c r="F801" s="326" t="s">
        <v>10231</v>
      </c>
      <c r="G801" s="373" t="s">
        <v>10256</v>
      </c>
      <c r="H801" s="173" t="str">
        <f t="shared" si="82"/>
        <v>фото</v>
      </c>
      <c r="I801" s="174" t="s">
        <v>10282</v>
      </c>
      <c r="J801" s="274" t="s">
        <v>199</v>
      </c>
      <c r="K801" s="275">
        <v>5</v>
      </c>
      <c r="L801" s="276">
        <v>498.08000000000004</v>
      </c>
      <c r="M801" s="177">
        <v>1</v>
      </c>
      <c r="N801" s="181"/>
      <c r="O801" s="178">
        <f t="shared" si="83"/>
        <v>0</v>
      </c>
      <c r="P801" s="179">
        <v>4607109990575</v>
      </c>
      <c r="Q801" s="180">
        <v>2024</v>
      </c>
      <c r="R801" s="497" t="s">
        <v>11204</v>
      </c>
      <c r="T801" s="389"/>
    </row>
    <row r="802" spans="1:20" ht="27" customHeight="1">
      <c r="A802" s="184">
        <v>789</v>
      </c>
      <c r="B802" s="170">
        <v>13606</v>
      </c>
      <c r="C802" s="273" t="s">
        <v>1585</v>
      </c>
      <c r="D802" s="482" t="s">
        <v>2191</v>
      </c>
      <c r="E802" s="326" t="s">
        <v>9296</v>
      </c>
      <c r="F802" s="326" t="s">
        <v>1587</v>
      </c>
      <c r="G802" s="373" t="s">
        <v>1586</v>
      </c>
      <c r="H802" s="173" t="str">
        <f t="shared" si="82"/>
        <v>фото</v>
      </c>
      <c r="I802" s="174" t="s">
        <v>9492</v>
      </c>
      <c r="J802" s="274" t="s">
        <v>198</v>
      </c>
      <c r="K802" s="275">
        <v>5</v>
      </c>
      <c r="L802" s="276">
        <v>373.56000000000006</v>
      </c>
      <c r="M802" s="177">
        <v>1</v>
      </c>
      <c r="N802" s="181"/>
      <c r="O802" s="178">
        <f t="shared" si="83"/>
        <v>0</v>
      </c>
      <c r="P802" s="179">
        <v>4607109919712</v>
      </c>
      <c r="Q802" s="180"/>
      <c r="R802" s="497" t="s">
        <v>11204</v>
      </c>
      <c r="T802" s="389"/>
    </row>
    <row r="803" spans="1:20" ht="24">
      <c r="A803" s="184">
        <v>790</v>
      </c>
      <c r="B803" s="170">
        <v>1460</v>
      </c>
      <c r="C803" s="273" t="s">
        <v>312</v>
      </c>
      <c r="D803" s="482" t="s">
        <v>2191</v>
      </c>
      <c r="E803" s="326" t="s">
        <v>9296</v>
      </c>
      <c r="F803" s="326" t="s">
        <v>143</v>
      </c>
      <c r="G803" s="373" t="s">
        <v>144</v>
      </c>
      <c r="H803" s="173" t="str">
        <f t="shared" si="82"/>
        <v>фото</v>
      </c>
      <c r="I803" s="174" t="s">
        <v>2234</v>
      </c>
      <c r="J803" s="274" t="s">
        <v>198</v>
      </c>
      <c r="K803" s="275">
        <v>5</v>
      </c>
      <c r="L803" s="276">
        <v>381.48</v>
      </c>
      <c r="M803" s="177">
        <v>1</v>
      </c>
      <c r="N803" s="181"/>
      <c r="O803" s="178">
        <f t="shared" si="83"/>
        <v>0</v>
      </c>
      <c r="P803" s="179">
        <v>4607109964293</v>
      </c>
      <c r="Q803" s="180"/>
      <c r="R803" s="497" t="s">
        <v>11204</v>
      </c>
      <c r="T803" s="389"/>
    </row>
    <row r="804" spans="1:20" ht="19.5" customHeight="1">
      <c r="A804" s="184">
        <v>791</v>
      </c>
      <c r="B804" s="170">
        <v>11454</v>
      </c>
      <c r="C804" s="273" t="s">
        <v>10215</v>
      </c>
      <c r="D804" s="482" t="s">
        <v>2191</v>
      </c>
      <c r="E804" s="326" t="s">
        <v>9296</v>
      </c>
      <c r="F804" s="326" t="s">
        <v>10232</v>
      </c>
      <c r="G804" s="373" t="s">
        <v>10257</v>
      </c>
      <c r="H804" s="173" t="str">
        <f t="shared" si="82"/>
        <v>фото</v>
      </c>
      <c r="I804" s="174" t="s">
        <v>10283</v>
      </c>
      <c r="J804" s="274" t="s">
        <v>199</v>
      </c>
      <c r="K804" s="275">
        <v>5</v>
      </c>
      <c r="L804" s="276">
        <v>506.00000000000006</v>
      </c>
      <c r="M804" s="177">
        <v>1</v>
      </c>
      <c r="N804" s="181"/>
      <c r="O804" s="178">
        <f t="shared" si="83"/>
        <v>0</v>
      </c>
      <c r="P804" s="179">
        <v>4607109948286</v>
      </c>
      <c r="Q804" s="180">
        <v>2024</v>
      </c>
      <c r="R804" s="497" t="s">
        <v>11204</v>
      </c>
      <c r="T804" s="389"/>
    </row>
    <row r="805" spans="1:20" ht="24">
      <c r="A805" s="184">
        <v>792</v>
      </c>
      <c r="B805" s="170">
        <v>4349</v>
      </c>
      <c r="C805" s="273" t="s">
        <v>10216</v>
      </c>
      <c r="D805" s="482" t="s">
        <v>2191</v>
      </c>
      <c r="E805" s="326" t="s">
        <v>9296</v>
      </c>
      <c r="F805" s="326" t="s">
        <v>10233</v>
      </c>
      <c r="G805" s="373" t="s">
        <v>10258</v>
      </c>
      <c r="H805" s="173" t="str">
        <f t="shared" si="82"/>
        <v>фото</v>
      </c>
      <c r="I805" s="174" t="s">
        <v>10284</v>
      </c>
      <c r="J805" s="274" t="s">
        <v>199</v>
      </c>
      <c r="K805" s="275">
        <v>5</v>
      </c>
      <c r="L805" s="276">
        <v>491.26000000000005</v>
      </c>
      <c r="M805" s="177">
        <v>1</v>
      </c>
      <c r="N805" s="181"/>
      <c r="O805" s="178">
        <f t="shared" si="83"/>
        <v>0</v>
      </c>
      <c r="P805" s="179">
        <v>4607109961063</v>
      </c>
      <c r="Q805" s="180">
        <v>2024</v>
      </c>
      <c r="R805" s="497" t="s">
        <v>11204</v>
      </c>
      <c r="T805" s="389"/>
    </row>
    <row r="806" spans="1:20" ht="24">
      <c r="A806" s="184">
        <v>793</v>
      </c>
      <c r="B806" s="170">
        <v>8785</v>
      </c>
      <c r="C806" s="273" t="s">
        <v>10976</v>
      </c>
      <c r="D806" s="482" t="s">
        <v>2191</v>
      </c>
      <c r="E806" s="372" t="s">
        <v>9296</v>
      </c>
      <c r="F806" s="372" t="s">
        <v>11004</v>
      </c>
      <c r="G806" s="409" t="s">
        <v>11090</v>
      </c>
      <c r="H806" s="173" t="str">
        <f t="shared" si="82"/>
        <v>фото</v>
      </c>
      <c r="I806" s="174" t="s">
        <v>11181</v>
      </c>
      <c r="J806" s="274" t="s">
        <v>199</v>
      </c>
      <c r="K806" s="275">
        <v>5</v>
      </c>
      <c r="L806" s="276">
        <v>491.26000000000005</v>
      </c>
      <c r="M806" s="177">
        <v>1</v>
      </c>
      <c r="N806" s="181"/>
      <c r="O806" s="178">
        <f t="shared" si="83"/>
        <v>0</v>
      </c>
      <c r="P806" s="179">
        <v>4607105142251</v>
      </c>
      <c r="Q806" s="185" t="s">
        <v>224</v>
      </c>
      <c r="R806" s="497" t="s">
        <v>11204</v>
      </c>
      <c r="T806" s="389"/>
    </row>
    <row r="807" spans="1:20" ht="24">
      <c r="A807" s="184">
        <v>794</v>
      </c>
      <c r="B807" s="170">
        <v>3055</v>
      </c>
      <c r="C807" s="273" t="s">
        <v>313</v>
      </c>
      <c r="D807" s="482" t="s">
        <v>2191</v>
      </c>
      <c r="E807" s="326" t="s">
        <v>9296</v>
      </c>
      <c r="F807" s="326" t="s">
        <v>145</v>
      </c>
      <c r="G807" s="373" t="s">
        <v>146</v>
      </c>
      <c r="H807" s="173" t="str">
        <f t="shared" si="82"/>
        <v>фото</v>
      </c>
      <c r="I807" s="174" t="s">
        <v>2235</v>
      </c>
      <c r="J807" s="274" t="s">
        <v>198</v>
      </c>
      <c r="K807" s="275">
        <v>5</v>
      </c>
      <c r="L807" s="276">
        <v>551.21</v>
      </c>
      <c r="M807" s="177">
        <v>1</v>
      </c>
      <c r="N807" s="181"/>
      <c r="O807" s="178">
        <f t="shared" si="83"/>
        <v>0</v>
      </c>
      <c r="P807" s="179">
        <v>4607109959824</v>
      </c>
      <c r="Q807" s="180"/>
      <c r="R807" s="497" t="s">
        <v>11204</v>
      </c>
      <c r="T807" s="389"/>
    </row>
    <row r="808" spans="1:20" ht="24.75" customHeight="1">
      <c r="A808" s="184">
        <v>795</v>
      </c>
      <c r="B808" s="170">
        <v>11207</v>
      </c>
      <c r="C808" s="273" t="s">
        <v>8863</v>
      </c>
      <c r="D808" s="482" t="s">
        <v>2191</v>
      </c>
      <c r="E808" s="326" t="s">
        <v>9296</v>
      </c>
      <c r="F808" s="326" t="s">
        <v>8798</v>
      </c>
      <c r="G808" s="373" t="s">
        <v>8797</v>
      </c>
      <c r="H808" s="173" t="str">
        <f t="shared" si="82"/>
        <v>фото</v>
      </c>
      <c r="I808" s="174" t="s">
        <v>8891</v>
      </c>
      <c r="J808" s="274" t="s">
        <v>198</v>
      </c>
      <c r="K808" s="275">
        <v>5</v>
      </c>
      <c r="L808" s="276">
        <v>358.82</v>
      </c>
      <c r="M808" s="177">
        <v>1</v>
      </c>
      <c r="N808" s="181"/>
      <c r="O808" s="178">
        <f t="shared" si="83"/>
        <v>0</v>
      </c>
      <c r="P808" s="179">
        <v>4607109971222</v>
      </c>
      <c r="Q808" s="180"/>
      <c r="R808" s="497" t="s">
        <v>11204</v>
      </c>
      <c r="T808" s="389"/>
    </row>
    <row r="809" spans="1:20" ht="24">
      <c r="A809" s="184">
        <v>796</v>
      </c>
      <c r="B809" s="170">
        <v>13616</v>
      </c>
      <c r="C809" s="273" t="s">
        <v>10217</v>
      </c>
      <c r="D809" s="482" t="s">
        <v>2191</v>
      </c>
      <c r="E809" s="326" t="s">
        <v>9296</v>
      </c>
      <c r="F809" s="326" t="s">
        <v>10234</v>
      </c>
      <c r="G809" s="373" t="s">
        <v>10259</v>
      </c>
      <c r="H809" s="173" t="str">
        <f t="shared" si="82"/>
        <v>фото</v>
      </c>
      <c r="I809" s="174" t="s">
        <v>10285</v>
      </c>
      <c r="J809" s="274" t="s">
        <v>198</v>
      </c>
      <c r="K809" s="275">
        <v>5</v>
      </c>
      <c r="L809" s="276">
        <v>405.24</v>
      </c>
      <c r="M809" s="177">
        <v>1</v>
      </c>
      <c r="N809" s="181"/>
      <c r="O809" s="178">
        <f t="shared" si="83"/>
        <v>0</v>
      </c>
      <c r="P809" s="179">
        <v>4607109919613</v>
      </c>
      <c r="Q809" s="180">
        <v>2024</v>
      </c>
      <c r="R809" s="497" t="s">
        <v>11204</v>
      </c>
      <c r="T809" s="389"/>
    </row>
    <row r="810" spans="1:20" ht="25.5" customHeight="1">
      <c r="A810" s="184">
        <v>797</v>
      </c>
      <c r="B810" s="170">
        <v>5378</v>
      </c>
      <c r="C810" s="273" t="s">
        <v>1126</v>
      </c>
      <c r="D810" s="482" t="s">
        <v>2191</v>
      </c>
      <c r="E810" s="326" t="s">
        <v>9296</v>
      </c>
      <c r="F810" s="326" t="s">
        <v>1128</v>
      </c>
      <c r="G810" s="373" t="s">
        <v>1127</v>
      </c>
      <c r="H810" s="173" t="str">
        <f t="shared" si="82"/>
        <v>фото</v>
      </c>
      <c r="I810" s="174" t="s">
        <v>2236</v>
      </c>
      <c r="J810" s="274" t="s">
        <v>198</v>
      </c>
      <c r="K810" s="275">
        <v>5</v>
      </c>
      <c r="L810" s="276">
        <v>381.48</v>
      </c>
      <c r="M810" s="177">
        <v>1</v>
      </c>
      <c r="N810" s="181"/>
      <c r="O810" s="178">
        <f t="shared" si="83"/>
        <v>0</v>
      </c>
      <c r="P810" s="179">
        <v>4607109937457</v>
      </c>
      <c r="Q810" s="180"/>
      <c r="R810" s="497" t="s">
        <v>11204</v>
      </c>
      <c r="T810" s="389"/>
    </row>
    <row r="811" spans="1:20" ht="24">
      <c r="A811" s="184">
        <v>798</v>
      </c>
      <c r="B811" s="170">
        <v>5380</v>
      </c>
      <c r="C811" s="273" t="s">
        <v>1129</v>
      </c>
      <c r="D811" s="482" t="s">
        <v>2191</v>
      </c>
      <c r="E811" s="326" t="s">
        <v>9296</v>
      </c>
      <c r="F811" s="326" t="s">
        <v>1131</v>
      </c>
      <c r="G811" s="373" t="s">
        <v>1130</v>
      </c>
      <c r="H811" s="173" t="str">
        <f t="shared" si="82"/>
        <v>фото</v>
      </c>
      <c r="I811" s="174" t="s">
        <v>9493</v>
      </c>
      <c r="J811" s="274" t="s">
        <v>198</v>
      </c>
      <c r="K811" s="275">
        <v>5</v>
      </c>
      <c r="L811" s="276">
        <v>551.21</v>
      </c>
      <c r="M811" s="177">
        <v>1</v>
      </c>
      <c r="N811" s="181"/>
      <c r="O811" s="178">
        <f t="shared" si="83"/>
        <v>0</v>
      </c>
      <c r="P811" s="179">
        <v>4607109937433</v>
      </c>
      <c r="Q811" s="180"/>
      <c r="R811" s="497" t="s">
        <v>11204</v>
      </c>
      <c r="T811" s="389"/>
    </row>
    <row r="812" spans="1:20" ht="24">
      <c r="A812" s="184">
        <v>799</v>
      </c>
      <c r="B812" s="170">
        <v>1473</v>
      </c>
      <c r="C812" s="273" t="s">
        <v>314</v>
      </c>
      <c r="D812" s="482" t="s">
        <v>2191</v>
      </c>
      <c r="E812" s="326" t="s">
        <v>9296</v>
      </c>
      <c r="F812" s="326" t="s">
        <v>147</v>
      </c>
      <c r="G812" s="373" t="s">
        <v>148</v>
      </c>
      <c r="H812" s="173" t="str">
        <f t="shared" si="82"/>
        <v>фото</v>
      </c>
      <c r="I812" s="174" t="s">
        <v>9332</v>
      </c>
      <c r="J812" s="274" t="s">
        <v>198</v>
      </c>
      <c r="K812" s="275">
        <v>5</v>
      </c>
      <c r="L812" s="276">
        <v>551.21</v>
      </c>
      <c r="M812" s="177">
        <v>1</v>
      </c>
      <c r="N812" s="181"/>
      <c r="O812" s="178">
        <f t="shared" si="83"/>
        <v>0</v>
      </c>
      <c r="P812" s="179">
        <v>4607109964316</v>
      </c>
      <c r="Q812" s="180"/>
      <c r="R812" s="497" t="s">
        <v>11204</v>
      </c>
      <c r="T812" s="389"/>
    </row>
    <row r="813" spans="1:20" ht="24">
      <c r="A813" s="184">
        <v>800</v>
      </c>
      <c r="B813" s="170">
        <v>4365</v>
      </c>
      <c r="C813" s="273" t="s">
        <v>446</v>
      </c>
      <c r="D813" s="482" t="s">
        <v>2191</v>
      </c>
      <c r="E813" s="326" t="s">
        <v>9296</v>
      </c>
      <c r="F813" s="326" t="s">
        <v>57</v>
      </c>
      <c r="G813" s="373" t="s">
        <v>56</v>
      </c>
      <c r="H813" s="173" t="str">
        <f t="shared" si="82"/>
        <v>фото</v>
      </c>
      <c r="I813" s="174" t="s">
        <v>2237</v>
      </c>
      <c r="J813" s="274" t="s">
        <v>198</v>
      </c>
      <c r="K813" s="275">
        <v>5</v>
      </c>
      <c r="L813" s="276">
        <v>551.21</v>
      </c>
      <c r="M813" s="177">
        <v>1</v>
      </c>
      <c r="N813" s="181"/>
      <c r="O813" s="178">
        <f t="shared" si="83"/>
        <v>0</v>
      </c>
      <c r="P813" s="179">
        <v>4607109987865</v>
      </c>
      <c r="Q813" s="180"/>
      <c r="R813" s="497" t="s">
        <v>11204</v>
      </c>
      <c r="T813" s="389"/>
    </row>
    <row r="814" spans="1:20" ht="36">
      <c r="A814" s="184">
        <v>801</v>
      </c>
      <c r="B814" s="170">
        <v>3056</v>
      </c>
      <c r="C814" s="273" t="s">
        <v>315</v>
      </c>
      <c r="D814" s="482" t="s">
        <v>2191</v>
      </c>
      <c r="E814" s="326" t="s">
        <v>9296</v>
      </c>
      <c r="F814" s="326" t="s">
        <v>149</v>
      </c>
      <c r="G814" s="373" t="s">
        <v>150</v>
      </c>
      <c r="H814" s="173" t="str">
        <f t="shared" si="82"/>
        <v>фото</v>
      </c>
      <c r="I814" s="174" t="s">
        <v>2238</v>
      </c>
      <c r="J814" s="274" t="s">
        <v>198</v>
      </c>
      <c r="K814" s="275">
        <v>5</v>
      </c>
      <c r="L814" s="276">
        <v>369.05</v>
      </c>
      <c r="M814" s="177">
        <v>1</v>
      </c>
      <c r="N814" s="181"/>
      <c r="O814" s="178">
        <f t="shared" si="83"/>
        <v>0</v>
      </c>
      <c r="P814" s="179">
        <v>4607109959831</v>
      </c>
      <c r="Q814" s="180"/>
      <c r="R814" s="497" t="s">
        <v>11204</v>
      </c>
      <c r="T814" s="389"/>
    </row>
    <row r="815" spans="1:20" ht="23.25" customHeight="1">
      <c r="A815" s="184">
        <v>802</v>
      </c>
      <c r="B815" s="170">
        <v>16500</v>
      </c>
      <c r="C815" s="273" t="s">
        <v>9468</v>
      </c>
      <c r="D815" s="482" t="s">
        <v>2191</v>
      </c>
      <c r="E815" s="326" t="s">
        <v>9296</v>
      </c>
      <c r="F815" s="326" t="s">
        <v>9480</v>
      </c>
      <c r="G815" s="373" t="s">
        <v>9474</v>
      </c>
      <c r="H815" s="173" t="str">
        <f t="shared" si="82"/>
        <v>фото</v>
      </c>
      <c r="I815" s="174" t="s">
        <v>9494</v>
      </c>
      <c r="J815" s="274" t="s">
        <v>199</v>
      </c>
      <c r="K815" s="275">
        <v>3</v>
      </c>
      <c r="L815" s="276">
        <v>301.83999999999997</v>
      </c>
      <c r="M815" s="177">
        <v>1</v>
      </c>
      <c r="N815" s="181"/>
      <c r="O815" s="178">
        <f t="shared" si="83"/>
        <v>0</v>
      </c>
      <c r="P815" s="179">
        <v>4607109912881</v>
      </c>
      <c r="Q815" s="180"/>
      <c r="R815" s="497" t="s">
        <v>11204</v>
      </c>
      <c r="T815" s="389"/>
    </row>
    <row r="816" spans="1:20" ht="23.25" customHeight="1">
      <c r="A816" s="184">
        <v>803</v>
      </c>
      <c r="B816" s="170">
        <v>10581</v>
      </c>
      <c r="C816" s="273" t="s">
        <v>8864</v>
      </c>
      <c r="D816" s="482" t="s">
        <v>2191</v>
      </c>
      <c r="E816" s="326" t="s">
        <v>9296</v>
      </c>
      <c r="F816" s="326" t="s">
        <v>8800</v>
      </c>
      <c r="G816" s="373" t="s">
        <v>8799</v>
      </c>
      <c r="H816" s="173" t="str">
        <f t="shared" si="82"/>
        <v>фото</v>
      </c>
      <c r="I816" s="174" t="s">
        <v>9495</v>
      </c>
      <c r="J816" s="274" t="s">
        <v>199</v>
      </c>
      <c r="K816" s="275">
        <v>5</v>
      </c>
      <c r="L816" s="276">
        <v>491.26000000000005</v>
      </c>
      <c r="M816" s="177">
        <v>1</v>
      </c>
      <c r="N816" s="181"/>
      <c r="O816" s="178">
        <f t="shared" si="83"/>
        <v>0</v>
      </c>
      <c r="P816" s="179">
        <v>4607109937563</v>
      </c>
      <c r="Q816" s="180"/>
      <c r="R816" s="497" t="s">
        <v>11204</v>
      </c>
      <c r="T816" s="389"/>
    </row>
    <row r="817" spans="1:20" ht="24">
      <c r="A817" s="184">
        <v>804</v>
      </c>
      <c r="B817" s="170">
        <v>440</v>
      </c>
      <c r="C817" s="273" t="s">
        <v>1132</v>
      </c>
      <c r="D817" s="482" t="s">
        <v>2191</v>
      </c>
      <c r="E817" s="326" t="s">
        <v>9296</v>
      </c>
      <c r="F817" s="326" t="s">
        <v>151</v>
      </c>
      <c r="G817" s="373" t="s">
        <v>1133</v>
      </c>
      <c r="H817" s="173" t="str">
        <f t="shared" si="82"/>
        <v>фото</v>
      </c>
      <c r="I817" s="174" t="s">
        <v>2239</v>
      </c>
      <c r="J817" s="274" t="s">
        <v>198</v>
      </c>
      <c r="K817" s="275">
        <v>5</v>
      </c>
      <c r="L817" s="276">
        <v>373.56000000000006</v>
      </c>
      <c r="M817" s="177">
        <v>1</v>
      </c>
      <c r="N817" s="181"/>
      <c r="O817" s="178">
        <f t="shared" si="83"/>
        <v>0</v>
      </c>
      <c r="P817" s="179">
        <v>4607109962145</v>
      </c>
      <c r="Q817" s="180"/>
      <c r="R817" s="497" t="s">
        <v>11204</v>
      </c>
      <c r="T817" s="389"/>
    </row>
    <row r="818" spans="1:20" ht="24">
      <c r="A818" s="184">
        <v>805</v>
      </c>
      <c r="B818" s="170">
        <v>3653</v>
      </c>
      <c r="C818" s="273" t="s">
        <v>2331</v>
      </c>
      <c r="D818" s="482" t="s">
        <v>2191</v>
      </c>
      <c r="E818" s="326" t="s">
        <v>9296</v>
      </c>
      <c r="F818" s="326" t="s">
        <v>895</v>
      </c>
      <c r="G818" s="373" t="s">
        <v>894</v>
      </c>
      <c r="H818" s="173" t="str">
        <f t="shared" si="82"/>
        <v>фото</v>
      </c>
      <c r="I818" s="174" t="s">
        <v>2240</v>
      </c>
      <c r="J818" s="274" t="s">
        <v>198</v>
      </c>
      <c r="K818" s="275">
        <v>5</v>
      </c>
      <c r="L818" s="276">
        <v>373.56000000000006</v>
      </c>
      <c r="M818" s="177">
        <v>1</v>
      </c>
      <c r="N818" s="181"/>
      <c r="O818" s="178">
        <f t="shared" si="83"/>
        <v>0</v>
      </c>
      <c r="P818" s="179">
        <v>4607109971536</v>
      </c>
      <c r="Q818" s="180"/>
      <c r="R818" s="497" t="s">
        <v>11204</v>
      </c>
      <c r="T818" s="389"/>
    </row>
    <row r="819" spans="1:20" ht="36">
      <c r="A819" s="184">
        <v>806</v>
      </c>
      <c r="B819" s="170">
        <v>3057</v>
      </c>
      <c r="C819" s="273" t="s">
        <v>316</v>
      </c>
      <c r="D819" s="482" t="s">
        <v>2191</v>
      </c>
      <c r="E819" s="326" t="s">
        <v>9296</v>
      </c>
      <c r="F819" s="326" t="s">
        <v>152</v>
      </c>
      <c r="G819" s="373" t="s">
        <v>153</v>
      </c>
      <c r="H819" s="173" t="str">
        <f t="shared" si="82"/>
        <v>фото</v>
      </c>
      <c r="I819" s="174" t="s">
        <v>2241</v>
      </c>
      <c r="J819" s="274" t="s">
        <v>198</v>
      </c>
      <c r="K819" s="275">
        <v>5</v>
      </c>
      <c r="L819" s="276">
        <v>381.48</v>
      </c>
      <c r="M819" s="177">
        <v>1</v>
      </c>
      <c r="N819" s="181"/>
      <c r="O819" s="178">
        <f t="shared" si="83"/>
        <v>0</v>
      </c>
      <c r="P819" s="179">
        <v>4607109959848</v>
      </c>
      <c r="Q819" s="180"/>
      <c r="R819" s="497" t="s">
        <v>11204</v>
      </c>
      <c r="T819" s="389"/>
    </row>
    <row r="820" spans="1:20" ht="24">
      <c r="A820" s="184">
        <v>807</v>
      </c>
      <c r="B820" s="170">
        <v>2124</v>
      </c>
      <c r="C820" s="273" t="s">
        <v>9338</v>
      </c>
      <c r="D820" s="482" t="s">
        <v>2191</v>
      </c>
      <c r="E820" s="326" t="s">
        <v>9296</v>
      </c>
      <c r="F820" s="326" t="s">
        <v>8802</v>
      </c>
      <c r="G820" s="373" t="s">
        <v>8801</v>
      </c>
      <c r="H820" s="173" t="str">
        <f t="shared" si="82"/>
        <v>фото</v>
      </c>
      <c r="I820" s="174" t="s">
        <v>8892</v>
      </c>
      <c r="J820" s="274" t="s">
        <v>198</v>
      </c>
      <c r="K820" s="275">
        <v>5</v>
      </c>
      <c r="L820" s="276">
        <v>531.96</v>
      </c>
      <c r="M820" s="177">
        <v>1</v>
      </c>
      <c r="N820" s="181"/>
      <c r="O820" s="178">
        <f t="shared" si="83"/>
        <v>0</v>
      </c>
      <c r="P820" s="179">
        <v>4607109964194</v>
      </c>
      <c r="Q820" s="180"/>
      <c r="R820" s="497" t="s">
        <v>11204</v>
      </c>
      <c r="T820" s="389"/>
    </row>
    <row r="821" spans="1:20" ht="21.75" customHeight="1">
      <c r="A821" s="184">
        <v>808</v>
      </c>
      <c r="B821" s="170">
        <v>4367</v>
      </c>
      <c r="C821" s="273" t="s">
        <v>447</v>
      </c>
      <c r="D821" s="482" t="s">
        <v>2191</v>
      </c>
      <c r="E821" s="326" t="s">
        <v>9296</v>
      </c>
      <c r="F821" s="326" t="s">
        <v>240</v>
      </c>
      <c r="G821" s="373" t="s">
        <v>239</v>
      </c>
      <c r="H821" s="173" t="str">
        <f t="shared" si="82"/>
        <v>фото</v>
      </c>
      <c r="I821" s="174" t="s">
        <v>9496</v>
      </c>
      <c r="J821" s="274" t="s">
        <v>199</v>
      </c>
      <c r="K821" s="275">
        <v>5</v>
      </c>
      <c r="L821" s="276">
        <v>460.68000000000006</v>
      </c>
      <c r="M821" s="177">
        <v>1</v>
      </c>
      <c r="N821" s="181"/>
      <c r="O821" s="178">
        <f t="shared" si="83"/>
        <v>0</v>
      </c>
      <c r="P821" s="179">
        <v>4607109987889</v>
      </c>
      <c r="Q821" s="180"/>
      <c r="R821" s="497" t="s">
        <v>11204</v>
      </c>
      <c r="T821" s="389"/>
    </row>
    <row r="822" spans="1:20" ht="24">
      <c r="A822" s="184">
        <v>809</v>
      </c>
      <c r="B822" s="170">
        <v>166</v>
      </c>
      <c r="C822" s="273" t="s">
        <v>448</v>
      </c>
      <c r="D822" s="482" t="s">
        <v>2191</v>
      </c>
      <c r="E822" s="326" t="s">
        <v>9296</v>
      </c>
      <c r="F822" s="326" t="s">
        <v>243</v>
      </c>
      <c r="G822" s="373" t="s">
        <v>242</v>
      </c>
      <c r="H822" s="173" t="str">
        <f t="shared" si="82"/>
        <v>фото</v>
      </c>
      <c r="I822" s="174" t="s">
        <v>2243</v>
      </c>
      <c r="J822" s="274" t="s">
        <v>198</v>
      </c>
      <c r="K822" s="275">
        <v>5</v>
      </c>
      <c r="L822" s="276">
        <v>551.21</v>
      </c>
      <c r="M822" s="177">
        <v>1</v>
      </c>
      <c r="N822" s="181"/>
      <c r="O822" s="178">
        <f t="shared" si="83"/>
        <v>0</v>
      </c>
      <c r="P822" s="179">
        <v>4607109948149</v>
      </c>
      <c r="Q822" s="180"/>
      <c r="R822" s="497" t="s">
        <v>11204</v>
      </c>
      <c r="T822" s="389"/>
    </row>
    <row r="823" spans="1:20" ht="23.25" customHeight="1">
      <c r="A823" s="184">
        <v>810</v>
      </c>
      <c r="B823" s="170">
        <v>7146</v>
      </c>
      <c r="C823" s="273" t="s">
        <v>883</v>
      </c>
      <c r="D823" s="482" t="s">
        <v>2191</v>
      </c>
      <c r="E823" s="326" t="s">
        <v>9296</v>
      </c>
      <c r="F823" s="326" t="s">
        <v>885</v>
      </c>
      <c r="G823" s="373" t="s">
        <v>884</v>
      </c>
      <c r="H823" s="173" t="str">
        <f t="shared" si="82"/>
        <v>фото</v>
      </c>
      <c r="I823" s="174" t="s">
        <v>9327</v>
      </c>
      <c r="J823" s="274" t="s">
        <v>198</v>
      </c>
      <c r="K823" s="275">
        <v>5</v>
      </c>
      <c r="L823" s="276">
        <v>551.21</v>
      </c>
      <c r="M823" s="177">
        <v>1</v>
      </c>
      <c r="N823" s="181"/>
      <c r="O823" s="178">
        <f t="shared" si="83"/>
        <v>0</v>
      </c>
      <c r="P823" s="179">
        <v>4607109947906</v>
      </c>
      <c r="Q823" s="180"/>
      <c r="R823" s="497" t="s">
        <v>11204</v>
      </c>
      <c r="T823" s="389"/>
    </row>
    <row r="824" spans="1:20" ht="15.6">
      <c r="A824" s="184">
        <v>811</v>
      </c>
      <c r="B824" s="170">
        <v>3658</v>
      </c>
      <c r="C824" s="273" t="s">
        <v>317</v>
      </c>
      <c r="D824" s="482" t="s">
        <v>2191</v>
      </c>
      <c r="E824" s="326" t="s">
        <v>9296</v>
      </c>
      <c r="F824" s="326" t="s">
        <v>154</v>
      </c>
      <c r="G824" s="373" t="s">
        <v>1594</v>
      </c>
      <c r="H824" s="173" t="str">
        <f t="shared" ref="H824:H854" si="84">HYPERLINK("https://www.gardenbulbs.ru/images/Lilium_CL/thumbnails/"&amp;C824&amp;".jpg","фото")</f>
        <v>фото</v>
      </c>
      <c r="I824" s="174" t="s">
        <v>2244</v>
      </c>
      <c r="J824" s="274" t="s">
        <v>198</v>
      </c>
      <c r="K824" s="275">
        <v>5</v>
      </c>
      <c r="L824" s="276">
        <v>369.05</v>
      </c>
      <c r="M824" s="177">
        <v>1</v>
      </c>
      <c r="N824" s="181"/>
      <c r="O824" s="178">
        <f t="shared" si="83"/>
        <v>0</v>
      </c>
      <c r="P824" s="179">
        <v>4607109971550</v>
      </c>
      <c r="Q824" s="180"/>
      <c r="R824" s="497" t="s">
        <v>11204</v>
      </c>
      <c r="T824" s="389"/>
    </row>
    <row r="825" spans="1:20" ht="24">
      <c r="A825" s="184">
        <v>812</v>
      </c>
      <c r="B825" s="170">
        <v>7172</v>
      </c>
      <c r="C825" s="273" t="s">
        <v>10218</v>
      </c>
      <c r="D825" s="482" t="s">
        <v>2191</v>
      </c>
      <c r="E825" s="326" t="s">
        <v>9296</v>
      </c>
      <c r="F825" s="326" t="s">
        <v>10235</v>
      </c>
      <c r="G825" s="373" t="s">
        <v>10260</v>
      </c>
      <c r="H825" s="173" t="str">
        <f t="shared" si="84"/>
        <v>фото</v>
      </c>
      <c r="I825" s="174" t="s">
        <v>10286</v>
      </c>
      <c r="J825" s="274" t="s">
        <v>198</v>
      </c>
      <c r="K825" s="275">
        <v>5</v>
      </c>
      <c r="L825" s="276">
        <v>398.42</v>
      </c>
      <c r="M825" s="177">
        <v>1</v>
      </c>
      <c r="N825" s="181"/>
      <c r="O825" s="178">
        <f t="shared" si="83"/>
        <v>0</v>
      </c>
      <c r="P825" s="179">
        <v>4607109948163</v>
      </c>
      <c r="Q825" s="180"/>
      <c r="R825" s="497" t="s">
        <v>11204</v>
      </c>
      <c r="T825" s="389"/>
    </row>
    <row r="826" spans="1:20" ht="24">
      <c r="A826" s="184">
        <v>813</v>
      </c>
      <c r="B826" s="170">
        <v>2815</v>
      </c>
      <c r="C826" s="273" t="s">
        <v>318</v>
      </c>
      <c r="D826" s="482" t="s">
        <v>2191</v>
      </c>
      <c r="E826" s="326" t="s">
        <v>9296</v>
      </c>
      <c r="F826" s="326" t="s">
        <v>155</v>
      </c>
      <c r="G826" s="373" t="s">
        <v>156</v>
      </c>
      <c r="H826" s="173" t="str">
        <f t="shared" si="84"/>
        <v>фото</v>
      </c>
      <c r="I826" s="174" t="s">
        <v>2245</v>
      </c>
      <c r="J826" s="274" t="s">
        <v>198</v>
      </c>
      <c r="K826" s="275">
        <v>5</v>
      </c>
      <c r="L826" s="276">
        <v>373.56000000000006</v>
      </c>
      <c r="M826" s="177">
        <v>1</v>
      </c>
      <c r="N826" s="181"/>
      <c r="O826" s="178">
        <f t="shared" ref="O826:O854" si="85">IF(ISERROR(L826*N826),0,L826*N826)</f>
        <v>0</v>
      </c>
      <c r="P826" s="179">
        <v>4607109961049</v>
      </c>
      <c r="Q826" s="180"/>
      <c r="R826" s="497" t="s">
        <v>11204</v>
      </c>
      <c r="T826" s="389"/>
    </row>
    <row r="827" spans="1:20" ht="21.75" customHeight="1">
      <c r="A827" s="184">
        <v>814</v>
      </c>
      <c r="B827" s="170">
        <v>7174</v>
      </c>
      <c r="C827" s="273" t="s">
        <v>1134</v>
      </c>
      <c r="D827" s="482" t="s">
        <v>2191</v>
      </c>
      <c r="E827" s="326" t="s">
        <v>9296</v>
      </c>
      <c r="F827" s="326" t="s">
        <v>1136</v>
      </c>
      <c r="G827" s="373" t="s">
        <v>1135</v>
      </c>
      <c r="H827" s="173" t="str">
        <f t="shared" si="84"/>
        <v>фото</v>
      </c>
      <c r="I827" s="174" t="s">
        <v>9333</v>
      </c>
      <c r="J827" s="274" t="s">
        <v>198</v>
      </c>
      <c r="K827" s="275">
        <v>5</v>
      </c>
      <c r="L827" s="276">
        <v>551.21</v>
      </c>
      <c r="M827" s="177">
        <v>1</v>
      </c>
      <c r="N827" s="181"/>
      <c r="O827" s="178">
        <f t="shared" si="85"/>
        <v>0</v>
      </c>
      <c r="P827" s="179">
        <v>4607109948187</v>
      </c>
      <c r="Q827" s="180"/>
      <c r="R827" s="497" t="s">
        <v>11204</v>
      </c>
      <c r="T827" s="389"/>
    </row>
    <row r="828" spans="1:20" ht="24">
      <c r="A828" s="184">
        <v>815</v>
      </c>
      <c r="B828" s="170">
        <v>267</v>
      </c>
      <c r="C828" s="273" t="s">
        <v>319</v>
      </c>
      <c r="D828" s="482" t="s">
        <v>2191</v>
      </c>
      <c r="E828" s="326" t="s">
        <v>9296</v>
      </c>
      <c r="F828" s="326" t="s">
        <v>157</v>
      </c>
      <c r="G828" s="373" t="s">
        <v>158</v>
      </c>
      <c r="H828" s="173" t="str">
        <f t="shared" si="84"/>
        <v>фото</v>
      </c>
      <c r="I828" s="174" t="s">
        <v>2246</v>
      </c>
      <c r="J828" s="274" t="s">
        <v>198</v>
      </c>
      <c r="K828" s="275">
        <v>5</v>
      </c>
      <c r="L828" s="276">
        <v>366.74</v>
      </c>
      <c r="M828" s="177">
        <v>1</v>
      </c>
      <c r="N828" s="181"/>
      <c r="O828" s="178">
        <f t="shared" si="85"/>
        <v>0</v>
      </c>
      <c r="P828" s="179">
        <v>4607109961285</v>
      </c>
      <c r="Q828" s="180"/>
      <c r="R828" s="497" t="s">
        <v>11204</v>
      </c>
      <c r="T828" s="389"/>
    </row>
    <row r="829" spans="1:20" ht="24">
      <c r="A829" s="184">
        <v>816</v>
      </c>
      <c r="B829" s="170">
        <v>10683</v>
      </c>
      <c r="C829" s="273" t="s">
        <v>1595</v>
      </c>
      <c r="D829" s="482" t="s">
        <v>2191</v>
      </c>
      <c r="E829" s="326" t="s">
        <v>9296</v>
      </c>
      <c r="F829" s="326" t="s">
        <v>1597</v>
      </c>
      <c r="G829" s="373" t="s">
        <v>1596</v>
      </c>
      <c r="H829" s="173" t="str">
        <f t="shared" si="84"/>
        <v>фото</v>
      </c>
      <c r="I829" s="174" t="s">
        <v>9497</v>
      </c>
      <c r="J829" s="274" t="s">
        <v>199</v>
      </c>
      <c r="K829" s="275">
        <v>5</v>
      </c>
      <c r="L829" s="276">
        <v>446.05</v>
      </c>
      <c r="M829" s="177">
        <v>1</v>
      </c>
      <c r="N829" s="181"/>
      <c r="O829" s="178">
        <f t="shared" si="85"/>
        <v>0</v>
      </c>
      <c r="P829" s="179">
        <v>4607109979952</v>
      </c>
      <c r="Q829" s="180"/>
      <c r="R829" s="497" t="s">
        <v>11204</v>
      </c>
      <c r="T829" s="389"/>
    </row>
    <row r="830" spans="1:20" ht="24">
      <c r="A830" s="184">
        <v>817</v>
      </c>
      <c r="B830" s="170">
        <v>2816</v>
      </c>
      <c r="C830" s="273" t="s">
        <v>320</v>
      </c>
      <c r="D830" s="482" t="s">
        <v>2191</v>
      </c>
      <c r="E830" s="326" t="s">
        <v>9296</v>
      </c>
      <c r="F830" s="326" t="s">
        <v>159</v>
      </c>
      <c r="G830" s="373" t="s">
        <v>160</v>
      </c>
      <c r="H830" s="173" t="str">
        <f t="shared" si="84"/>
        <v>фото</v>
      </c>
      <c r="I830" s="174" t="s">
        <v>9498</v>
      </c>
      <c r="J830" s="274" t="s">
        <v>198</v>
      </c>
      <c r="K830" s="275">
        <v>5</v>
      </c>
      <c r="L830" s="276">
        <v>559.13000000000011</v>
      </c>
      <c r="M830" s="177">
        <v>1</v>
      </c>
      <c r="N830" s="181"/>
      <c r="O830" s="178">
        <f t="shared" si="85"/>
        <v>0</v>
      </c>
      <c r="P830" s="179">
        <v>4607109961872</v>
      </c>
      <c r="Q830" s="180"/>
      <c r="R830" s="497" t="s">
        <v>11204</v>
      </c>
      <c r="T830" s="389"/>
    </row>
    <row r="831" spans="1:20" ht="24">
      <c r="A831" s="184">
        <v>818</v>
      </c>
      <c r="B831" s="170">
        <v>1499</v>
      </c>
      <c r="C831" s="273" t="s">
        <v>321</v>
      </c>
      <c r="D831" s="482" t="s">
        <v>2191</v>
      </c>
      <c r="E831" s="326" t="s">
        <v>9296</v>
      </c>
      <c r="F831" s="326" t="s">
        <v>161</v>
      </c>
      <c r="G831" s="373" t="s">
        <v>162</v>
      </c>
      <c r="H831" s="173" t="str">
        <f t="shared" si="84"/>
        <v>фото</v>
      </c>
      <c r="I831" s="174" t="s">
        <v>9499</v>
      </c>
      <c r="J831" s="274" t="s">
        <v>198</v>
      </c>
      <c r="K831" s="275">
        <v>5</v>
      </c>
      <c r="L831" s="276">
        <v>551.21</v>
      </c>
      <c r="M831" s="177">
        <v>1</v>
      </c>
      <c r="N831" s="181"/>
      <c r="O831" s="178">
        <f t="shared" si="85"/>
        <v>0</v>
      </c>
      <c r="P831" s="179">
        <v>4607109964347</v>
      </c>
      <c r="Q831" s="180"/>
      <c r="R831" s="497" t="s">
        <v>11204</v>
      </c>
      <c r="T831" s="389"/>
    </row>
    <row r="832" spans="1:20" ht="24">
      <c r="A832" s="184">
        <v>819</v>
      </c>
      <c r="B832" s="170">
        <v>3060</v>
      </c>
      <c r="C832" s="273" t="s">
        <v>323</v>
      </c>
      <c r="D832" s="482" t="s">
        <v>2191</v>
      </c>
      <c r="E832" s="326" t="s">
        <v>9296</v>
      </c>
      <c r="F832" s="326" t="s">
        <v>163</v>
      </c>
      <c r="G832" s="373" t="s">
        <v>164</v>
      </c>
      <c r="H832" s="173" t="str">
        <f t="shared" si="84"/>
        <v>фото</v>
      </c>
      <c r="I832" s="174" t="s">
        <v>9500</v>
      </c>
      <c r="J832" s="274" t="s">
        <v>198</v>
      </c>
      <c r="K832" s="275">
        <v>5</v>
      </c>
      <c r="L832" s="276">
        <v>381.48</v>
      </c>
      <c r="M832" s="177">
        <v>1</v>
      </c>
      <c r="N832" s="181"/>
      <c r="O832" s="178">
        <f t="shared" si="85"/>
        <v>0</v>
      </c>
      <c r="P832" s="179">
        <v>4607109959879</v>
      </c>
      <c r="Q832" s="180"/>
      <c r="R832" s="497" t="s">
        <v>11204</v>
      </c>
      <c r="T832" s="389"/>
    </row>
    <row r="833" spans="1:20" ht="22.5" customHeight="1">
      <c r="A833" s="184">
        <v>820</v>
      </c>
      <c r="B833" s="170">
        <v>10461</v>
      </c>
      <c r="C833" s="273" t="s">
        <v>8865</v>
      </c>
      <c r="D833" s="482" t="s">
        <v>2191</v>
      </c>
      <c r="E833" s="326" t="s">
        <v>9296</v>
      </c>
      <c r="F833" s="326" t="s">
        <v>8804</v>
      </c>
      <c r="G833" s="373" t="s">
        <v>8803</v>
      </c>
      <c r="H833" s="173" t="str">
        <f t="shared" si="84"/>
        <v>фото</v>
      </c>
      <c r="I833" s="174" t="s">
        <v>8893</v>
      </c>
      <c r="J833" s="274" t="s">
        <v>198</v>
      </c>
      <c r="K833" s="275">
        <v>5</v>
      </c>
      <c r="L833" s="276">
        <v>551.21</v>
      </c>
      <c r="M833" s="177">
        <v>1</v>
      </c>
      <c r="N833" s="181"/>
      <c r="O833" s="178">
        <f t="shared" si="85"/>
        <v>0</v>
      </c>
      <c r="P833" s="179">
        <v>4607109987896</v>
      </c>
      <c r="Q833" s="180"/>
      <c r="R833" s="497" t="s">
        <v>11204</v>
      </c>
      <c r="T833" s="389"/>
    </row>
    <row r="834" spans="1:20" ht="22.5" customHeight="1">
      <c r="A834" s="184">
        <v>821</v>
      </c>
      <c r="B834" s="170">
        <v>10684</v>
      </c>
      <c r="C834" s="273" t="s">
        <v>1598</v>
      </c>
      <c r="D834" s="482" t="s">
        <v>2191</v>
      </c>
      <c r="E834" s="326" t="s">
        <v>9296</v>
      </c>
      <c r="F834" s="326" t="s">
        <v>1600</v>
      </c>
      <c r="G834" s="373" t="s">
        <v>1599</v>
      </c>
      <c r="H834" s="173" t="str">
        <f t="shared" si="84"/>
        <v>фото</v>
      </c>
      <c r="I834" s="174" t="s">
        <v>2247</v>
      </c>
      <c r="J834" s="274" t="s">
        <v>199</v>
      </c>
      <c r="K834" s="275">
        <v>5</v>
      </c>
      <c r="L834" s="276">
        <v>446.05</v>
      </c>
      <c r="M834" s="177">
        <v>1</v>
      </c>
      <c r="N834" s="181"/>
      <c r="O834" s="178">
        <f t="shared" si="85"/>
        <v>0</v>
      </c>
      <c r="P834" s="179">
        <v>4607109926420</v>
      </c>
      <c r="Q834" s="180"/>
      <c r="R834" s="497" t="s">
        <v>11204</v>
      </c>
      <c r="T834" s="389"/>
    </row>
    <row r="835" spans="1:20" ht="24">
      <c r="A835" s="184">
        <v>822</v>
      </c>
      <c r="B835" s="170">
        <v>451</v>
      </c>
      <c r="C835" s="273" t="s">
        <v>324</v>
      </c>
      <c r="D835" s="482" t="s">
        <v>2191</v>
      </c>
      <c r="E835" s="326" t="s">
        <v>9296</v>
      </c>
      <c r="F835" s="326" t="s">
        <v>165</v>
      </c>
      <c r="G835" s="373" t="s">
        <v>166</v>
      </c>
      <c r="H835" s="173" t="str">
        <f t="shared" si="84"/>
        <v>фото</v>
      </c>
      <c r="I835" s="174" t="s">
        <v>2248</v>
      </c>
      <c r="J835" s="274" t="s">
        <v>198</v>
      </c>
      <c r="K835" s="275">
        <v>5</v>
      </c>
      <c r="L835" s="276">
        <v>396.22</v>
      </c>
      <c r="M835" s="177">
        <v>1</v>
      </c>
      <c r="N835" s="181"/>
      <c r="O835" s="178">
        <f t="shared" si="85"/>
        <v>0</v>
      </c>
      <c r="P835" s="179">
        <v>4607109962169</v>
      </c>
      <c r="Q835" s="180"/>
      <c r="R835" s="497" t="s">
        <v>11204</v>
      </c>
      <c r="T835" s="389"/>
    </row>
    <row r="836" spans="1:20" ht="15.6">
      <c r="A836" s="184">
        <v>823</v>
      </c>
      <c r="B836" s="170">
        <v>2984</v>
      </c>
      <c r="C836" s="273" t="s">
        <v>1137</v>
      </c>
      <c r="D836" s="482" t="s">
        <v>2191</v>
      </c>
      <c r="E836" s="326" t="s">
        <v>9296</v>
      </c>
      <c r="F836" s="326" t="s">
        <v>1139</v>
      </c>
      <c r="G836" s="373" t="s">
        <v>1138</v>
      </c>
      <c r="H836" s="173" t="str">
        <f t="shared" si="84"/>
        <v>фото</v>
      </c>
      <c r="I836" s="174" t="s">
        <v>9334</v>
      </c>
      <c r="J836" s="274" t="s">
        <v>198</v>
      </c>
      <c r="K836" s="275">
        <v>5</v>
      </c>
      <c r="L836" s="276">
        <v>373.56000000000006</v>
      </c>
      <c r="M836" s="177">
        <v>1</v>
      </c>
      <c r="N836" s="181"/>
      <c r="O836" s="178">
        <f t="shared" si="85"/>
        <v>0</v>
      </c>
      <c r="P836" s="179">
        <v>4607109959886</v>
      </c>
      <c r="Q836" s="180"/>
      <c r="R836" s="497" t="s">
        <v>11204</v>
      </c>
      <c r="T836" s="389"/>
    </row>
    <row r="837" spans="1:20" ht="24">
      <c r="A837" s="184">
        <v>824</v>
      </c>
      <c r="B837" s="170">
        <v>3791</v>
      </c>
      <c r="C837" s="273" t="s">
        <v>8866</v>
      </c>
      <c r="D837" s="482" t="s">
        <v>2191</v>
      </c>
      <c r="E837" s="326" t="s">
        <v>9296</v>
      </c>
      <c r="F837" s="326" t="s">
        <v>8806</v>
      </c>
      <c r="G837" s="373" t="s">
        <v>8805</v>
      </c>
      <c r="H837" s="173" t="str">
        <f t="shared" si="84"/>
        <v>фото</v>
      </c>
      <c r="I837" s="174" t="s">
        <v>8894</v>
      </c>
      <c r="J837" s="274" t="s">
        <v>198</v>
      </c>
      <c r="K837" s="275">
        <v>5</v>
      </c>
      <c r="L837" s="276">
        <v>433.51000000000005</v>
      </c>
      <c r="M837" s="177">
        <v>1</v>
      </c>
      <c r="N837" s="181"/>
      <c r="O837" s="178">
        <f t="shared" si="85"/>
        <v>0</v>
      </c>
      <c r="P837" s="179">
        <v>4607109929506</v>
      </c>
      <c r="Q837" s="180"/>
      <c r="R837" s="497" t="s">
        <v>11204</v>
      </c>
      <c r="T837" s="389"/>
    </row>
    <row r="838" spans="1:20" ht="21.75" customHeight="1">
      <c r="A838" s="184">
        <v>825</v>
      </c>
      <c r="B838" s="170">
        <v>3804</v>
      </c>
      <c r="C838" s="273" t="s">
        <v>652</v>
      </c>
      <c r="D838" s="482" t="s">
        <v>2191</v>
      </c>
      <c r="E838" s="326" t="s">
        <v>9296</v>
      </c>
      <c r="F838" s="326" t="s">
        <v>654</v>
      </c>
      <c r="G838" s="373" t="s">
        <v>653</v>
      </c>
      <c r="H838" s="173" t="str">
        <f t="shared" si="84"/>
        <v>фото</v>
      </c>
      <c r="I838" s="174" t="s">
        <v>2253</v>
      </c>
      <c r="J838" s="274" t="s">
        <v>198</v>
      </c>
      <c r="K838" s="275">
        <v>5</v>
      </c>
      <c r="L838" s="276">
        <v>353.21000000000004</v>
      </c>
      <c r="M838" s="177">
        <v>1</v>
      </c>
      <c r="N838" s="181"/>
      <c r="O838" s="178">
        <f t="shared" si="85"/>
        <v>0</v>
      </c>
      <c r="P838" s="179">
        <v>4607109980224</v>
      </c>
      <c r="Q838" s="180"/>
      <c r="R838" s="497" t="s">
        <v>11204</v>
      </c>
      <c r="T838" s="389"/>
    </row>
    <row r="839" spans="1:20" ht="21.75" customHeight="1">
      <c r="A839" s="184">
        <v>826</v>
      </c>
      <c r="B839" s="170">
        <v>7132</v>
      </c>
      <c r="C839" s="273" t="s">
        <v>10219</v>
      </c>
      <c r="D839" s="482" t="s">
        <v>2191</v>
      </c>
      <c r="E839" s="326" t="s">
        <v>9296</v>
      </c>
      <c r="F839" s="326" t="s">
        <v>10236</v>
      </c>
      <c r="G839" s="373" t="s">
        <v>10261</v>
      </c>
      <c r="H839" s="173" t="str">
        <f t="shared" si="84"/>
        <v>фото</v>
      </c>
      <c r="I839" s="174" t="s">
        <v>10287</v>
      </c>
      <c r="J839" s="274" t="s">
        <v>199</v>
      </c>
      <c r="K839" s="275">
        <v>5</v>
      </c>
      <c r="L839" s="276">
        <v>453.97</v>
      </c>
      <c r="M839" s="177">
        <v>1</v>
      </c>
      <c r="N839" s="181"/>
      <c r="O839" s="178">
        <f t="shared" si="85"/>
        <v>0</v>
      </c>
      <c r="P839" s="179">
        <v>4607109930007</v>
      </c>
      <c r="Q839" s="180">
        <v>2024</v>
      </c>
      <c r="R839" s="497" t="s">
        <v>11204</v>
      </c>
      <c r="T839" s="389"/>
    </row>
    <row r="840" spans="1:20" ht="21" customHeight="1">
      <c r="A840" s="184">
        <v>827</v>
      </c>
      <c r="B840" s="170">
        <v>10682</v>
      </c>
      <c r="C840" s="273" t="s">
        <v>1289</v>
      </c>
      <c r="D840" s="482" t="s">
        <v>2191</v>
      </c>
      <c r="E840" s="326" t="s">
        <v>9296</v>
      </c>
      <c r="F840" s="326" t="s">
        <v>1253</v>
      </c>
      <c r="G840" s="373" t="s">
        <v>1252</v>
      </c>
      <c r="H840" s="173" t="str">
        <f t="shared" si="84"/>
        <v>фото</v>
      </c>
      <c r="I840" s="174" t="s">
        <v>9501</v>
      </c>
      <c r="J840" s="274" t="s">
        <v>198</v>
      </c>
      <c r="K840" s="275">
        <v>5</v>
      </c>
      <c r="L840" s="276">
        <v>403.04</v>
      </c>
      <c r="M840" s="177">
        <v>1</v>
      </c>
      <c r="N840" s="181"/>
      <c r="O840" s="178">
        <f t="shared" si="85"/>
        <v>0</v>
      </c>
      <c r="P840" s="179">
        <v>4607109926437</v>
      </c>
      <c r="Q840" s="180"/>
      <c r="R840" s="497" t="s">
        <v>11204</v>
      </c>
      <c r="T840" s="389"/>
    </row>
    <row r="841" spans="1:20" ht="24">
      <c r="A841" s="184">
        <v>828</v>
      </c>
      <c r="B841" s="170">
        <v>4363</v>
      </c>
      <c r="C841" s="273" t="s">
        <v>309</v>
      </c>
      <c r="D841" s="482" t="s">
        <v>2191</v>
      </c>
      <c r="E841" s="326" t="s">
        <v>9296</v>
      </c>
      <c r="F841" s="326" t="s">
        <v>24</v>
      </c>
      <c r="G841" s="373" t="s">
        <v>23</v>
      </c>
      <c r="H841" s="173" t="str">
        <f t="shared" si="84"/>
        <v>фото</v>
      </c>
      <c r="I841" s="174" t="s">
        <v>2218</v>
      </c>
      <c r="J841" s="274" t="s">
        <v>198</v>
      </c>
      <c r="K841" s="275">
        <v>5</v>
      </c>
      <c r="L841" s="276">
        <v>381.48</v>
      </c>
      <c r="M841" s="177">
        <v>1</v>
      </c>
      <c r="N841" s="181"/>
      <c r="O841" s="178">
        <f t="shared" si="85"/>
        <v>0</v>
      </c>
      <c r="P841" s="179">
        <v>4607109987841</v>
      </c>
      <c r="Q841" s="180"/>
      <c r="R841" s="497" t="s">
        <v>11204</v>
      </c>
      <c r="T841" s="389"/>
    </row>
    <row r="842" spans="1:20" ht="21" customHeight="1">
      <c r="A842" s="184">
        <v>829</v>
      </c>
      <c r="B842" s="170">
        <v>3064</v>
      </c>
      <c r="C842" s="273" t="s">
        <v>308</v>
      </c>
      <c r="D842" s="482" t="s">
        <v>2191</v>
      </c>
      <c r="E842" s="326" t="s">
        <v>9296</v>
      </c>
      <c r="F842" s="326" t="s">
        <v>167</v>
      </c>
      <c r="G842" s="373" t="s">
        <v>168</v>
      </c>
      <c r="H842" s="173" t="str">
        <f t="shared" si="84"/>
        <v>фото</v>
      </c>
      <c r="I842" s="174" t="s">
        <v>2217</v>
      </c>
      <c r="J842" s="274" t="s">
        <v>198</v>
      </c>
      <c r="K842" s="275">
        <v>5</v>
      </c>
      <c r="L842" s="276">
        <v>373.56000000000006</v>
      </c>
      <c r="M842" s="177">
        <v>1</v>
      </c>
      <c r="N842" s="181"/>
      <c r="O842" s="178">
        <f t="shared" si="85"/>
        <v>0</v>
      </c>
      <c r="P842" s="179">
        <v>4607109959923</v>
      </c>
      <c r="Q842" s="180"/>
      <c r="R842" s="497" t="s">
        <v>11204</v>
      </c>
      <c r="T842" s="389"/>
    </row>
    <row r="843" spans="1:20" ht="22.5" customHeight="1">
      <c r="A843" s="184">
        <v>830</v>
      </c>
      <c r="B843" s="170">
        <v>7157</v>
      </c>
      <c r="C843" s="273" t="s">
        <v>445</v>
      </c>
      <c r="D843" s="482" t="s">
        <v>2191</v>
      </c>
      <c r="E843" s="326" t="s">
        <v>9296</v>
      </c>
      <c r="F843" s="326" t="s">
        <v>238</v>
      </c>
      <c r="G843" s="373" t="s">
        <v>237</v>
      </c>
      <c r="H843" s="173" t="str">
        <f t="shared" si="84"/>
        <v>фото</v>
      </c>
      <c r="I843" s="174" t="s">
        <v>9502</v>
      </c>
      <c r="J843" s="274" t="s">
        <v>198</v>
      </c>
      <c r="K843" s="275">
        <v>5</v>
      </c>
      <c r="L843" s="276">
        <v>398.42</v>
      </c>
      <c r="M843" s="177">
        <v>1</v>
      </c>
      <c r="N843" s="181"/>
      <c r="O843" s="178">
        <f t="shared" si="85"/>
        <v>0</v>
      </c>
      <c r="P843" s="179">
        <v>4607109948019</v>
      </c>
      <c r="Q843" s="180"/>
      <c r="R843" s="497" t="s">
        <v>11204</v>
      </c>
      <c r="T843" s="389"/>
    </row>
    <row r="844" spans="1:20" ht="15.6">
      <c r="A844" s="184">
        <v>831</v>
      </c>
      <c r="B844" s="170">
        <v>1529</v>
      </c>
      <c r="C844" s="273" t="s">
        <v>310</v>
      </c>
      <c r="D844" s="482" t="s">
        <v>2191</v>
      </c>
      <c r="E844" s="326" t="s">
        <v>9296</v>
      </c>
      <c r="F844" s="326" t="s">
        <v>169</v>
      </c>
      <c r="G844" s="373" t="s">
        <v>170</v>
      </c>
      <c r="H844" s="173" t="str">
        <f t="shared" si="84"/>
        <v>фото</v>
      </c>
      <c r="I844" s="174" t="s">
        <v>2220</v>
      </c>
      <c r="J844" s="274" t="s">
        <v>198</v>
      </c>
      <c r="K844" s="275">
        <v>5</v>
      </c>
      <c r="L844" s="276">
        <v>551.21</v>
      </c>
      <c r="M844" s="177">
        <v>1</v>
      </c>
      <c r="N844" s="181"/>
      <c r="O844" s="178">
        <f t="shared" si="85"/>
        <v>0</v>
      </c>
      <c r="P844" s="179">
        <v>4607109964279</v>
      </c>
      <c r="Q844" s="180"/>
      <c r="R844" s="497" t="s">
        <v>11204</v>
      </c>
      <c r="T844" s="389"/>
    </row>
    <row r="845" spans="1:20" ht="22.5" customHeight="1">
      <c r="A845" s="184">
        <v>832</v>
      </c>
      <c r="B845" s="170">
        <v>7158</v>
      </c>
      <c r="C845" s="273" t="s">
        <v>1113</v>
      </c>
      <c r="D845" s="482" t="s">
        <v>2191</v>
      </c>
      <c r="E845" s="326" t="s">
        <v>9296</v>
      </c>
      <c r="F845" s="326" t="s">
        <v>1115</v>
      </c>
      <c r="G845" s="373" t="s">
        <v>1114</v>
      </c>
      <c r="H845" s="173" t="str">
        <f t="shared" si="84"/>
        <v>фото</v>
      </c>
      <c r="I845" s="174" t="s">
        <v>2219</v>
      </c>
      <c r="J845" s="274" t="s">
        <v>198</v>
      </c>
      <c r="K845" s="275">
        <v>5</v>
      </c>
      <c r="L845" s="276">
        <v>515.02</v>
      </c>
      <c r="M845" s="177">
        <v>1</v>
      </c>
      <c r="N845" s="181"/>
      <c r="O845" s="178">
        <f t="shared" si="85"/>
        <v>0</v>
      </c>
      <c r="P845" s="179">
        <v>4607109948026</v>
      </c>
      <c r="Q845" s="180"/>
      <c r="R845" s="497" t="s">
        <v>11204</v>
      </c>
      <c r="T845" s="389"/>
    </row>
    <row r="846" spans="1:20" ht="24">
      <c r="A846" s="184">
        <v>833</v>
      </c>
      <c r="B846" s="170">
        <v>7190</v>
      </c>
      <c r="C846" s="273" t="s">
        <v>1116</v>
      </c>
      <c r="D846" s="482" t="s">
        <v>2191</v>
      </c>
      <c r="E846" s="326" t="s">
        <v>9296</v>
      </c>
      <c r="F846" s="326" t="s">
        <v>1118</v>
      </c>
      <c r="G846" s="373" t="s">
        <v>1117</v>
      </c>
      <c r="H846" s="173" t="str">
        <f t="shared" si="84"/>
        <v>фото</v>
      </c>
      <c r="I846" s="174" t="s">
        <v>9330</v>
      </c>
      <c r="J846" s="274" t="s">
        <v>198</v>
      </c>
      <c r="K846" s="275">
        <v>5</v>
      </c>
      <c r="L846" s="276">
        <v>361.13000000000005</v>
      </c>
      <c r="M846" s="177">
        <v>1</v>
      </c>
      <c r="N846" s="181"/>
      <c r="O846" s="178">
        <f t="shared" si="85"/>
        <v>0</v>
      </c>
      <c r="P846" s="179">
        <v>4607109980002</v>
      </c>
      <c r="Q846" s="180"/>
      <c r="R846" s="497" t="s">
        <v>11204</v>
      </c>
      <c r="T846" s="389"/>
    </row>
    <row r="847" spans="1:20" ht="23.25" customHeight="1">
      <c r="A847" s="184">
        <v>834</v>
      </c>
      <c r="B847" s="170">
        <v>1506</v>
      </c>
      <c r="C847" s="273" t="s">
        <v>1119</v>
      </c>
      <c r="D847" s="482" t="s">
        <v>2191</v>
      </c>
      <c r="E847" s="326" t="s">
        <v>9296</v>
      </c>
      <c r="F847" s="326" t="s">
        <v>1121</v>
      </c>
      <c r="G847" s="373" t="s">
        <v>1120</v>
      </c>
      <c r="H847" s="173" t="str">
        <f t="shared" si="84"/>
        <v>фото</v>
      </c>
      <c r="I847" s="174" t="s">
        <v>9503</v>
      </c>
      <c r="J847" s="274" t="s">
        <v>198</v>
      </c>
      <c r="K847" s="275">
        <v>5</v>
      </c>
      <c r="L847" s="276">
        <v>403.04</v>
      </c>
      <c r="M847" s="177">
        <v>1</v>
      </c>
      <c r="N847" s="181"/>
      <c r="O847" s="178">
        <f t="shared" si="85"/>
        <v>0</v>
      </c>
      <c r="P847" s="179">
        <v>4607109980248</v>
      </c>
      <c r="Q847" s="180"/>
      <c r="R847" s="497" t="s">
        <v>11204</v>
      </c>
      <c r="T847" s="389"/>
    </row>
    <row r="848" spans="1:20" ht="36">
      <c r="A848" s="184">
        <v>835</v>
      </c>
      <c r="B848" s="170">
        <v>3051</v>
      </c>
      <c r="C848" s="273" t="s">
        <v>1122</v>
      </c>
      <c r="D848" s="482" t="s">
        <v>2191</v>
      </c>
      <c r="E848" s="326" t="s">
        <v>9296</v>
      </c>
      <c r="F848" s="326" t="s">
        <v>887</v>
      </c>
      <c r="G848" s="373" t="s">
        <v>886</v>
      </c>
      <c r="H848" s="173" t="str">
        <f t="shared" si="84"/>
        <v>фото</v>
      </c>
      <c r="I848" s="174" t="s">
        <v>2229</v>
      </c>
      <c r="J848" s="274" t="s">
        <v>198</v>
      </c>
      <c r="K848" s="275">
        <v>5</v>
      </c>
      <c r="L848" s="276">
        <v>381.48</v>
      </c>
      <c r="M848" s="177">
        <v>1</v>
      </c>
      <c r="N848" s="181"/>
      <c r="O848" s="178">
        <f t="shared" si="85"/>
        <v>0</v>
      </c>
      <c r="P848" s="179">
        <v>4607109959787</v>
      </c>
      <c r="Q848" s="180"/>
      <c r="R848" s="497" t="s">
        <v>11204</v>
      </c>
      <c r="T848" s="389"/>
    </row>
    <row r="849" spans="1:20" ht="24">
      <c r="A849" s="184">
        <v>836</v>
      </c>
      <c r="B849" s="170">
        <v>2221</v>
      </c>
      <c r="C849" s="273" t="s">
        <v>888</v>
      </c>
      <c r="D849" s="482" t="s">
        <v>2191</v>
      </c>
      <c r="E849" s="326" t="s">
        <v>9296</v>
      </c>
      <c r="F849" s="326" t="s">
        <v>890</v>
      </c>
      <c r="G849" s="373" t="s">
        <v>889</v>
      </c>
      <c r="H849" s="173" t="str">
        <f t="shared" si="84"/>
        <v>фото</v>
      </c>
      <c r="I849" s="174" t="s">
        <v>2231</v>
      </c>
      <c r="J849" s="274" t="s">
        <v>198</v>
      </c>
      <c r="K849" s="275">
        <v>5</v>
      </c>
      <c r="L849" s="276">
        <v>381.48</v>
      </c>
      <c r="M849" s="177">
        <v>1</v>
      </c>
      <c r="N849" s="181"/>
      <c r="O849" s="178">
        <f t="shared" si="85"/>
        <v>0</v>
      </c>
      <c r="P849" s="179">
        <v>4607109929544</v>
      </c>
      <c r="Q849" s="180"/>
      <c r="R849" s="497" t="s">
        <v>11204</v>
      </c>
      <c r="T849" s="389"/>
    </row>
    <row r="850" spans="1:20" ht="21.75" customHeight="1">
      <c r="A850" s="184">
        <v>837</v>
      </c>
      <c r="B850" s="170">
        <v>470</v>
      </c>
      <c r="C850" s="273" t="s">
        <v>311</v>
      </c>
      <c r="D850" s="482" t="s">
        <v>2191</v>
      </c>
      <c r="E850" s="326" t="s">
        <v>9296</v>
      </c>
      <c r="F850" s="326" t="s">
        <v>171</v>
      </c>
      <c r="G850" s="373" t="s">
        <v>172</v>
      </c>
      <c r="H850" s="173" t="str">
        <f t="shared" si="84"/>
        <v>фото</v>
      </c>
      <c r="I850" s="174" t="s">
        <v>2230</v>
      </c>
      <c r="J850" s="274" t="s">
        <v>198</v>
      </c>
      <c r="K850" s="275">
        <v>5</v>
      </c>
      <c r="L850" s="276">
        <v>410.96000000000004</v>
      </c>
      <c r="M850" s="177">
        <v>1</v>
      </c>
      <c r="N850" s="181"/>
      <c r="O850" s="178">
        <f t="shared" si="85"/>
        <v>0</v>
      </c>
      <c r="P850" s="179">
        <v>4607109962138</v>
      </c>
      <c r="Q850" s="180"/>
      <c r="R850" s="497" t="s">
        <v>11204</v>
      </c>
      <c r="T850" s="389"/>
    </row>
    <row r="851" spans="1:20" ht="21.75" customHeight="1">
      <c r="A851" s="184">
        <v>838</v>
      </c>
      <c r="B851" s="170">
        <v>2817</v>
      </c>
      <c r="C851" s="273" t="s">
        <v>2250</v>
      </c>
      <c r="D851" s="482" t="s">
        <v>2191</v>
      </c>
      <c r="E851" s="326" t="s">
        <v>9296</v>
      </c>
      <c r="F851" s="326" t="s">
        <v>2252</v>
      </c>
      <c r="G851" s="373" t="s">
        <v>2251</v>
      </c>
      <c r="H851" s="173" t="str">
        <f t="shared" si="84"/>
        <v>фото</v>
      </c>
      <c r="I851" s="174" t="s">
        <v>9504</v>
      </c>
      <c r="J851" s="274" t="s">
        <v>198</v>
      </c>
      <c r="K851" s="275">
        <v>5</v>
      </c>
      <c r="L851" s="276">
        <v>346.39</v>
      </c>
      <c r="M851" s="177">
        <v>1</v>
      </c>
      <c r="N851" s="181"/>
      <c r="O851" s="178">
        <f t="shared" si="85"/>
        <v>0</v>
      </c>
      <c r="P851" s="179">
        <v>4607109948224</v>
      </c>
      <c r="Q851" s="180"/>
      <c r="R851" s="497" t="s">
        <v>11204</v>
      </c>
      <c r="T851" s="389"/>
    </row>
    <row r="852" spans="1:20" ht="21.75" customHeight="1">
      <c r="A852" s="184">
        <v>839</v>
      </c>
      <c r="B852" s="170">
        <v>1531</v>
      </c>
      <c r="C852" s="273" t="s">
        <v>9469</v>
      </c>
      <c r="D852" s="482" t="s">
        <v>2191</v>
      </c>
      <c r="E852" s="326" t="s">
        <v>9296</v>
      </c>
      <c r="F852" s="326" t="s">
        <v>651</v>
      </c>
      <c r="G852" s="373" t="s">
        <v>9475</v>
      </c>
      <c r="H852" s="173" t="str">
        <f t="shared" si="84"/>
        <v>фото</v>
      </c>
      <c r="I852" s="174" t="s">
        <v>9505</v>
      </c>
      <c r="J852" s="274" t="s">
        <v>198</v>
      </c>
      <c r="K852" s="275">
        <v>5</v>
      </c>
      <c r="L852" s="276">
        <v>551.21</v>
      </c>
      <c r="M852" s="177">
        <v>1</v>
      </c>
      <c r="N852" s="181"/>
      <c r="O852" s="178">
        <f t="shared" si="85"/>
        <v>0</v>
      </c>
      <c r="P852" s="179">
        <v>4607109964354</v>
      </c>
      <c r="Q852" s="180"/>
      <c r="R852" s="497" t="s">
        <v>11204</v>
      </c>
      <c r="T852" s="389"/>
    </row>
    <row r="853" spans="1:20" ht="24">
      <c r="A853" s="184">
        <v>840</v>
      </c>
      <c r="B853" s="170">
        <v>7138</v>
      </c>
      <c r="C853" s="273" t="s">
        <v>1110</v>
      </c>
      <c r="D853" s="482" t="s">
        <v>2191</v>
      </c>
      <c r="E853" s="326" t="s">
        <v>9296</v>
      </c>
      <c r="F853" s="326" t="s">
        <v>1112</v>
      </c>
      <c r="G853" s="373" t="s">
        <v>1111</v>
      </c>
      <c r="H853" s="173" t="str">
        <f t="shared" si="84"/>
        <v>фото</v>
      </c>
      <c r="I853" s="174" t="s">
        <v>9506</v>
      </c>
      <c r="J853" s="274" t="s">
        <v>199</v>
      </c>
      <c r="K853" s="275">
        <v>3</v>
      </c>
      <c r="L853" s="276">
        <v>293.04000000000002</v>
      </c>
      <c r="M853" s="177">
        <v>1</v>
      </c>
      <c r="N853" s="181"/>
      <c r="O853" s="178">
        <f t="shared" si="85"/>
        <v>0</v>
      </c>
      <c r="P853" s="179">
        <v>4607109929575</v>
      </c>
      <c r="Q853" s="180"/>
      <c r="R853" s="497" t="s">
        <v>11204</v>
      </c>
      <c r="T853" s="389"/>
    </row>
    <row r="854" spans="1:20" ht="24">
      <c r="A854" s="184">
        <v>841</v>
      </c>
      <c r="B854" s="170">
        <v>16488</v>
      </c>
      <c r="C854" s="273" t="s">
        <v>2213</v>
      </c>
      <c r="D854" s="482" t="s">
        <v>2191</v>
      </c>
      <c r="E854" s="326" t="s">
        <v>9296</v>
      </c>
      <c r="F854" s="326" t="s">
        <v>2215</v>
      </c>
      <c r="G854" s="373" t="s">
        <v>2214</v>
      </c>
      <c r="H854" s="173" t="str">
        <f t="shared" si="84"/>
        <v>фото</v>
      </c>
      <c r="I854" s="174" t="s">
        <v>9507</v>
      </c>
      <c r="J854" s="274" t="s">
        <v>199</v>
      </c>
      <c r="K854" s="275">
        <v>5</v>
      </c>
      <c r="L854" s="276">
        <v>483.34000000000003</v>
      </c>
      <c r="M854" s="177">
        <v>1</v>
      </c>
      <c r="N854" s="181"/>
      <c r="O854" s="178">
        <f t="shared" si="85"/>
        <v>0</v>
      </c>
      <c r="P854" s="179">
        <v>4607109913000</v>
      </c>
      <c r="Q854" s="180"/>
      <c r="R854" s="497" t="s">
        <v>11204</v>
      </c>
      <c r="T854" s="389"/>
    </row>
    <row r="855" spans="1:20" ht="15.6">
      <c r="A855" s="184">
        <v>842</v>
      </c>
      <c r="B855" s="278"/>
      <c r="C855" s="278"/>
      <c r="D855" s="277"/>
      <c r="E855" s="199" t="s">
        <v>10171</v>
      </c>
      <c r="F855" s="199"/>
      <c r="G855" s="277"/>
      <c r="H855" s="279"/>
      <c r="I855" s="280"/>
      <c r="J855" s="278"/>
      <c r="K855" s="278"/>
      <c r="L855" s="278"/>
      <c r="M855" s="278"/>
      <c r="N855" s="278"/>
      <c r="O855" s="169"/>
      <c r="P855" s="169"/>
      <c r="Q855" s="169"/>
      <c r="R855" s="188"/>
    </row>
    <row r="856" spans="1:20" ht="21" customHeight="1">
      <c r="A856" s="184">
        <v>843</v>
      </c>
      <c r="B856" s="170">
        <v>2200</v>
      </c>
      <c r="C856" s="273" t="s">
        <v>8867</v>
      </c>
      <c r="D856" s="482" t="s">
        <v>2295</v>
      </c>
      <c r="E856" s="326" t="s">
        <v>9296</v>
      </c>
      <c r="F856" s="326" t="s">
        <v>8809</v>
      </c>
      <c r="G856" s="373" t="s">
        <v>8808</v>
      </c>
      <c r="H856" s="173" t="str">
        <f t="shared" ref="H856:H873" si="86">HYPERLINK("https://www.gardenbulbs.ru/images/Lilium_CL/thumbnails/"&amp;C856&amp;".jpg","фото")</f>
        <v>фото</v>
      </c>
      <c r="I856" s="174" t="s">
        <v>8895</v>
      </c>
      <c r="J856" s="274" t="s">
        <v>198</v>
      </c>
      <c r="K856" s="275">
        <v>2</v>
      </c>
      <c r="L856" s="276">
        <v>530.31000000000006</v>
      </c>
      <c r="M856" s="177">
        <v>1</v>
      </c>
      <c r="N856" s="181"/>
      <c r="O856" s="178">
        <f t="shared" ref="O856:O873" si="87">IF(ISERROR(L856*N856),0,L856*N856)</f>
        <v>0</v>
      </c>
      <c r="P856" s="179">
        <v>4607109937778</v>
      </c>
      <c r="Q856" s="180"/>
      <c r="R856" s="497" t="s">
        <v>11205</v>
      </c>
      <c r="T856" s="389"/>
    </row>
    <row r="857" spans="1:20" ht="36">
      <c r="A857" s="184">
        <v>844</v>
      </c>
      <c r="B857" s="170">
        <v>14786</v>
      </c>
      <c r="C857" s="273" t="s">
        <v>10977</v>
      </c>
      <c r="D857" s="482" t="s">
        <v>2295</v>
      </c>
      <c r="E857" s="372" t="s">
        <v>9296</v>
      </c>
      <c r="F857" s="372" t="s">
        <v>11005</v>
      </c>
      <c r="G857" s="409" t="s">
        <v>11091</v>
      </c>
      <c r="H857" s="173" t="str">
        <f t="shared" si="86"/>
        <v>фото</v>
      </c>
      <c r="I857" s="174" t="s">
        <v>11182</v>
      </c>
      <c r="J857" s="274" t="s">
        <v>198</v>
      </c>
      <c r="K857" s="275">
        <v>2</v>
      </c>
      <c r="L857" s="276">
        <v>536.69000000000005</v>
      </c>
      <c r="M857" s="177">
        <v>1</v>
      </c>
      <c r="N857" s="181"/>
      <c r="O857" s="178">
        <f t="shared" si="87"/>
        <v>0</v>
      </c>
      <c r="P857" s="179">
        <v>4607105140820</v>
      </c>
      <c r="Q857" s="185" t="s">
        <v>224</v>
      </c>
      <c r="R857" s="497" t="s">
        <v>11205</v>
      </c>
      <c r="T857" s="389"/>
    </row>
    <row r="858" spans="1:20" ht="24">
      <c r="A858" s="184">
        <v>845</v>
      </c>
      <c r="B858" s="170">
        <v>3042</v>
      </c>
      <c r="C858" s="273" t="s">
        <v>903</v>
      </c>
      <c r="D858" s="482" t="s">
        <v>2295</v>
      </c>
      <c r="E858" s="326" t="s">
        <v>9296</v>
      </c>
      <c r="F858" s="326" t="s">
        <v>904</v>
      </c>
      <c r="G858" s="373" t="s">
        <v>1616</v>
      </c>
      <c r="H858" s="173" t="str">
        <f t="shared" si="86"/>
        <v>фото</v>
      </c>
      <c r="I858" s="174" t="s">
        <v>2296</v>
      </c>
      <c r="J858" s="274" t="s">
        <v>198</v>
      </c>
      <c r="K858" s="275">
        <v>2</v>
      </c>
      <c r="L858" s="276">
        <v>536.69000000000005</v>
      </c>
      <c r="M858" s="177">
        <v>1</v>
      </c>
      <c r="N858" s="181"/>
      <c r="O858" s="178">
        <f t="shared" si="87"/>
        <v>0</v>
      </c>
      <c r="P858" s="179">
        <v>4607109959985</v>
      </c>
      <c r="Q858" s="180"/>
      <c r="R858" s="497" t="s">
        <v>11205</v>
      </c>
      <c r="T858" s="389"/>
    </row>
    <row r="859" spans="1:20" ht="36">
      <c r="A859" s="184">
        <v>846</v>
      </c>
      <c r="B859" s="170">
        <v>279</v>
      </c>
      <c r="C859" s="273" t="s">
        <v>333</v>
      </c>
      <c r="D859" s="482" t="s">
        <v>2295</v>
      </c>
      <c r="E859" s="326" t="s">
        <v>9296</v>
      </c>
      <c r="F859" s="326" t="s">
        <v>183</v>
      </c>
      <c r="G859" s="373" t="s">
        <v>184</v>
      </c>
      <c r="H859" s="173" t="str">
        <f t="shared" si="86"/>
        <v>фото</v>
      </c>
      <c r="I859" s="174" t="s">
        <v>2297</v>
      </c>
      <c r="J859" s="274" t="s">
        <v>198</v>
      </c>
      <c r="K859" s="275">
        <v>3</v>
      </c>
      <c r="L859" s="276">
        <v>400.29</v>
      </c>
      <c r="M859" s="177">
        <v>1</v>
      </c>
      <c r="N859" s="181"/>
      <c r="O859" s="178">
        <f t="shared" si="87"/>
        <v>0</v>
      </c>
      <c r="P859" s="179">
        <v>4607109961551</v>
      </c>
      <c r="Q859" s="180"/>
      <c r="R859" s="497" t="s">
        <v>11205</v>
      </c>
      <c r="T859" s="389"/>
    </row>
    <row r="860" spans="1:20" ht="36">
      <c r="A860" s="184">
        <v>847</v>
      </c>
      <c r="B860" s="170">
        <v>281</v>
      </c>
      <c r="C860" s="273" t="s">
        <v>9337</v>
      </c>
      <c r="D860" s="482" t="s">
        <v>2295</v>
      </c>
      <c r="E860" s="326" t="s">
        <v>9296</v>
      </c>
      <c r="F860" s="326" t="s">
        <v>185</v>
      </c>
      <c r="G860" s="373" t="s">
        <v>186</v>
      </c>
      <c r="H860" s="173" t="str">
        <f t="shared" si="86"/>
        <v>фото</v>
      </c>
      <c r="I860" s="174" t="s">
        <v>2305</v>
      </c>
      <c r="J860" s="274" t="s">
        <v>198</v>
      </c>
      <c r="K860" s="275">
        <v>5</v>
      </c>
      <c r="L860" s="276">
        <v>655.38</v>
      </c>
      <c r="M860" s="177">
        <v>1</v>
      </c>
      <c r="N860" s="181"/>
      <c r="O860" s="178">
        <f t="shared" si="87"/>
        <v>0</v>
      </c>
      <c r="P860" s="179">
        <v>4607109961575</v>
      </c>
      <c r="Q860" s="180"/>
      <c r="R860" s="497" t="s">
        <v>11205</v>
      </c>
      <c r="T860" s="389"/>
    </row>
    <row r="861" spans="1:20" ht="21" customHeight="1">
      <c r="A861" s="184">
        <v>848</v>
      </c>
      <c r="B861" s="170">
        <v>16516</v>
      </c>
      <c r="C861" s="273" t="s">
        <v>2301</v>
      </c>
      <c r="D861" s="482" t="s">
        <v>2295</v>
      </c>
      <c r="E861" s="326" t="s">
        <v>9296</v>
      </c>
      <c r="F861" s="326" t="s">
        <v>2303</v>
      </c>
      <c r="G861" s="373" t="s">
        <v>2302</v>
      </c>
      <c r="H861" s="173" t="str">
        <f t="shared" si="86"/>
        <v>фото</v>
      </c>
      <c r="I861" s="174" t="s">
        <v>2304</v>
      </c>
      <c r="J861" s="274" t="s">
        <v>198</v>
      </c>
      <c r="K861" s="275">
        <v>2</v>
      </c>
      <c r="L861" s="276">
        <v>536.69000000000005</v>
      </c>
      <c r="M861" s="177">
        <v>1</v>
      </c>
      <c r="N861" s="181"/>
      <c r="O861" s="178">
        <f t="shared" si="87"/>
        <v>0</v>
      </c>
      <c r="P861" s="179">
        <v>4607109912720</v>
      </c>
      <c r="Q861" s="180"/>
      <c r="R861" s="497" t="s">
        <v>11205</v>
      </c>
      <c r="T861" s="389"/>
    </row>
    <row r="862" spans="1:20" ht="24">
      <c r="A862" s="184">
        <v>849</v>
      </c>
      <c r="B862" s="170">
        <v>3043</v>
      </c>
      <c r="C862" s="273" t="s">
        <v>8868</v>
      </c>
      <c r="D862" s="482" t="s">
        <v>2295</v>
      </c>
      <c r="E862" s="326" t="s">
        <v>9296</v>
      </c>
      <c r="F862" s="326" t="s">
        <v>906</v>
      </c>
      <c r="G862" s="373" t="s">
        <v>905</v>
      </c>
      <c r="H862" s="173" t="str">
        <f t="shared" si="86"/>
        <v>фото</v>
      </c>
      <c r="I862" s="174" t="s">
        <v>2298</v>
      </c>
      <c r="J862" s="274" t="s">
        <v>198</v>
      </c>
      <c r="K862" s="275">
        <v>2</v>
      </c>
      <c r="L862" s="276">
        <v>536.69000000000005</v>
      </c>
      <c r="M862" s="177">
        <v>1</v>
      </c>
      <c r="N862" s="181"/>
      <c r="O862" s="178">
        <f t="shared" si="87"/>
        <v>0</v>
      </c>
      <c r="P862" s="179">
        <v>4607109959992</v>
      </c>
      <c r="Q862" s="180"/>
      <c r="R862" s="497" t="s">
        <v>11205</v>
      </c>
      <c r="T862" s="389"/>
    </row>
    <row r="863" spans="1:20" ht="24">
      <c r="A863" s="184">
        <v>850</v>
      </c>
      <c r="B863" s="170">
        <v>9435</v>
      </c>
      <c r="C863" s="273" t="s">
        <v>8869</v>
      </c>
      <c r="D863" s="482" t="s">
        <v>2295</v>
      </c>
      <c r="E863" s="326" t="s">
        <v>9296</v>
      </c>
      <c r="F863" s="326" t="s">
        <v>1255</v>
      </c>
      <c r="G863" s="373" t="s">
        <v>1254</v>
      </c>
      <c r="H863" s="173" t="str">
        <f t="shared" si="86"/>
        <v>фото</v>
      </c>
      <c r="I863" s="174" t="s">
        <v>2299</v>
      </c>
      <c r="J863" s="274" t="s">
        <v>198</v>
      </c>
      <c r="K863" s="275">
        <v>5</v>
      </c>
      <c r="L863" s="276">
        <v>624.80000000000007</v>
      </c>
      <c r="M863" s="177">
        <v>1</v>
      </c>
      <c r="N863" s="181"/>
      <c r="O863" s="178">
        <f t="shared" si="87"/>
        <v>0</v>
      </c>
      <c r="P863" s="179">
        <v>4607109953556</v>
      </c>
      <c r="Q863" s="180"/>
      <c r="R863" s="497" t="s">
        <v>11205</v>
      </c>
      <c r="T863" s="389"/>
    </row>
    <row r="864" spans="1:20" ht="36">
      <c r="A864" s="184">
        <v>851</v>
      </c>
      <c r="B864" s="170">
        <v>282</v>
      </c>
      <c r="C864" s="273" t="s">
        <v>334</v>
      </c>
      <c r="D864" s="482" t="s">
        <v>2295</v>
      </c>
      <c r="E864" s="326" t="s">
        <v>9296</v>
      </c>
      <c r="F864" s="326" t="s">
        <v>1617</v>
      </c>
      <c r="G864" s="373" t="s">
        <v>187</v>
      </c>
      <c r="H864" s="173" t="str">
        <f t="shared" si="86"/>
        <v>фото</v>
      </c>
      <c r="I864" s="174" t="s">
        <v>2306</v>
      </c>
      <c r="J864" s="274" t="s">
        <v>198</v>
      </c>
      <c r="K864" s="275">
        <v>5</v>
      </c>
      <c r="L864" s="276">
        <v>655.38</v>
      </c>
      <c r="M864" s="177">
        <v>1</v>
      </c>
      <c r="N864" s="181"/>
      <c r="O864" s="178">
        <f t="shared" si="87"/>
        <v>0</v>
      </c>
      <c r="P864" s="179">
        <v>4607109961582</v>
      </c>
      <c r="Q864" s="180"/>
      <c r="R864" s="497" t="s">
        <v>11205</v>
      </c>
      <c r="T864" s="389"/>
    </row>
    <row r="865" spans="1:20" ht="21" customHeight="1">
      <c r="A865" s="184">
        <v>852</v>
      </c>
      <c r="B865" s="170">
        <v>7188</v>
      </c>
      <c r="C865" s="273" t="s">
        <v>1291</v>
      </c>
      <c r="D865" s="482" t="s">
        <v>2295</v>
      </c>
      <c r="E865" s="326" t="s">
        <v>9296</v>
      </c>
      <c r="F865" s="326" t="s">
        <v>1257</v>
      </c>
      <c r="G865" s="373" t="s">
        <v>1256</v>
      </c>
      <c r="H865" s="173" t="str">
        <f t="shared" si="86"/>
        <v>фото</v>
      </c>
      <c r="I865" s="174" t="s">
        <v>2307</v>
      </c>
      <c r="J865" s="274" t="s">
        <v>198</v>
      </c>
      <c r="K865" s="275">
        <v>5</v>
      </c>
      <c r="L865" s="276">
        <v>588.61000000000013</v>
      </c>
      <c r="M865" s="177">
        <v>1</v>
      </c>
      <c r="N865" s="181"/>
      <c r="O865" s="178">
        <f t="shared" si="87"/>
        <v>0</v>
      </c>
      <c r="P865" s="179">
        <v>4607109948323</v>
      </c>
      <c r="Q865" s="180"/>
      <c r="R865" s="497" t="s">
        <v>11205</v>
      </c>
      <c r="T865" s="389"/>
    </row>
    <row r="866" spans="1:20" ht="24">
      <c r="A866" s="184">
        <v>853</v>
      </c>
      <c r="B866" s="170">
        <v>9438</v>
      </c>
      <c r="C866" s="273" t="s">
        <v>1618</v>
      </c>
      <c r="D866" s="482" t="s">
        <v>2295</v>
      </c>
      <c r="E866" s="326" t="s">
        <v>9296</v>
      </c>
      <c r="F866" s="326" t="s">
        <v>1620</v>
      </c>
      <c r="G866" s="373" t="s">
        <v>1619</v>
      </c>
      <c r="H866" s="173" t="str">
        <f t="shared" si="86"/>
        <v>фото</v>
      </c>
      <c r="I866" s="174" t="s">
        <v>2310</v>
      </c>
      <c r="J866" s="274" t="s">
        <v>198</v>
      </c>
      <c r="K866" s="275">
        <v>2</v>
      </c>
      <c r="L866" s="276">
        <v>536.69000000000005</v>
      </c>
      <c r="M866" s="177">
        <v>1</v>
      </c>
      <c r="N866" s="181"/>
      <c r="O866" s="178">
        <f t="shared" si="87"/>
        <v>0</v>
      </c>
      <c r="P866" s="179">
        <v>4607109988824</v>
      </c>
      <c r="Q866" s="180"/>
      <c r="R866" s="497" t="s">
        <v>11205</v>
      </c>
      <c r="T866" s="389"/>
    </row>
    <row r="867" spans="1:20" ht="24">
      <c r="A867" s="184">
        <v>854</v>
      </c>
      <c r="B867" s="170">
        <v>9439</v>
      </c>
      <c r="C867" s="273" t="s">
        <v>10978</v>
      </c>
      <c r="D867" s="482" t="s">
        <v>2295</v>
      </c>
      <c r="E867" s="326" t="s">
        <v>9296</v>
      </c>
      <c r="F867" s="326" t="s">
        <v>11006</v>
      </c>
      <c r="G867" s="373" t="s">
        <v>11092</v>
      </c>
      <c r="H867" s="173" t="str">
        <f t="shared" si="86"/>
        <v>фото</v>
      </c>
      <c r="I867" s="174" t="s">
        <v>11183</v>
      </c>
      <c r="J867" s="274" t="s">
        <v>198</v>
      </c>
      <c r="K867" s="275">
        <v>2</v>
      </c>
      <c r="L867" s="276">
        <v>521.73</v>
      </c>
      <c r="M867" s="177">
        <v>1</v>
      </c>
      <c r="N867" s="181"/>
      <c r="O867" s="178">
        <f t="shared" si="87"/>
        <v>0</v>
      </c>
      <c r="P867" s="179">
        <v>4607109975411</v>
      </c>
      <c r="Q867" s="180"/>
      <c r="R867" s="497" t="s">
        <v>11205</v>
      </c>
      <c r="T867" s="389"/>
    </row>
    <row r="868" spans="1:20" ht="21" customHeight="1">
      <c r="A868" s="184">
        <v>855</v>
      </c>
      <c r="B868" s="170">
        <v>5776</v>
      </c>
      <c r="C868" s="273" t="s">
        <v>1621</v>
      </c>
      <c r="D868" s="482" t="s">
        <v>2295</v>
      </c>
      <c r="E868" s="326" t="s">
        <v>9296</v>
      </c>
      <c r="F868" s="326" t="s">
        <v>1623</v>
      </c>
      <c r="G868" s="373" t="s">
        <v>1622</v>
      </c>
      <c r="H868" s="173" t="str">
        <f t="shared" si="86"/>
        <v>фото</v>
      </c>
      <c r="I868" s="174" t="s">
        <v>2318</v>
      </c>
      <c r="J868" s="274" t="s">
        <v>198</v>
      </c>
      <c r="K868" s="275">
        <v>2</v>
      </c>
      <c r="L868" s="276">
        <v>536.69000000000005</v>
      </c>
      <c r="M868" s="177">
        <v>1</v>
      </c>
      <c r="N868" s="181"/>
      <c r="O868" s="178">
        <f t="shared" si="87"/>
        <v>0</v>
      </c>
      <c r="P868" s="179">
        <v>4607109931226</v>
      </c>
      <c r="Q868" s="180"/>
      <c r="R868" s="497" t="s">
        <v>11205</v>
      </c>
      <c r="T868" s="389"/>
    </row>
    <row r="869" spans="1:20" ht="21" customHeight="1">
      <c r="A869" s="184">
        <v>856</v>
      </c>
      <c r="B869" s="170">
        <v>16515</v>
      </c>
      <c r="C869" s="273" t="s">
        <v>2311</v>
      </c>
      <c r="D869" s="482" t="s">
        <v>2295</v>
      </c>
      <c r="E869" s="326" t="s">
        <v>9296</v>
      </c>
      <c r="F869" s="326" t="s">
        <v>2313</v>
      </c>
      <c r="G869" s="373" t="s">
        <v>2312</v>
      </c>
      <c r="H869" s="173" t="str">
        <f t="shared" si="86"/>
        <v>фото</v>
      </c>
      <c r="I869" s="174" t="s">
        <v>2314</v>
      </c>
      <c r="J869" s="274" t="s">
        <v>196</v>
      </c>
      <c r="K869" s="275">
        <v>2</v>
      </c>
      <c r="L869" s="276">
        <v>468.82000000000005</v>
      </c>
      <c r="M869" s="177">
        <v>1</v>
      </c>
      <c r="N869" s="181"/>
      <c r="O869" s="178">
        <f t="shared" si="87"/>
        <v>0</v>
      </c>
      <c r="P869" s="179">
        <v>4607109912737</v>
      </c>
      <c r="Q869" s="180"/>
      <c r="R869" s="497" t="s">
        <v>11205</v>
      </c>
      <c r="T869" s="389"/>
    </row>
    <row r="870" spans="1:20" ht="36">
      <c r="A870" s="184">
        <v>857</v>
      </c>
      <c r="B870" s="170">
        <v>458</v>
      </c>
      <c r="C870" s="273" t="s">
        <v>1151</v>
      </c>
      <c r="D870" s="482" t="s">
        <v>2295</v>
      </c>
      <c r="E870" s="326" t="s">
        <v>9296</v>
      </c>
      <c r="F870" s="326" t="s">
        <v>1153</v>
      </c>
      <c r="G870" s="373" t="s">
        <v>1152</v>
      </c>
      <c r="H870" s="173" t="str">
        <f t="shared" si="86"/>
        <v>фото</v>
      </c>
      <c r="I870" s="174" t="s">
        <v>2316</v>
      </c>
      <c r="J870" s="274" t="s">
        <v>198</v>
      </c>
      <c r="K870" s="275">
        <v>5</v>
      </c>
      <c r="L870" s="276">
        <v>655.38</v>
      </c>
      <c r="M870" s="177">
        <v>1</v>
      </c>
      <c r="N870" s="181"/>
      <c r="O870" s="178">
        <f t="shared" si="87"/>
        <v>0</v>
      </c>
      <c r="P870" s="179">
        <v>4607109962237</v>
      </c>
      <c r="Q870" s="180"/>
      <c r="R870" s="497" t="s">
        <v>11205</v>
      </c>
      <c r="T870" s="389"/>
    </row>
    <row r="871" spans="1:20" ht="21" customHeight="1">
      <c r="A871" s="184">
        <v>858</v>
      </c>
      <c r="B871" s="170">
        <v>7192</v>
      </c>
      <c r="C871" s="273" t="s">
        <v>1292</v>
      </c>
      <c r="D871" s="482" t="s">
        <v>2295</v>
      </c>
      <c r="E871" s="326" t="s">
        <v>9296</v>
      </c>
      <c r="F871" s="326" t="s">
        <v>1259</v>
      </c>
      <c r="G871" s="373" t="s">
        <v>1258</v>
      </c>
      <c r="H871" s="173" t="str">
        <f t="shared" si="86"/>
        <v>фото</v>
      </c>
      <c r="I871" s="174" t="s">
        <v>2317</v>
      </c>
      <c r="J871" s="274" t="s">
        <v>198</v>
      </c>
      <c r="K871" s="275">
        <v>5</v>
      </c>
      <c r="L871" s="276">
        <v>655.38</v>
      </c>
      <c r="M871" s="177">
        <v>1</v>
      </c>
      <c r="N871" s="181"/>
      <c r="O871" s="178">
        <f t="shared" si="87"/>
        <v>0</v>
      </c>
      <c r="P871" s="179">
        <v>4607109948361</v>
      </c>
      <c r="Q871" s="180"/>
      <c r="R871" s="497" t="s">
        <v>11205</v>
      </c>
      <c r="T871" s="389"/>
    </row>
    <row r="872" spans="1:20" ht="24">
      <c r="A872" s="184">
        <v>859</v>
      </c>
      <c r="B872" s="170">
        <v>10686</v>
      </c>
      <c r="C872" s="273" t="s">
        <v>8870</v>
      </c>
      <c r="D872" s="482" t="s">
        <v>2295</v>
      </c>
      <c r="E872" s="326" t="s">
        <v>9296</v>
      </c>
      <c r="F872" s="326" t="s">
        <v>8811</v>
      </c>
      <c r="G872" s="373" t="s">
        <v>8810</v>
      </c>
      <c r="H872" s="173" t="str">
        <f t="shared" si="86"/>
        <v>фото</v>
      </c>
      <c r="I872" s="174" t="s">
        <v>8896</v>
      </c>
      <c r="J872" s="274" t="s">
        <v>198</v>
      </c>
      <c r="K872" s="275">
        <v>2</v>
      </c>
      <c r="L872" s="276">
        <v>536.69000000000005</v>
      </c>
      <c r="M872" s="177">
        <v>1</v>
      </c>
      <c r="N872" s="181"/>
      <c r="O872" s="178">
        <f t="shared" si="87"/>
        <v>0</v>
      </c>
      <c r="P872" s="179">
        <v>4607109926406</v>
      </c>
      <c r="Q872" s="180"/>
      <c r="R872" s="497" t="s">
        <v>11205</v>
      </c>
      <c r="T872" s="389"/>
    </row>
    <row r="873" spans="1:20" ht="36">
      <c r="A873" s="184">
        <v>860</v>
      </c>
      <c r="B873" s="170">
        <v>6377</v>
      </c>
      <c r="C873" s="273" t="s">
        <v>1148</v>
      </c>
      <c r="D873" s="482" t="s">
        <v>2295</v>
      </c>
      <c r="E873" s="326" t="s">
        <v>9296</v>
      </c>
      <c r="F873" s="326" t="s">
        <v>1150</v>
      </c>
      <c r="G873" s="373" t="s">
        <v>1149</v>
      </c>
      <c r="H873" s="173" t="str">
        <f t="shared" si="86"/>
        <v>фото</v>
      </c>
      <c r="I873" s="174" t="s">
        <v>2300</v>
      </c>
      <c r="J873" s="274" t="s">
        <v>198</v>
      </c>
      <c r="K873" s="275">
        <v>2</v>
      </c>
      <c r="L873" s="276">
        <v>407.22</v>
      </c>
      <c r="M873" s="177">
        <v>1</v>
      </c>
      <c r="N873" s="181"/>
      <c r="O873" s="178">
        <f t="shared" si="87"/>
        <v>0</v>
      </c>
      <c r="P873" s="179">
        <v>4607109929438</v>
      </c>
      <c r="Q873" s="180"/>
      <c r="R873" s="497" t="s">
        <v>11205</v>
      </c>
      <c r="T873" s="389"/>
    </row>
    <row r="874" spans="1:20" ht="15.6">
      <c r="A874" s="184">
        <v>861</v>
      </c>
      <c r="B874" s="278"/>
      <c r="C874" s="278"/>
      <c r="D874" s="277"/>
      <c r="E874" s="199" t="s">
        <v>9576</v>
      </c>
      <c r="F874" s="199"/>
      <c r="G874" s="277"/>
      <c r="H874" s="279"/>
      <c r="I874" s="280"/>
      <c r="J874" s="278"/>
      <c r="K874" s="278"/>
      <c r="L874" s="278"/>
      <c r="M874" s="278"/>
      <c r="N874" s="278"/>
      <c r="O874" s="169"/>
      <c r="P874" s="169"/>
      <c r="Q874" s="169"/>
      <c r="R874" s="188"/>
    </row>
    <row r="875" spans="1:20" ht="24">
      <c r="A875" s="184">
        <v>862</v>
      </c>
      <c r="B875" s="170">
        <v>270</v>
      </c>
      <c r="C875" s="273" t="s">
        <v>326</v>
      </c>
      <c r="D875" s="482" t="s">
        <v>2284</v>
      </c>
      <c r="E875" s="326" t="s">
        <v>9296</v>
      </c>
      <c r="F875" s="326" t="s">
        <v>173</v>
      </c>
      <c r="G875" s="373" t="s">
        <v>174</v>
      </c>
      <c r="H875" s="173" t="str">
        <f t="shared" ref="H875:H884" si="88">HYPERLINK("https://www.gardenbulbs.ru/images/Lilium_CL/thumbnails/"&amp;C875&amp;".jpg","фото")</f>
        <v>фото</v>
      </c>
      <c r="I875" s="174" t="s">
        <v>2285</v>
      </c>
      <c r="J875" s="274" t="s">
        <v>198</v>
      </c>
      <c r="K875" s="275">
        <v>5</v>
      </c>
      <c r="L875" s="276">
        <v>551.21</v>
      </c>
      <c r="M875" s="177">
        <v>1</v>
      </c>
      <c r="N875" s="181"/>
      <c r="O875" s="178">
        <f t="shared" ref="O875:O884" si="89">IF(ISERROR(L875*N875),0,L875*N875)</f>
        <v>0</v>
      </c>
      <c r="P875" s="179">
        <v>4607109961315</v>
      </c>
      <c r="Q875" s="180"/>
      <c r="R875" s="497" t="s">
        <v>11206</v>
      </c>
      <c r="T875" s="389"/>
    </row>
    <row r="876" spans="1:20" ht="24">
      <c r="A876" s="184">
        <v>863</v>
      </c>
      <c r="B876" s="170">
        <v>271</v>
      </c>
      <c r="C876" s="273" t="s">
        <v>327</v>
      </c>
      <c r="D876" s="482" t="s">
        <v>2284</v>
      </c>
      <c r="E876" s="326" t="s">
        <v>9296</v>
      </c>
      <c r="F876" s="326" t="s">
        <v>175</v>
      </c>
      <c r="G876" s="373" t="s">
        <v>176</v>
      </c>
      <c r="H876" s="173" t="str">
        <f t="shared" si="88"/>
        <v>фото</v>
      </c>
      <c r="I876" s="174" t="s">
        <v>2286</v>
      </c>
      <c r="J876" s="274" t="s">
        <v>198</v>
      </c>
      <c r="K876" s="275">
        <v>5</v>
      </c>
      <c r="L876" s="276">
        <v>551.21</v>
      </c>
      <c r="M876" s="177">
        <v>1</v>
      </c>
      <c r="N876" s="181"/>
      <c r="O876" s="178">
        <f t="shared" si="89"/>
        <v>0</v>
      </c>
      <c r="P876" s="179">
        <v>4607109961322</v>
      </c>
      <c r="Q876" s="180"/>
      <c r="R876" s="497" t="s">
        <v>11206</v>
      </c>
      <c r="T876" s="389"/>
    </row>
    <row r="877" spans="1:20" ht="15.6">
      <c r="A877" s="184">
        <v>864</v>
      </c>
      <c r="B877" s="170">
        <v>3807</v>
      </c>
      <c r="C877" s="273" t="s">
        <v>332</v>
      </c>
      <c r="D877" s="482" t="s">
        <v>2284</v>
      </c>
      <c r="E877" s="326" t="s">
        <v>9296</v>
      </c>
      <c r="F877" s="326" t="s">
        <v>248</v>
      </c>
      <c r="G877" s="373" t="s">
        <v>247</v>
      </c>
      <c r="H877" s="173" t="str">
        <f t="shared" si="88"/>
        <v>фото</v>
      </c>
      <c r="I877" s="174" t="s">
        <v>2293</v>
      </c>
      <c r="J877" s="274" t="s">
        <v>198</v>
      </c>
      <c r="K877" s="275">
        <v>5</v>
      </c>
      <c r="L877" s="276">
        <v>551.21</v>
      </c>
      <c r="M877" s="177">
        <v>1</v>
      </c>
      <c r="N877" s="181"/>
      <c r="O877" s="178">
        <f t="shared" si="89"/>
        <v>0</v>
      </c>
      <c r="P877" s="179">
        <v>4607109980255</v>
      </c>
      <c r="Q877" s="180"/>
      <c r="R877" s="497" t="s">
        <v>11206</v>
      </c>
      <c r="T877" s="389"/>
    </row>
    <row r="878" spans="1:20" ht="24">
      <c r="A878" s="184">
        <v>865</v>
      </c>
      <c r="B878" s="170">
        <v>3808</v>
      </c>
      <c r="C878" s="273" t="s">
        <v>328</v>
      </c>
      <c r="D878" s="482" t="s">
        <v>2284</v>
      </c>
      <c r="E878" s="326" t="s">
        <v>9296</v>
      </c>
      <c r="F878" s="326" t="s">
        <v>246</v>
      </c>
      <c r="G878" s="373" t="s">
        <v>245</v>
      </c>
      <c r="H878" s="173" t="str">
        <f t="shared" si="88"/>
        <v>фото</v>
      </c>
      <c r="I878" s="174" t="s">
        <v>2287</v>
      </c>
      <c r="J878" s="274" t="s">
        <v>198</v>
      </c>
      <c r="K878" s="275">
        <v>5</v>
      </c>
      <c r="L878" s="276">
        <v>521.84</v>
      </c>
      <c r="M878" s="177">
        <v>1</v>
      </c>
      <c r="N878" s="181"/>
      <c r="O878" s="178">
        <f t="shared" si="89"/>
        <v>0</v>
      </c>
      <c r="P878" s="179">
        <v>4607109980262</v>
      </c>
      <c r="Q878" s="180"/>
      <c r="R878" s="497" t="s">
        <v>11206</v>
      </c>
      <c r="T878" s="389"/>
    </row>
    <row r="879" spans="1:20" ht="36">
      <c r="A879" s="184">
        <v>866</v>
      </c>
      <c r="B879" s="170">
        <v>272</v>
      </c>
      <c r="C879" s="273" t="s">
        <v>329</v>
      </c>
      <c r="D879" s="482" t="s">
        <v>2284</v>
      </c>
      <c r="E879" s="326" t="s">
        <v>9296</v>
      </c>
      <c r="F879" s="326" t="s">
        <v>177</v>
      </c>
      <c r="G879" s="373" t="s">
        <v>178</v>
      </c>
      <c r="H879" s="173" t="str">
        <f t="shared" si="88"/>
        <v>фото</v>
      </c>
      <c r="I879" s="174" t="s">
        <v>2288</v>
      </c>
      <c r="J879" s="274" t="s">
        <v>198</v>
      </c>
      <c r="K879" s="275">
        <v>5</v>
      </c>
      <c r="L879" s="276">
        <v>551.21</v>
      </c>
      <c r="M879" s="177">
        <v>1</v>
      </c>
      <c r="N879" s="181"/>
      <c r="O879" s="178">
        <f t="shared" si="89"/>
        <v>0</v>
      </c>
      <c r="P879" s="179">
        <v>4607109961339</v>
      </c>
      <c r="Q879" s="180"/>
      <c r="R879" s="497" t="s">
        <v>11206</v>
      </c>
      <c r="T879" s="389"/>
    </row>
    <row r="880" spans="1:20" ht="24">
      <c r="A880" s="184">
        <v>867</v>
      </c>
      <c r="B880" s="170">
        <v>169</v>
      </c>
      <c r="C880" s="273" t="s">
        <v>1609</v>
      </c>
      <c r="D880" s="482" t="s">
        <v>2284</v>
      </c>
      <c r="E880" s="326" t="s">
        <v>9296</v>
      </c>
      <c r="F880" s="326" t="s">
        <v>1611</v>
      </c>
      <c r="G880" s="373" t="s">
        <v>1610</v>
      </c>
      <c r="H880" s="173" t="str">
        <f t="shared" si="88"/>
        <v>фото</v>
      </c>
      <c r="I880" s="174" t="s">
        <v>2289</v>
      </c>
      <c r="J880" s="274" t="s">
        <v>198</v>
      </c>
      <c r="K880" s="275">
        <v>5</v>
      </c>
      <c r="L880" s="276">
        <v>551.21</v>
      </c>
      <c r="M880" s="177">
        <v>1</v>
      </c>
      <c r="N880" s="181"/>
      <c r="O880" s="178">
        <f t="shared" si="89"/>
        <v>0</v>
      </c>
      <c r="P880" s="179">
        <v>4607109980279</v>
      </c>
      <c r="Q880" s="180"/>
      <c r="R880" s="497" t="s">
        <v>11206</v>
      </c>
      <c r="T880" s="389"/>
    </row>
    <row r="881" spans="1:20" ht="24">
      <c r="A881" s="184">
        <v>868</v>
      </c>
      <c r="B881" s="170">
        <v>273</v>
      </c>
      <c r="C881" s="273" t="s">
        <v>330</v>
      </c>
      <c r="D881" s="482" t="s">
        <v>2284</v>
      </c>
      <c r="E881" s="326" t="s">
        <v>9296</v>
      </c>
      <c r="F881" s="326" t="s">
        <v>179</v>
      </c>
      <c r="G881" s="373" t="s">
        <v>1612</v>
      </c>
      <c r="H881" s="173" t="str">
        <f t="shared" si="88"/>
        <v>фото</v>
      </c>
      <c r="I881" s="174" t="s">
        <v>2290</v>
      </c>
      <c r="J881" s="274" t="s">
        <v>198</v>
      </c>
      <c r="K881" s="275">
        <v>5</v>
      </c>
      <c r="L881" s="276">
        <v>551.21</v>
      </c>
      <c r="M881" s="177">
        <v>1</v>
      </c>
      <c r="N881" s="181"/>
      <c r="O881" s="178">
        <f t="shared" si="89"/>
        <v>0</v>
      </c>
      <c r="P881" s="179">
        <v>4607109961346</v>
      </c>
      <c r="Q881" s="180"/>
      <c r="R881" s="497" t="s">
        <v>11206</v>
      </c>
      <c r="T881" s="389"/>
    </row>
    <row r="882" spans="1:20" ht="22.5" customHeight="1">
      <c r="A882" s="184">
        <v>869</v>
      </c>
      <c r="B882" s="170">
        <v>274</v>
      </c>
      <c r="C882" s="273" t="s">
        <v>331</v>
      </c>
      <c r="D882" s="482" t="s">
        <v>2284</v>
      </c>
      <c r="E882" s="326" t="s">
        <v>9296</v>
      </c>
      <c r="F882" s="326" t="s">
        <v>180</v>
      </c>
      <c r="G882" s="373" t="s">
        <v>181</v>
      </c>
      <c r="H882" s="173" t="str">
        <f t="shared" si="88"/>
        <v>фото</v>
      </c>
      <c r="I882" s="174" t="s">
        <v>2291</v>
      </c>
      <c r="J882" s="274" t="s">
        <v>198</v>
      </c>
      <c r="K882" s="275">
        <v>5</v>
      </c>
      <c r="L882" s="276">
        <v>551.21</v>
      </c>
      <c r="M882" s="177">
        <v>1</v>
      </c>
      <c r="N882" s="181"/>
      <c r="O882" s="178">
        <f t="shared" si="89"/>
        <v>0</v>
      </c>
      <c r="P882" s="179">
        <v>4607109961353</v>
      </c>
      <c r="Q882" s="180"/>
      <c r="R882" s="497" t="s">
        <v>11206</v>
      </c>
      <c r="T882" s="389"/>
    </row>
    <row r="883" spans="1:20" ht="22.5" customHeight="1">
      <c r="A883" s="184">
        <v>870</v>
      </c>
      <c r="B883" s="170">
        <v>13625</v>
      </c>
      <c r="C883" s="273" t="s">
        <v>1613</v>
      </c>
      <c r="D883" s="482" t="s">
        <v>2284</v>
      </c>
      <c r="E883" s="326" t="s">
        <v>9296</v>
      </c>
      <c r="F883" s="326" t="s">
        <v>1615</v>
      </c>
      <c r="G883" s="373" t="s">
        <v>1614</v>
      </c>
      <c r="H883" s="173" t="str">
        <f t="shared" si="88"/>
        <v>фото</v>
      </c>
      <c r="I883" s="174" t="s">
        <v>2294</v>
      </c>
      <c r="J883" s="274" t="s">
        <v>198</v>
      </c>
      <c r="K883" s="275">
        <v>5</v>
      </c>
      <c r="L883" s="276">
        <v>535.37</v>
      </c>
      <c r="M883" s="177">
        <v>1</v>
      </c>
      <c r="N883" s="181"/>
      <c r="O883" s="178">
        <f t="shared" si="89"/>
        <v>0</v>
      </c>
      <c r="P883" s="179">
        <v>4607109919538</v>
      </c>
      <c r="Q883" s="180"/>
      <c r="R883" s="497" t="s">
        <v>11206</v>
      </c>
      <c r="T883" s="389"/>
    </row>
    <row r="884" spans="1:20" ht="24">
      <c r="A884" s="184">
        <v>871</v>
      </c>
      <c r="B884" s="170">
        <v>3810</v>
      </c>
      <c r="C884" s="273" t="s">
        <v>897</v>
      </c>
      <c r="D884" s="482" t="s">
        <v>2284</v>
      </c>
      <c r="E884" s="326" t="s">
        <v>9296</v>
      </c>
      <c r="F884" s="326" t="s">
        <v>899</v>
      </c>
      <c r="G884" s="373" t="s">
        <v>898</v>
      </c>
      <c r="H884" s="173" t="str">
        <f t="shared" si="88"/>
        <v>фото</v>
      </c>
      <c r="I884" s="174" t="s">
        <v>2292</v>
      </c>
      <c r="J884" s="274" t="s">
        <v>198</v>
      </c>
      <c r="K884" s="275">
        <v>5</v>
      </c>
      <c r="L884" s="276">
        <v>551.21</v>
      </c>
      <c r="M884" s="177">
        <v>1</v>
      </c>
      <c r="N884" s="181"/>
      <c r="O884" s="178">
        <f t="shared" si="89"/>
        <v>0</v>
      </c>
      <c r="P884" s="179">
        <v>4607109980286</v>
      </c>
      <c r="Q884" s="180"/>
      <c r="R884" s="497" t="s">
        <v>11206</v>
      </c>
      <c r="T884" s="389"/>
    </row>
    <row r="885" spans="1:20" ht="18">
      <c r="A885" s="184">
        <v>872</v>
      </c>
      <c r="B885" s="281"/>
      <c r="C885" s="282"/>
      <c r="D885" s="282"/>
      <c r="E885" s="289" t="s">
        <v>188</v>
      </c>
      <c r="F885" s="289"/>
      <c r="G885" s="289"/>
      <c r="H885" s="284"/>
      <c r="I885" s="285"/>
      <c r="J885" s="282"/>
      <c r="K885" s="286"/>
      <c r="L885" s="282"/>
      <c r="M885" s="287"/>
      <c r="N885" s="287"/>
      <c r="O885" s="288"/>
      <c r="P885" s="288"/>
      <c r="Q885" s="288"/>
      <c r="T885" s="389"/>
    </row>
    <row r="886" spans="1:20" ht="15.6">
      <c r="A886" s="184">
        <v>873</v>
      </c>
      <c r="B886" s="278"/>
      <c r="C886" s="278"/>
      <c r="D886" s="277"/>
      <c r="E886" s="199" t="s">
        <v>10982</v>
      </c>
      <c r="F886" s="199"/>
      <c r="G886" s="277" t="s">
        <v>10982</v>
      </c>
      <c r="H886" s="279"/>
      <c r="I886" s="280"/>
      <c r="J886" s="278"/>
      <c r="K886" s="278"/>
      <c r="L886" s="278"/>
      <c r="M886" s="278"/>
      <c r="N886" s="278"/>
      <c r="O886" s="169"/>
      <c r="P886" s="169"/>
      <c r="Q886" s="169"/>
      <c r="R886" s="188"/>
    </row>
    <row r="887" spans="1:20" ht="15.6">
      <c r="A887" s="184">
        <v>874</v>
      </c>
      <c r="B887" s="170">
        <v>2791</v>
      </c>
      <c r="C887" s="273" t="s">
        <v>8835</v>
      </c>
      <c r="D887" s="482" t="s">
        <v>1826</v>
      </c>
      <c r="E887" s="372" t="s">
        <v>9296</v>
      </c>
      <c r="F887" s="372" t="s">
        <v>11007</v>
      </c>
      <c r="G887" s="409" t="s">
        <v>11093</v>
      </c>
      <c r="H887" s="173" t="str">
        <f t="shared" ref="H887:H892" si="90">HYPERLINK("https://www.gardenbulbs.ru/images/Lilium_CL/thumbnails/"&amp;C887&amp;".jpg","фото")</f>
        <v>фото</v>
      </c>
      <c r="I887" s="174" t="s">
        <v>8871</v>
      </c>
      <c r="J887" s="274" t="s">
        <v>241</v>
      </c>
      <c r="K887" s="275">
        <v>2</v>
      </c>
      <c r="L887" s="276">
        <v>277.75</v>
      </c>
      <c r="M887" s="177">
        <v>1</v>
      </c>
      <c r="N887" s="181"/>
      <c r="O887" s="178">
        <f t="shared" ref="O887:O892" si="91">IF(ISERROR(L887*N887),0,L887*N887)</f>
        <v>0</v>
      </c>
      <c r="P887" s="179">
        <v>4607105143029</v>
      </c>
      <c r="Q887" s="185" t="s">
        <v>224</v>
      </c>
      <c r="R887" s="497" t="s">
        <v>11190</v>
      </c>
      <c r="T887" s="389"/>
    </row>
    <row r="888" spans="1:20" ht="21" customHeight="1">
      <c r="A888" s="184">
        <v>875</v>
      </c>
      <c r="B888" s="170">
        <v>8777</v>
      </c>
      <c r="C888" s="273" t="s">
        <v>1029</v>
      </c>
      <c r="D888" s="482" t="s">
        <v>1826</v>
      </c>
      <c r="E888" s="372" t="s">
        <v>9296</v>
      </c>
      <c r="F888" s="372" t="s">
        <v>11008</v>
      </c>
      <c r="G888" s="409" t="s">
        <v>11094</v>
      </c>
      <c r="H888" s="173" t="str">
        <f t="shared" si="90"/>
        <v>фото</v>
      </c>
      <c r="I888" s="174" t="s">
        <v>1832</v>
      </c>
      <c r="J888" s="274" t="s">
        <v>241</v>
      </c>
      <c r="K888" s="275">
        <v>2</v>
      </c>
      <c r="L888" s="276">
        <v>253.77</v>
      </c>
      <c r="M888" s="177">
        <v>1</v>
      </c>
      <c r="N888" s="181"/>
      <c r="O888" s="178">
        <f t="shared" si="91"/>
        <v>0</v>
      </c>
      <c r="P888" s="179">
        <v>4607105143012</v>
      </c>
      <c r="Q888" s="185" t="s">
        <v>224</v>
      </c>
      <c r="R888" s="497" t="s">
        <v>11190</v>
      </c>
      <c r="T888" s="389"/>
    </row>
    <row r="889" spans="1:20" ht="24">
      <c r="A889" s="184">
        <v>876</v>
      </c>
      <c r="B889" s="170">
        <v>168</v>
      </c>
      <c r="C889" s="273" t="s">
        <v>1834</v>
      </c>
      <c r="D889" s="482" t="s">
        <v>1826</v>
      </c>
      <c r="E889" s="372" t="s">
        <v>9296</v>
      </c>
      <c r="F889" s="372" t="s">
        <v>11009</v>
      </c>
      <c r="G889" s="409" t="s">
        <v>11095</v>
      </c>
      <c r="H889" s="173" t="str">
        <f t="shared" si="90"/>
        <v>фото</v>
      </c>
      <c r="I889" s="174" t="s">
        <v>1837</v>
      </c>
      <c r="J889" s="274" t="s">
        <v>241</v>
      </c>
      <c r="K889" s="275">
        <v>2</v>
      </c>
      <c r="L889" s="276">
        <v>265.98</v>
      </c>
      <c r="M889" s="177">
        <v>1</v>
      </c>
      <c r="N889" s="181"/>
      <c r="O889" s="178">
        <f t="shared" si="91"/>
        <v>0</v>
      </c>
      <c r="P889" s="179">
        <v>4607105143067</v>
      </c>
      <c r="Q889" s="185" t="s">
        <v>224</v>
      </c>
      <c r="R889" s="497" t="s">
        <v>11190</v>
      </c>
      <c r="T889" s="389"/>
    </row>
    <row r="890" spans="1:20" ht="15.6">
      <c r="A890" s="184">
        <v>877</v>
      </c>
      <c r="B890" s="170">
        <v>8776</v>
      </c>
      <c r="C890" s="273" t="s">
        <v>8836</v>
      </c>
      <c r="D890" s="482" t="s">
        <v>1826</v>
      </c>
      <c r="E890" s="372" t="s">
        <v>9296</v>
      </c>
      <c r="F890" s="372" t="s">
        <v>11010</v>
      </c>
      <c r="G890" s="409" t="s">
        <v>11096</v>
      </c>
      <c r="H890" s="173" t="str">
        <f t="shared" si="90"/>
        <v>фото</v>
      </c>
      <c r="I890" s="174" t="s">
        <v>8872</v>
      </c>
      <c r="J890" s="274" t="s">
        <v>241</v>
      </c>
      <c r="K890" s="275">
        <v>2</v>
      </c>
      <c r="L890" s="276">
        <v>265.98</v>
      </c>
      <c r="M890" s="177">
        <v>1</v>
      </c>
      <c r="N890" s="181"/>
      <c r="O890" s="178">
        <f t="shared" si="91"/>
        <v>0</v>
      </c>
      <c r="P890" s="179">
        <v>4607105143074</v>
      </c>
      <c r="Q890" s="185" t="s">
        <v>224</v>
      </c>
      <c r="R890" s="497" t="s">
        <v>11190</v>
      </c>
      <c r="T890" s="389"/>
    </row>
    <row r="891" spans="1:20" ht="21" customHeight="1">
      <c r="A891" s="184">
        <v>878</v>
      </c>
      <c r="B891" s="170">
        <v>2988</v>
      </c>
      <c r="C891" s="273" t="s">
        <v>843</v>
      </c>
      <c r="D891" s="482" t="s">
        <v>1826</v>
      </c>
      <c r="E891" s="372" t="s">
        <v>9296</v>
      </c>
      <c r="F891" s="372" t="s">
        <v>11011</v>
      </c>
      <c r="G891" s="409" t="s">
        <v>11097</v>
      </c>
      <c r="H891" s="173" t="str">
        <f t="shared" si="90"/>
        <v>фото</v>
      </c>
      <c r="I891" s="174" t="s">
        <v>1842</v>
      </c>
      <c r="J891" s="274" t="s">
        <v>241</v>
      </c>
      <c r="K891" s="275">
        <v>2</v>
      </c>
      <c r="L891" s="276">
        <v>265.98</v>
      </c>
      <c r="M891" s="177">
        <v>1</v>
      </c>
      <c r="N891" s="181"/>
      <c r="O891" s="178">
        <f t="shared" si="91"/>
        <v>0</v>
      </c>
      <c r="P891" s="179">
        <v>4607105143128</v>
      </c>
      <c r="Q891" s="185" t="s">
        <v>224</v>
      </c>
      <c r="R891" s="497" t="s">
        <v>11190</v>
      </c>
      <c r="T891" s="389"/>
    </row>
    <row r="892" spans="1:20" ht="21" customHeight="1">
      <c r="A892" s="184">
        <v>879</v>
      </c>
      <c r="B892" s="170">
        <v>14798</v>
      </c>
      <c r="C892" s="273" t="s">
        <v>9339</v>
      </c>
      <c r="D892" s="482" t="s">
        <v>1826</v>
      </c>
      <c r="E892" s="372" t="s">
        <v>9296</v>
      </c>
      <c r="F892" s="372" t="s">
        <v>11012</v>
      </c>
      <c r="G892" s="409" t="s">
        <v>11098</v>
      </c>
      <c r="H892" s="173" t="str">
        <f t="shared" si="90"/>
        <v>фото</v>
      </c>
      <c r="I892" s="174" t="s">
        <v>10186</v>
      </c>
      <c r="J892" s="274" t="s">
        <v>241</v>
      </c>
      <c r="K892" s="275">
        <v>2</v>
      </c>
      <c r="L892" s="276">
        <v>239.25000000000003</v>
      </c>
      <c r="M892" s="177">
        <v>1</v>
      </c>
      <c r="N892" s="181"/>
      <c r="O892" s="178">
        <f t="shared" si="91"/>
        <v>0</v>
      </c>
      <c r="P892" s="179">
        <v>4607105143173</v>
      </c>
      <c r="Q892" s="185" t="s">
        <v>224</v>
      </c>
      <c r="R892" s="497" t="s">
        <v>11190</v>
      </c>
      <c r="T892" s="389"/>
    </row>
    <row r="893" spans="1:20" ht="15.6">
      <c r="A893" s="184">
        <v>880</v>
      </c>
      <c r="B893" s="278"/>
      <c r="C893" s="278"/>
      <c r="D893" s="277"/>
      <c r="E893" s="199" t="s">
        <v>10262</v>
      </c>
      <c r="F893" s="199"/>
      <c r="G893" s="277" t="s">
        <v>10262</v>
      </c>
      <c r="H893" s="279"/>
      <c r="I893" s="280"/>
      <c r="J893" s="278"/>
      <c r="K893" s="278"/>
      <c r="L893" s="278"/>
      <c r="M893" s="278"/>
      <c r="N893" s="278"/>
      <c r="O893" s="169"/>
      <c r="P893" s="169"/>
      <c r="Q893" s="169"/>
      <c r="R893" s="188"/>
    </row>
    <row r="894" spans="1:20" ht="15.6">
      <c r="A894" s="184">
        <v>881</v>
      </c>
      <c r="B894" s="170">
        <v>14761</v>
      </c>
      <c r="C894" s="273" t="s">
        <v>278</v>
      </c>
      <c r="D894" s="482" t="s">
        <v>1811</v>
      </c>
      <c r="E894" s="372" t="s">
        <v>9296</v>
      </c>
      <c r="F894" s="372" t="s">
        <v>11013</v>
      </c>
      <c r="G894" s="409" t="s">
        <v>11099</v>
      </c>
      <c r="H894" s="173" t="str">
        <f t="shared" ref="H894:H907" si="92">HYPERLINK("https://www.gardenbulbs.ru/images/Lilium_CL/thumbnails/"&amp;C894&amp;".jpg","фото")</f>
        <v>фото</v>
      </c>
      <c r="I894" s="174" t="s">
        <v>1968</v>
      </c>
      <c r="J894" s="274" t="s">
        <v>241</v>
      </c>
      <c r="K894" s="275">
        <v>2</v>
      </c>
      <c r="L894" s="276">
        <v>230.23000000000002</v>
      </c>
      <c r="M894" s="177">
        <v>1</v>
      </c>
      <c r="N894" s="181"/>
      <c r="O894" s="178">
        <f t="shared" ref="O894:O907" si="93">IF(ISERROR(L894*N894),0,L894*N894)</f>
        <v>0</v>
      </c>
      <c r="P894" s="179">
        <v>4607105141933</v>
      </c>
      <c r="Q894" s="185" t="s">
        <v>224</v>
      </c>
      <c r="R894" s="497" t="s">
        <v>11195</v>
      </c>
      <c r="T894" s="389"/>
    </row>
    <row r="895" spans="1:20" ht="24">
      <c r="A895" s="184">
        <v>882</v>
      </c>
      <c r="B895" s="170">
        <v>14759</v>
      </c>
      <c r="C895" s="273" t="s">
        <v>846</v>
      </c>
      <c r="D895" s="482" t="s">
        <v>1807</v>
      </c>
      <c r="E895" s="372" t="s">
        <v>9296</v>
      </c>
      <c r="F895" s="372" t="s">
        <v>11014</v>
      </c>
      <c r="G895" s="409" t="s">
        <v>11100</v>
      </c>
      <c r="H895" s="173" t="str">
        <f t="shared" si="92"/>
        <v>фото</v>
      </c>
      <c r="I895" s="174" t="s">
        <v>1853</v>
      </c>
      <c r="J895" s="274" t="s">
        <v>241</v>
      </c>
      <c r="K895" s="275">
        <v>2</v>
      </c>
      <c r="L895" s="276">
        <v>262.35000000000002</v>
      </c>
      <c r="M895" s="177">
        <v>1</v>
      </c>
      <c r="N895" s="181"/>
      <c r="O895" s="178">
        <f t="shared" si="93"/>
        <v>0</v>
      </c>
      <c r="P895" s="179">
        <v>4607105141223</v>
      </c>
      <c r="Q895" s="185" t="s">
        <v>224</v>
      </c>
      <c r="R895" s="497" t="s">
        <v>11188</v>
      </c>
      <c r="T895" s="389"/>
    </row>
    <row r="896" spans="1:20" ht="22.5" customHeight="1">
      <c r="A896" s="184">
        <v>883</v>
      </c>
      <c r="B896" s="170">
        <v>14765</v>
      </c>
      <c r="C896" s="273" t="s">
        <v>272</v>
      </c>
      <c r="D896" s="482" t="s">
        <v>1811</v>
      </c>
      <c r="E896" s="372" t="s">
        <v>9296</v>
      </c>
      <c r="F896" s="372" t="s">
        <v>11015</v>
      </c>
      <c r="G896" s="409" t="s">
        <v>11101</v>
      </c>
      <c r="H896" s="173" t="str">
        <f t="shared" si="92"/>
        <v>фото</v>
      </c>
      <c r="I896" s="174" t="s">
        <v>1955</v>
      </c>
      <c r="J896" s="274" t="s">
        <v>241</v>
      </c>
      <c r="K896" s="275">
        <v>2</v>
      </c>
      <c r="L896" s="276">
        <v>214.83000000000004</v>
      </c>
      <c r="M896" s="177">
        <v>1</v>
      </c>
      <c r="N896" s="181"/>
      <c r="O896" s="178">
        <f t="shared" si="93"/>
        <v>0</v>
      </c>
      <c r="P896" s="179">
        <v>4607105141308</v>
      </c>
      <c r="Q896" s="185" t="s">
        <v>224</v>
      </c>
      <c r="R896" s="497" t="s">
        <v>11195</v>
      </c>
      <c r="T896" s="389"/>
    </row>
    <row r="897" spans="1:20" ht="22.5" customHeight="1">
      <c r="A897" s="184">
        <v>884</v>
      </c>
      <c r="B897" s="170">
        <v>230</v>
      </c>
      <c r="C897" s="273" t="s">
        <v>1510</v>
      </c>
      <c r="D897" s="482" t="s">
        <v>1811</v>
      </c>
      <c r="E897" s="372" t="s">
        <v>9296</v>
      </c>
      <c r="F897" s="372" t="s">
        <v>11016</v>
      </c>
      <c r="G897" s="409" t="s">
        <v>11102</v>
      </c>
      <c r="H897" s="173" t="str">
        <f t="shared" si="92"/>
        <v>фото</v>
      </c>
      <c r="I897" s="174" t="s">
        <v>1970</v>
      </c>
      <c r="J897" s="274" t="s">
        <v>241</v>
      </c>
      <c r="K897" s="275">
        <v>2</v>
      </c>
      <c r="L897" s="276">
        <v>214.83000000000004</v>
      </c>
      <c r="M897" s="177">
        <v>1</v>
      </c>
      <c r="N897" s="181"/>
      <c r="O897" s="178">
        <f t="shared" si="93"/>
        <v>0</v>
      </c>
      <c r="P897" s="179">
        <v>4607105141988</v>
      </c>
      <c r="Q897" s="185" t="s">
        <v>224</v>
      </c>
      <c r="R897" s="497" t="s">
        <v>11195</v>
      </c>
      <c r="T897" s="389"/>
    </row>
    <row r="898" spans="1:20" ht="15.6">
      <c r="A898" s="184">
        <v>885</v>
      </c>
      <c r="B898" s="170">
        <v>14046</v>
      </c>
      <c r="C898" s="273" t="s">
        <v>1987</v>
      </c>
      <c r="D898" s="482" t="s">
        <v>1811</v>
      </c>
      <c r="E898" s="372" t="s">
        <v>9296</v>
      </c>
      <c r="F898" s="372" t="s">
        <v>11017</v>
      </c>
      <c r="G898" s="409" t="s">
        <v>11103</v>
      </c>
      <c r="H898" s="173" t="str">
        <f t="shared" si="92"/>
        <v>фото</v>
      </c>
      <c r="I898" s="174" t="s">
        <v>1990</v>
      </c>
      <c r="J898" s="274" t="s">
        <v>241</v>
      </c>
      <c r="K898" s="275">
        <v>2</v>
      </c>
      <c r="L898" s="276">
        <v>214.83000000000004</v>
      </c>
      <c r="M898" s="177">
        <v>1</v>
      </c>
      <c r="N898" s="181"/>
      <c r="O898" s="178">
        <f t="shared" si="93"/>
        <v>0</v>
      </c>
      <c r="P898" s="179">
        <v>4607105143289</v>
      </c>
      <c r="Q898" s="185" t="s">
        <v>224</v>
      </c>
      <c r="R898" s="497" t="s">
        <v>11195</v>
      </c>
      <c r="T898" s="389"/>
    </row>
    <row r="899" spans="1:20" ht="21" customHeight="1">
      <c r="A899" s="184">
        <v>886</v>
      </c>
      <c r="B899" s="170">
        <v>14602</v>
      </c>
      <c r="C899" s="273" t="s">
        <v>254</v>
      </c>
      <c r="D899" s="482" t="s">
        <v>1807</v>
      </c>
      <c r="E899" s="372" t="s">
        <v>9296</v>
      </c>
      <c r="F899" s="372" t="s">
        <v>11018</v>
      </c>
      <c r="G899" s="409" t="s">
        <v>11104</v>
      </c>
      <c r="H899" s="173" t="str">
        <f t="shared" si="92"/>
        <v>фото</v>
      </c>
      <c r="I899" s="174" t="s">
        <v>1863</v>
      </c>
      <c r="J899" s="274" t="s">
        <v>241</v>
      </c>
      <c r="K899" s="275">
        <v>2</v>
      </c>
      <c r="L899" s="276">
        <v>280.5</v>
      </c>
      <c r="M899" s="177">
        <v>1</v>
      </c>
      <c r="N899" s="181"/>
      <c r="O899" s="178">
        <f t="shared" si="93"/>
        <v>0</v>
      </c>
      <c r="P899" s="179">
        <v>4607105142152</v>
      </c>
      <c r="Q899" s="185" t="s">
        <v>224</v>
      </c>
      <c r="R899" s="497" t="s">
        <v>11188</v>
      </c>
      <c r="T899" s="389"/>
    </row>
    <row r="900" spans="1:20" ht="15.6">
      <c r="A900" s="184">
        <v>887</v>
      </c>
      <c r="B900" s="170">
        <v>4268</v>
      </c>
      <c r="C900" s="273" t="s">
        <v>260</v>
      </c>
      <c r="D900" s="482" t="s">
        <v>1807</v>
      </c>
      <c r="E900" s="326" t="s">
        <v>9296</v>
      </c>
      <c r="F900" s="326" t="s">
        <v>10237</v>
      </c>
      <c r="G900" s="373" t="s">
        <v>10263</v>
      </c>
      <c r="H900" s="173" t="str">
        <f t="shared" si="92"/>
        <v>фото</v>
      </c>
      <c r="I900" s="174" t="s">
        <v>1883</v>
      </c>
      <c r="J900" s="274" t="s">
        <v>241</v>
      </c>
      <c r="K900" s="275">
        <v>3</v>
      </c>
      <c r="L900" s="276">
        <v>324.28000000000003</v>
      </c>
      <c r="M900" s="177">
        <v>1</v>
      </c>
      <c r="N900" s="181"/>
      <c r="O900" s="178">
        <f t="shared" si="93"/>
        <v>0</v>
      </c>
      <c r="P900" s="179">
        <v>4607109960684</v>
      </c>
      <c r="Q900" s="180">
        <v>2024</v>
      </c>
      <c r="R900" s="497" t="s">
        <v>11207</v>
      </c>
      <c r="T900" s="389"/>
    </row>
    <row r="901" spans="1:20" ht="24">
      <c r="A901" s="184">
        <v>888</v>
      </c>
      <c r="B901" s="170">
        <v>14775</v>
      </c>
      <c r="C901" s="273" t="s">
        <v>8731</v>
      </c>
      <c r="D901" s="482" t="s">
        <v>1807</v>
      </c>
      <c r="E901" s="372" t="s">
        <v>9296</v>
      </c>
      <c r="F901" s="372" t="s">
        <v>11019</v>
      </c>
      <c r="G901" s="409" t="s">
        <v>11105</v>
      </c>
      <c r="H901" s="173" t="str">
        <f t="shared" si="92"/>
        <v>фото</v>
      </c>
      <c r="I901" s="174" t="s">
        <v>9336</v>
      </c>
      <c r="J901" s="274" t="s">
        <v>241</v>
      </c>
      <c r="K901" s="275">
        <v>2</v>
      </c>
      <c r="L901" s="276">
        <v>321.64</v>
      </c>
      <c r="M901" s="177">
        <v>1</v>
      </c>
      <c r="N901" s="181"/>
      <c r="O901" s="178">
        <f t="shared" si="93"/>
        <v>0</v>
      </c>
      <c r="P901" s="179">
        <v>4607105142725</v>
      </c>
      <c r="Q901" s="185" t="s">
        <v>224</v>
      </c>
      <c r="R901" s="497" t="s">
        <v>11186</v>
      </c>
      <c r="T901" s="389"/>
    </row>
    <row r="902" spans="1:20" ht="15.6">
      <c r="A902" s="184">
        <v>889</v>
      </c>
      <c r="B902" s="170">
        <v>389</v>
      </c>
      <c r="C902" s="273" t="s">
        <v>1978</v>
      </c>
      <c r="D902" s="482" t="s">
        <v>1811</v>
      </c>
      <c r="E902" s="372" t="s">
        <v>9296</v>
      </c>
      <c r="F902" s="372" t="s">
        <v>11020</v>
      </c>
      <c r="G902" s="409" t="s">
        <v>11106</v>
      </c>
      <c r="H902" s="173" t="str">
        <f t="shared" si="92"/>
        <v>фото</v>
      </c>
      <c r="I902" s="174" t="s">
        <v>10183</v>
      </c>
      <c r="J902" s="274" t="s">
        <v>241</v>
      </c>
      <c r="K902" s="275">
        <v>2</v>
      </c>
      <c r="L902" s="276">
        <v>227.48000000000002</v>
      </c>
      <c r="M902" s="177">
        <v>1</v>
      </c>
      <c r="N902" s="181"/>
      <c r="O902" s="178">
        <f t="shared" si="93"/>
        <v>0</v>
      </c>
      <c r="P902" s="179">
        <v>4607105142978</v>
      </c>
      <c r="Q902" s="185" t="s">
        <v>224</v>
      </c>
      <c r="R902" s="497" t="s">
        <v>11187</v>
      </c>
      <c r="T902" s="389"/>
    </row>
    <row r="903" spans="1:20" ht="24">
      <c r="A903" s="184">
        <v>890</v>
      </c>
      <c r="B903" s="170">
        <v>14796</v>
      </c>
      <c r="C903" s="273" t="s">
        <v>1516</v>
      </c>
      <c r="D903" s="482" t="s">
        <v>1811</v>
      </c>
      <c r="E903" s="372" t="s">
        <v>9296</v>
      </c>
      <c r="F903" s="372" t="s">
        <v>11021</v>
      </c>
      <c r="G903" s="409" t="s">
        <v>11107</v>
      </c>
      <c r="H903" s="173" t="str">
        <f t="shared" si="92"/>
        <v>фото</v>
      </c>
      <c r="I903" s="174" t="s">
        <v>10185</v>
      </c>
      <c r="J903" s="274" t="s">
        <v>241</v>
      </c>
      <c r="K903" s="275">
        <v>2</v>
      </c>
      <c r="L903" s="276">
        <v>227.48000000000002</v>
      </c>
      <c r="M903" s="177">
        <v>1</v>
      </c>
      <c r="N903" s="181"/>
      <c r="O903" s="178">
        <f t="shared" si="93"/>
        <v>0</v>
      </c>
      <c r="P903" s="179">
        <v>4607105142947</v>
      </c>
      <c r="Q903" s="185" t="s">
        <v>224</v>
      </c>
      <c r="R903" s="497" t="s">
        <v>11187</v>
      </c>
      <c r="T903" s="389"/>
    </row>
    <row r="904" spans="1:20" ht="24">
      <c r="A904" s="184">
        <v>891</v>
      </c>
      <c r="B904" s="170">
        <v>7708</v>
      </c>
      <c r="C904" s="273" t="s">
        <v>1478</v>
      </c>
      <c r="D904" s="482" t="s">
        <v>1807</v>
      </c>
      <c r="E904" s="372" t="s">
        <v>9296</v>
      </c>
      <c r="F904" s="372" t="s">
        <v>11022</v>
      </c>
      <c r="G904" s="409" t="s">
        <v>11108</v>
      </c>
      <c r="H904" s="173" t="str">
        <f t="shared" si="92"/>
        <v>фото</v>
      </c>
      <c r="I904" s="174" t="s">
        <v>11184</v>
      </c>
      <c r="J904" s="274" t="s">
        <v>241</v>
      </c>
      <c r="K904" s="275">
        <v>2</v>
      </c>
      <c r="L904" s="276">
        <v>239.25000000000003</v>
      </c>
      <c r="M904" s="177">
        <v>1</v>
      </c>
      <c r="N904" s="181"/>
      <c r="O904" s="178">
        <f t="shared" si="93"/>
        <v>0</v>
      </c>
      <c r="P904" s="179">
        <v>4607105143135</v>
      </c>
      <c r="Q904" s="185" t="s">
        <v>224</v>
      </c>
      <c r="R904" s="497" t="s">
        <v>11187</v>
      </c>
      <c r="T904" s="389"/>
    </row>
    <row r="905" spans="1:20" ht="24">
      <c r="A905" s="184">
        <v>892</v>
      </c>
      <c r="B905" s="170">
        <v>14800</v>
      </c>
      <c r="C905" s="273" t="s">
        <v>1481</v>
      </c>
      <c r="D905" s="482" t="s">
        <v>1807</v>
      </c>
      <c r="E905" s="372" t="s">
        <v>9296</v>
      </c>
      <c r="F905" s="372" t="s">
        <v>11023</v>
      </c>
      <c r="G905" s="409" t="s">
        <v>11109</v>
      </c>
      <c r="H905" s="173" t="str">
        <f t="shared" si="92"/>
        <v>фото</v>
      </c>
      <c r="I905" s="174" t="s">
        <v>11185</v>
      </c>
      <c r="J905" s="274" t="s">
        <v>241</v>
      </c>
      <c r="K905" s="275">
        <v>2</v>
      </c>
      <c r="L905" s="276">
        <v>239.25000000000003</v>
      </c>
      <c r="M905" s="177">
        <v>1</v>
      </c>
      <c r="N905" s="181"/>
      <c r="O905" s="178">
        <f t="shared" si="93"/>
        <v>0</v>
      </c>
      <c r="P905" s="179">
        <v>4607105143159</v>
      </c>
      <c r="Q905" s="185" t="s">
        <v>224</v>
      </c>
      <c r="R905" s="497" t="s">
        <v>11187</v>
      </c>
      <c r="T905" s="389"/>
    </row>
    <row r="906" spans="1:20" ht="22.5" customHeight="1">
      <c r="A906" s="184">
        <v>893</v>
      </c>
      <c r="B906" s="170">
        <v>14768</v>
      </c>
      <c r="C906" s="273" t="s">
        <v>1273</v>
      </c>
      <c r="D906" s="482" t="s">
        <v>1807</v>
      </c>
      <c r="E906" s="372" t="s">
        <v>9296</v>
      </c>
      <c r="F906" s="372" t="s">
        <v>11024</v>
      </c>
      <c r="G906" s="409" t="s">
        <v>11110</v>
      </c>
      <c r="H906" s="173" t="str">
        <f t="shared" si="92"/>
        <v>фото</v>
      </c>
      <c r="I906" s="174" t="s">
        <v>1880</v>
      </c>
      <c r="J906" s="274" t="s">
        <v>241</v>
      </c>
      <c r="K906" s="275">
        <v>2</v>
      </c>
      <c r="L906" s="276">
        <v>251.02</v>
      </c>
      <c r="M906" s="177">
        <v>1</v>
      </c>
      <c r="N906" s="181"/>
      <c r="O906" s="178">
        <f t="shared" si="93"/>
        <v>0</v>
      </c>
      <c r="P906" s="179">
        <v>4607105142039</v>
      </c>
      <c r="Q906" s="185" t="s">
        <v>224</v>
      </c>
      <c r="R906" s="497" t="s">
        <v>11187</v>
      </c>
      <c r="T906" s="389"/>
    </row>
    <row r="907" spans="1:20" ht="22.5" customHeight="1">
      <c r="A907" s="184">
        <v>894</v>
      </c>
      <c r="B907" s="170">
        <v>14797</v>
      </c>
      <c r="C907" s="273" t="s">
        <v>1069</v>
      </c>
      <c r="D907" s="482" t="s">
        <v>1811</v>
      </c>
      <c r="E907" s="372" t="s">
        <v>9296</v>
      </c>
      <c r="F907" s="372" t="s">
        <v>11025</v>
      </c>
      <c r="G907" s="409" t="s">
        <v>11111</v>
      </c>
      <c r="H907" s="173" t="str">
        <f t="shared" si="92"/>
        <v>фото</v>
      </c>
      <c r="I907" s="174" t="s">
        <v>1986</v>
      </c>
      <c r="J907" s="274" t="s">
        <v>241</v>
      </c>
      <c r="K907" s="275">
        <v>2</v>
      </c>
      <c r="L907" s="276">
        <v>218.46</v>
      </c>
      <c r="M907" s="177">
        <v>1</v>
      </c>
      <c r="N907" s="181"/>
      <c r="O907" s="178">
        <f t="shared" si="93"/>
        <v>0</v>
      </c>
      <c r="P907" s="179">
        <v>4607105143180</v>
      </c>
      <c r="Q907" s="185" t="s">
        <v>224</v>
      </c>
      <c r="R907" s="497" t="s">
        <v>11195</v>
      </c>
      <c r="T907" s="389"/>
    </row>
    <row r="908" spans="1:20" ht="15.6">
      <c r="A908" s="184">
        <v>895</v>
      </c>
      <c r="B908" s="278"/>
      <c r="C908" s="278"/>
      <c r="D908" s="277"/>
      <c r="E908" s="199" t="s">
        <v>10983</v>
      </c>
      <c r="F908" s="199"/>
      <c r="G908" s="277" t="s">
        <v>10983</v>
      </c>
      <c r="H908" s="279"/>
      <c r="I908" s="280"/>
      <c r="J908" s="278"/>
      <c r="K908" s="278"/>
      <c r="L908" s="278"/>
      <c r="M908" s="278"/>
      <c r="N908" s="278"/>
      <c r="O908" s="169"/>
      <c r="P908" s="169"/>
      <c r="Q908" s="169"/>
      <c r="R908" s="188"/>
    </row>
    <row r="909" spans="1:20" ht="24">
      <c r="A909" s="184">
        <v>896</v>
      </c>
      <c r="B909" s="170">
        <v>2542</v>
      </c>
      <c r="C909" s="273" t="s">
        <v>262</v>
      </c>
      <c r="D909" s="482" t="s">
        <v>1895</v>
      </c>
      <c r="E909" s="372" t="s">
        <v>9296</v>
      </c>
      <c r="F909" s="372" t="s">
        <v>11026</v>
      </c>
      <c r="G909" s="409" t="s">
        <v>11112</v>
      </c>
      <c r="H909" s="173" t="str">
        <f t="shared" ref="H909:H919" si="94">HYPERLINK("https://www.gardenbulbs.ru/images/Lilium_CL/thumbnails/"&amp;C909&amp;".jpg","фото")</f>
        <v>фото</v>
      </c>
      <c r="I909" s="174" t="s">
        <v>1896</v>
      </c>
      <c r="J909" s="274" t="s">
        <v>241</v>
      </c>
      <c r="K909" s="275">
        <v>2</v>
      </c>
      <c r="L909" s="276">
        <v>372.35</v>
      </c>
      <c r="M909" s="177">
        <v>1</v>
      </c>
      <c r="N909" s="181"/>
      <c r="O909" s="178">
        <f t="shared" ref="O909:O919" si="95">IF(ISERROR(L909*N909),0,L909*N909)</f>
        <v>0</v>
      </c>
      <c r="P909" s="179">
        <v>4607105140684</v>
      </c>
      <c r="Q909" s="185" t="s">
        <v>224</v>
      </c>
      <c r="R909" s="497" t="s">
        <v>11192</v>
      </c>
      <c r="T909" s="389"/>
    </row>
    <row r="910" spans="1:20" ht="24">
      <c r="A910" s="184">
        <v>897</v>
      </c>
      <c r="B910" s="170">
        <v>14791</v>
      </c>
      <c r="C910" s="273" t="s">
        <v>1288</v>
      </c>
      <c r="D910" s="482" t="s">
        <v>1898</v>
      </c>
      <c r="E910" s="372" t="s">
        <v>9296</v>
      </c>
      <c r="F910" s="372" t="s">
        <v>11027</v>
      </c>
      <c r="G910" s="409" t="s">
        <v>11113</v>
      </c>
      <c r="H910" s="173" t="str">
        <f t="shared" si="94"/>
        <v>фото</v>
      </c>
      <c r="I910" s="174" t="s">
        <v>10927</v>
      </c>
      <c r="J910" s="274" t="s">
        <v>241</v>
      </c>
      <c r="K910" s="275">
        <v>2</v>
      </c>
      <c r="L910" s="276">
        <v>292.71000000000004</v>
      </c>
      <c r="M910" s="177">
        <v>1</v>
      </c>
      <c r="N910" s="181"/>
      <c r="O910" s="178">
        <f t="shared" si="95"/>
        <v>0</v>
      </c>
      <c r="P910" s="179">
        <v>4607105140783</v>
      </c>
      <c r="Q910" s="185" t="s">
        <v>224</v>
      </c>
      <c r="R910" s="497" t="s">
        <v>11193</v>
      </c>
      <c r="T910" s="389"/>
    </row>
    <row r="911" spans="1:20" ht="22.5" customHeight="1">
      <c r="A911" s="184">
        <v>898</v>
      </c>
      <c r="B911" s="170">
        <v>16058</v>
      </c>
      <c r="C911" s="273" t="s">
        <v>263</v>
      </c>
      <c r="D911" s="482" t="s">
        <v>1895</v>
      </c>
      <c r="E911" s="372" t="s">
        <v>9296</v>
      </c>
      <c r="F911" s="372" t="s">
        <v>11028</v>
      </c>
      <c r="G911" s="409" t="s">
        <v>11114</v>
      </c>
      <c r="H911" s="173" t="str">
        <f t="shared" si="94"/>
        <v>фото</v>
      </c>
      <c r="I911" s="174" t="s">
        <v>1897</v>
      </c>
      <c r="J911" s="274" t="s">
        <v>241</v>
      </c>
      <c r="K911" s="275">
        <v>2</v>
      </c>
      <c r="L911" s="276">
        <v>372.35</v>
      </c>
      <c r="M911" s="177">
        <v>1</v>
      </c>
      <c r="N911" s="181"/>
      <c r="O911" s="178">
        <f t="shared" si="95"/>
        <v>0</v>
      </c>
      <c r="P911" s="179">
        <v>4607105140745</v>
      </c>
      <c r="Q911" s="185" t="s">
        <v>224</v>
      </c>
      <c r="R911" s="497" t="s">
        <v>11192</v>
      </c>
      <c r="T911" s="389"/>
    </row>
    <row r="912" spans="1:20" ht="22.5" customHeight="1">
      <c r="A912" s="184">
        <v>899</v>
      </c>
      <c r="B912" s="170">
        <v>5352</v>
      </c>
      <c r="C912" s="273" t="s">
        <v>9382</v>
      </c>
      <c r="D912" s="482" t="s">
        <v>1898</v>
      </c>
      <c r="E912" s="326" t="s">
        <v>9296</v>
      </c>
      <c r="F912" s="326" t="s">
        <v>10238</v>
      </c>
      <c r="G912" s="373" t="s">
        <v>10264</v>
      </c>
      <c r="H912" s="173" t="str">
        <f t="shared" si="94"/>
        <v>фото</v>
      </c>
      <c r="I912" s="174" t="s">
        <v>9376</v>
      </c>
      <c r="J912" s="274" t="s">
        <v>241</v>
      </c>
      <c r="K912" s="275">
        <v>3</v>
      </c>
      <c r="L912" s="276">
        <v>345.29</v>
      </c>
      <c r="M912" s="177">
        <v>1</v>
      </c>
      <c r="N912" s="181"/>
      <c r="O912" s="178">
        <f t="shared" si="95"/>
        <v>0</v>
      </c>
      <c r="P912" s="179">
        <v>4607109931837</v>
      </c>
      <c r="Q912" s="180">
        <v>2024</v>
      </c>
      <c r="R912" s="497" t="s">
        <v>11193</v>
      </c>
      <c r="T912" s="389"/>
    </row>
    <row r="913" spans="1:20" ht="24">
      <c r="A913" s="184">
        <v>900</v>
      </c>
      <c r="B913" s="170">
        <v>14785</v>
      </c>
      <c r="C913" s="273" t="s">
        <v>858</v>
      </c>
      <c r="D913" s="482" t="s">
        <v>1895</v>
      </c>
      <c r="E913" s="372" t="s">
        <v>9296</v>
      </c>
      <c r="F913" s="372" t="s">
        <v>11029</v>
      </c>
      <c r="G913" s="409" t="s">
        <v>11115</v>
      </c>
      <c r="H913" s="173" t="str">
        <f t="shared" si="94"/>
        <v>фото</v>
      </c>
      <c r="I913" s="174" t="s">
        <v>10187</v>
      </c>
      <c r="J913" s="274" t="s">
        <v>241</v>
      </c>
      <c r="K913" s="275">
        <v>2</v>
      </c>
      <c r="L913" s="276">
        <v>372.35</v>
      </c>
      <c r="M913" s="177">
        <v>1</v>
      </c>
      <c r="N913" s="181"/>
      <c r="O913" s="178">
        <f t="shared" si="95"/>
        <v>0</v>
      </c>
      <c r="P913" s="179">
        <v>4607105141186</v>
      </c>
      <c r="Q913" s="185" t="s">
        <v>224</v>
      </c>
      <c r="R913" s="497" t="s">
        <v>11192</v>
      </c>
      <c r="T913" s="389"/>
    </row>
    <row r="914" spans="1:20" ht="24">
      <c r="A914" s="184">
        <v>901</v>
      </c>
      <c r="B914" s="170">
        <v>14533</v>
      </c>
      <c r="C914" s="273" t="s">
        <v>9384</v>
      </c>
      <c r="D914" s="482" t="s">
        <v>1898</v>
      </c>
      <c r="E914" s="326" t="s">
        <v>9296</v>
      </c>
      <c r="F914" s="326" t="s">
        <v>11030</v>
      </c>
      <c r="G914" s="373" t="s">
        <v>11116</v>
      </c>
      <c r="H914" s="173" t="str">
        <f t="shared" si="94"/>
        <v>фото</v>
      </c>
      <c r="I914" s="174" t="s">
        <v>9378</v>
      </c>
      <c r="J914" s="274" t="s">
        <v>241</v>
      </c>
      <c r="K914" s="275">
        <v>3</v>
      </c>
      <c r="L914" s="276">
        <v>310.75</v>
      </c>
      <c r="M914" s="177">
        <v>1</v>
      </c>
      <c r="N914" s="181"/>
      <c r="O914" s="178">
        <f t="shared" si="95"/>
        <v>0</v>
      </c>
      <c r="P914" s="179">
        <v>4607105141544</v>
      </c>
      <c r="Q914" s="180">
        <v>2024</v>
      </c>
      <c r="R914" s="497" t="s">
        <v>11193</v>
      </c>
      <c r="T914" s="389"/>
    </row>
    <row r="915" spans="1:20" ht="20.25" customHeight="1">
      <c r="A915" s="184">
        <v>902</v>
      </c>
      <c r="B915" s="170">
        <v>2821</v>
      </c>
      <c r="C915" s="273" t="s">
        <v>1047</v>
      </c>
      <c r="D915" s="482" t="s">
        <v>1895</v>
      </c>
      <c r="E915" s="372" t="s">
        <v>9296</v>
      </c>
      <c r="F915" s="372" t="s">
        <v>11031</v>
      </c>
      <c r="G915" s="409" t="s">
        <v>11117</v>
      </c>
      <c r="H915" s="173" t="str">
        <f t="shared" si="94"/>
        <v>фото</v>
      </c>
      <c r="I915" s="174" t="s">
        <v>1901</v>
      </c>
      <c r="J915" s="274" t="s">
        <v>241</v>
      </c>
      <c r="K915" s="275">
        <v>2</v>
      </c>
      <c r="L915" s="276">
        <v>372.35</v>
      </c>
      <c r="M915" s="177">
        <v>1</v>
      </c>
      <c r="N915" s="181"/>
      <c r="O915" s="178">
        <f t="shared" si="95"/>
        <v>0</v>
      </c>
      <c r="P915" s="179">
        <v>4607105141469</v>
      </c>
      <c r="Q915" s="185" t="s">
        <v>224</v>
      </c>
      <c r="R915" s="497" t="s">
        <v>11192</v>
      </c>
      <c r="T915" s="389"/>
    </row>
    <row r="916" spans="1:20" ht="20.25" customHeight="1">
      <c r="A916" s="184">
        <v>903</v>
      </c>
      <c r="B916" s="170">
        <v>7700</v>
      </c>
      <c r="C916" s="273" t="s">
        <v>9385</v>
      </c>
      <c r="D916" s="482" t="s">
        <v>1898</v>
      </c>
      <c r="E916" s="326" t="s">
        <v>9296</v>
      </c>
      <c r="F916" s="326" t="s">
        <v>11032</v>
      </c>
      <c r="G916" s="373" t="s">
        <v>11118</v>
      </c>
      <c r="H916" s="173" t="str">
        <f t="shared" si="94"/>
        <v>фото</v>
      </c>
      <c r="I916" s="174" t="s">
        <v>9379</v>
      </c>
      <c r="J916" s="274" t="s">
        <v>241</v>
      </c>
      <c r="K916" s="275">
        <v>3</v>
      </c>
      <c r="L916" s="276">
        <v>310.75</v>
      </c>
      <c r="M916" s="177">
        <v>1</v>
      </c>
      <c r="N916" s="181"/>
      <c r="O916" s="178">
        <f t="shared" si="95"/>
        <v>0</v>
      </c>
      <c r="P916" s="179">
        <v>4607109966884</v>
      </c>
      <c r="Q916" s="180">
        <v>2024</v>
      </c>
      <c r="R916" s="497" t="s">
        <v>11193</v>
      </c>
      <c r="T916" s="389"/>
    </row>
    <row r="917" spans="1:20" ht="20.25" customHeight="1">
      <c r="A917" s="184">
        <v>904</v>
      </c>
      <c r="B917" s="170">
        <v>16517</v>
      </c>
      <c r="C917" s="273" t="s">
        <v>12001</v>
      </c>
      <c r="D917" s="482" t="s">
        <v>1898</v>
      </c>
      <c r="E917" s="326" t="s">
        <v>9296</v>
      </c>
      <c r="F917" s="326" t="s">
        <v>12016</v>
      </c>
      <c r="G917" s="373" t="s">
        <v>12014</v>
      </c>
      <c r="H917" s="173" t="str">
        <f t="shared" si="94"/>
        <v>фото</v>
      </c>
      <c r="I917" s="174" t="s">
        <v>12015</v>
      </c>
      <c r="J917" s="274" t="s">
        <v>241</v>
      </c>
      <c r="K917" s="275">
        <v>3</v>
      </c>
      <c r="L917" s="276">
        <v>363.00000000000006</v>
      </c>
      <c r="M917" s="177">
        <v>1</v>
      </c>
      <c r="N917" s="181"/>
      <c r="O917" s="178">
        <f t="shared" ref="O917" si="96">IF(ISERROR(L917*N917),0,L917*N917)</f>
        <v>0</v>
      </c>
      <c r="P917" s="179">
        <v>4607109912713</v>
      </c>
      <c r="Q917" s="180"/>
      <c r="R917" s="497" t="s">
        <v>11193</v>
      </c>
      <c r="T917" s="389"/>
    </row>
    <row r="918" spans="1:20" ht="20.25" customHeight="1">
      <c r="A918" s="184">
        <v>905</v>
      </c>
      <c r="B918" s="170">
        <v>14763</v>
      </c>
      <c r="C918" s="273" t="s">
        <v>267</v>
      </c>
      <c r="D918" s="482" t="s">
        <v>1895</v>
      </c>
      <c r="E918" s="372" t="s">
        <v>9296</v>
      </c>
      <c r="F918" s="372" t="s">
        <v>11033</v>
      </c>
      <c r="G918" s="409" t="s">
        <v>11119</v>
      </c>
      <c r="H918" s="173" t="str">
        <f t="shared" si="94"/>
        <v>фото</v>
      </c>
      <c r="I918" s="174" t="s">
        <v>1907</v>
      </c>
      <c r="J918" s="274" t="s">
        <v>241</v>
      </c>
      <c r="K918" s="275">
        <v>2</v>
      </c>
      <c r="L918" s="276">
        <v>372.35</v>
      </c>
      <c r="M918" s="177">
        <v>1</v>
      </c>
      <c r="N918" s="181"/>
      <c r="O918" s="178">
        <f t="shared" si="95"/>
        <v>0</v>
      </c>
      <c r="P918" s="179">
        <v>4607105141957</v>
      </c>
      <c r="Q918" s="185" t="s">
        <v>224</v>
      </c>
      <c r="R918" s="497" t="s">
        <v>11192</v>
      </c>
      <c r="T918" s="389"/>
    </row>
    <row r="919" spans="1:20" ht="20.25" customHeight="1">
      <c r="A919" s="184">
        <v>906</v>
      </c>
      <c r="B919" s="170">
        <v>14755</v>
      </c>
      <c r="C919" s="273" t="s">
        <v>266</v>
      </c>
      <c r="D919" s="482" t="s">
        <v>1895</v>
      </c>
      <c r="E919" s="372" t="s">
        <v>9296</v>
      </c>
      <c r="F919" s="372" t="s">
        <v>11034</v>
      </c>
      <c r="G919" s="409" t="s">
        <v>11120</v>
      </c>
      <c r="H919" s="173" t="str">
        <f t="shared" si="94"/>
        <v>фото</v>
      </c>
      <c r="I919" s="174" t="s">
        <v>1906</v>
      </c>
      <c r="J919" s="274" t="s">
        <v>241</v>
      </c>
      <c r="K919" s="275">
        <v>2</v>
      </c>
      <c r="L919" s="276">
        <v>372.35</v>
      </c>
      <c r="M919" s="177">
        <v>1</v>
      </c>
      <c r="N919" s="181"/>
      <c r="O919" s="178">
        <f t="shared" si="95"/>
        <v>0</v>
      </c>
      <c r="P919" s="179">
        <v>4607105141780</v>
      </c>
      <c r="Q919" s="185" t="s">
        <v>224</v>
      </c>
      <c r="R919" s="497" t="s">
        <v>11192</v>
      </c>
      <c r="T919" s="389"/>
    </row>
    <row r="920" spans="1:20" ht="15.6">
      <c r="A920" s="184">
        <v>907</v>
      </c>
      <c r="B920" s="278"/>
      <c r="C920" s="278"/>
      <c r="D920" s="277"/>
      <c r="E920" s="199" t="s">
        <v>10265</v>
      </c>
      <c r="F920" s="199"/>
      <c r="G920" s="277" t="s">
        <v>10265</v>
      </c>
      <c r="H920" s="279"/>
      <c r="I920" s="280"/>
      <c r="J920" s="278"/>
      <c r="K920" s="278"/>
      <c r="L920" s="278"/>
      <c r="M920" s="278"/>
      <c r="N920" s="278"/>
      <c r="O920" s="169"/>
      <c r="P920" s="169"/>
      <c r="Q920" s="169"/>
      <c r="R920" s="188"/>
    </row>
    <row r="921" spans="1:20" ht="21" customHeight="1">
      <c r="A921" s="184">
        <v>908</v>
      </c>
      <c r="B921" s="170">
        <v>9467</v>
      </c>
      <c r="C921" s="273" t="s">
        <v>302</v>
      </c>
      <c r="D921" s="482" t="s">
        <v>2156</v>
      </c>
      <c r="E921" s="326" t="s">
        <v>9296</v>
      </c>
      <c r="F921" s="326" t="s">
        <v>8827</v>
      </c>
      <c r="G921" s="373" t="s">
        <v>8826</v>
      </c>
      <c r="H921" s="173" t="str">
        <f t="shared" ref="H921:H939" si="97">HYPERLINK("https://www.gardenbulbs.ru/images/Lilium_CL/thumbnails/"&amp;C921&amp;".jpg","фото")</f>
        <v>фото</v>
      </c>
      <c r="I921" s="174" t="s">
        <v>2174</v>
      </c>
      <c r="J921" s="274" t="s">
        <v>241</v>
      </c>
      <c r="K921" s="275">
        <v>2</v>
      </c>
      <c r="L921" s="276">
        <v>366.08000000000004</v>
      </c>
      <c r="M921" s="177">
        <v>1</v>
      </c>
      <c r="N921" s="181"/>
      <c r="O921" s="178">
        <f t="shared" ref="O921:O939" si="98">IF(ISERROR(L921*N921),0,L921*N921)</f>
        <v>0</v>
      </c>
      <c r="P921" s="179">
        <v>4607109968505</v>
      </c>
      <c r="Q921" s="180"/>
      <c r="R921" s="497" t="s">
        <v>11199</v>
      </c>
      <c r="T921" s="389"/>
    </row>
    <row r="922" spans="1:20" ht="21" customHeight="1">
      <c r="A922" s="184">
        <v>909</v>
      </c>
      <c r="B922" s="170">
        <v>9606</v>
      </c>
      <c r="C922" s="273" t="s">
        <v>300</v>
      </c>
      <c r="D922" s="482" t="s">
        <v>2156</v>
      </c>
      <c r="E922" s="372" t="s">
        <v>9296</v>
      </c>
      <c r="F922" s="372" t="s">
        <v>11035</v>
      </c>
      <c r="G922" s="409" t="s">
        <v>11121</v>
      </c>
      <c r="H922" s="173" t="str">
        <f t="shared" si="97"/>
        <v>фото</v>
      </c>
      <c r="I922" s="174" t="s">
        <v>2173</v>
      </c>
      <c r="J922" s="274" t="s">
        <v>241</v>
      </c>
      <c r="K922" s="275">
        <v>2</v>
      </c>
      <c r="L922" s="276">
        <v>292.27000000000004</v>
      </c>
      <c r="M922" s="177">
        <v>1</v>
      </c>
      <c r="N922" s="181"/>
      <c r="O922" s="178">
        <f t="shared" si="98"/>
        <v>0</v>
      </c>
      <c r="P922" s="179">
        <v>4607105141155</v>
      </c>
      <c r="Q922" s="185" t="s">
        <v>224</v>
      </c>
      <c r="R922" s="497" t="s">
        <v>11199</v>
      </c>
      <c r="T922" s="389"/>
    </row>
    <row r="923" spans="1:20" ht="21" customHeight="1">
      <c r="A923" s="184">
        <v>910</v>
      </c>
      <c r="B923" s="170">
        <v>8787</v>
      </c>
      <c r="C923" s="273" t="s">
        <v>2175</v>
      </c>
      <c r="D923" s="482" t="s">
        <v>2156</v>
      </c>
      <c r="E923" s="372" t="s">
        <v>9296</v>
      </c>
      <c r="F923" s="372" t="s">
        <v>11036</v>
      </c>
      <c r="G923" s="409" t="s">
        <v>11122</v>
      </c>
      <c r="H923" s="173" t="str">
        <f t="shared" si="97"/>
        <v>фото</v>
      </c>
      <c r="I923" s="174" t="s">
        <v>9324</v>
      </c>
      <c r="J923" s="274" t="s">
        <v>241</v>
      </c>
      <c r="K923" s="275">
        <v>2</v>
      </c>
      <c r="L923" s="276">
        <v>310.31000000000006</v>
      </c>
      <c r="M923" s="177">
        <v>1</v>
      </c>
      <c r="N923" s="181"/>
      <c r="O923" s="178">
        <f t="shared" si="98"/>
        <v>0</v>
      </c>
      <c r="P923" s="179">
        <v>4607105141414</v>
      </c>
      <c r="Q923" s="185" t="s">
        <v>224</v>
      </c>
      <c r="R923" s="497" t="s">
        <v>11199</v>
      </c>
      <c r="T923" s="389"/>
    </row>
    <row r="924" spans="1:20" ht="21" customHeight="1">
      <c r="A924" s="184">
        <v>911</v>
      </c>
      <c r="B924" s="170">
        <v>7707</v>
      </c>
      <c r="C924" s="273" t="s">
        <v>8732</v>
      </c>
      <c r="D924" s="482" t="s">
        <v>2156</v>
      </c>
      <c r="E924" s="372" t="s">
        <v>9296</v>
      </c>
      <c r="F924" s="372" t="s">
        <v>11037</v>
      </c>
      <c r="G924" s="409" t="s">
        <v>11123</v>
      </c>
      <c r="H924" s="173" t="str">
        <f t="shared" si="97"/>
        <v>фото</v>
      </c>
      <c r="I924" s="174" t="s">
        <v>9323</v>
      </c>
      <c r="J924" s="274" t="s">
        <v>241</v>
      </c>
      <c r="K924" s="275">
        <v>2</v>
      </c>
      <c r="L924" s="276">
        <v>268.73</v>
      </c>
      <c r="M924" s="177">
        <v>1</v>
      </c>
      <c r="N924" s="181"/>
      <c r="O924" s="178">
        <f t="shared" si="98"/>
        <v>0</v>
      </c>
      <c r="P924" s="179">
        <v>4607105143258</v>
      </c>
      <c r="Q924" s="185" t="s">
        <v>224</v>
      </c>
      <c r="R924" s="497" t="s">
        <v>11198</v>
      </c>
      <c r="T924" s="389"/>
    </row>
    <row r="925" spans="1:20" ht="21" customHeight="1">
      <c r="A925" s="184">
        <v>912</v>
      </c>
      <c r="B925" s="170">
        <v>14750</v>
      </c>
      <c r="C925" s="273" t="s">
        <v>298</v>
      </c>
      <c r="D925" s="482" t="s">
        <v>2156</v>
      </c>
      <c r="E925" s="372" t="s">
        <v>9296</v>
      </c>
      <c r="F925" s="372" t="s">
        <v>11038</v>
      </c>
      <c r="G925" s="409" t="s">
        <v>11124</v>
      </c>
      <c r="H925" s="173" t="str">
        <f t="shared" si="97"/>
        <v>фото</v>
      </c>
      <c r="I925" s="174" t="s">
        <v>2158</v>
      </c>
      <c r="J925" s="274" t="s">
        <v>241</v>
      </c>
      <c r="K925" s="275">
        <v>2</v>
      </c>
      <c r="L925" s="276">
        <v>292.27000000000004</v>
      </c>
      <c r="M925" s="177">
        <v>1</v>
      </c>
      <c r="N925" s="181"/>
      <c r="O925" s="178">
        <f t="shared" si="98"/>
        <v>0</v>
      </c>
      <c r="P925" s="179">
        <v>4607105141513</v>
      </c>
      <c r="Q925" s="185" t="s">
        <v>224</v>
      </c>
      <c r="R925" s="497" t="s">
        <v>11198</v>
      </c>
      <c r="T925" s="389"/>
    </row>
    <row r="926" spans="1:20" ht="21" customHeight="1">
      <c r="A926" s="184">
        <v>913</v>
      </c>
      <c r="B926" s="170">
        <v>4348</v>
      </c>
      <c r="C926" s="273" t="s">
        <v>299</v>
      </c>
      <c r="D926" s="482" t="s">
        <v>2156</v>
      </c>
      <c r="E926" s="372" t="s">
        <v>9296</v>
      </c>
      <c r="F926" s="372" t="s">
        <v>11039</v>
      </c>
      <c r="G926" s="409" t="s">
        <v>11125</v>
      </c>
      <c r="H926" s="173" t="str">
        <f t="shared" si="97"/>
        <v>фото</v>
      </c>
      <c r="I926" s="174" t="s">
        <v>2161</v>
      </c>
      <c r="J926" s="274" t="s">
        <v>241</v>
      </c>
      <c r="K926" s="275">
        <v>2</v>
      </c>
      <c r="L926" s="276">
        <v>292.27000000000004</v>
      </c>
      <c r="M926" s="177">
        <v>1</v>
      </c>
      <c r="N926" s="181"/>
      <c r="O926" s="178">
        <f t="shared" si="98"/>
        <v>0</v>
      </c>
      <c r="P926" s="179">
        <v>4607105141735</v>
      </c>
      <c r="Q926" s="185" t="s">
        <v>224</v>
      </c>
      <c r="R926" s="497" t="s">
        <v>11198</v>
      </c>
      <c r="T926" s="389"/>
    </row>
    <row r="927" spans="1:20" ht="24">
      <c r="A927" s="184">
        <v>914</v>
      </c>
      <c r="B927" s="170">
        <v>13639</v>
      </c>
      <c r="C927" s="273" t="s">
        <v>1546</v>
      </c>
      <c r="D927" s="482" t="s">
        <v>2082</v>
      </c>
      <c r="E927" s="326" t="s">
        <v>9296</v>
      </c>
      <c r="F927" s="326" t="s">
        <v>9524</v>
      </c>
      <c r="G927" s="373" t="s">
        <v>9528</v>
      </c>
      <c r="H927" s="173" t="str">
        <f t="shared" si="97"/>
        <v>фото</v>
      </c>
      <c r="I927" s="174" t="s">
        <v>2095</v>
      </c>
      <c r="J927" s="274" t="s">
        <v>241</v>
      </c>
      <c r="K927" s="275">
        <v>3</v>
      </c>
      <c r="L927" s="276">
        <v>447.15000000000003</v>
      </c>
      <c r="M927" s="177">
        <v>1</v>
      </c>
      <c r="N927" s="181"/>
      <c r="O927" s="178">
        <f t="shared" si="98"/>
        <v>0</v>
      </c>
      <c r="P927" s="179">
        <v>4607109919392</v>
      </c>
      <c r="Q927" s="180"/>
      <c r="R927" s="497" t="s">
        <v>11201</v>
      </c>
      <c r="T927" s="389"/>
    </row>
    <row r="928" spans="1:20" ht="24">
      <c r="A928" s="184">
        <v>915</v>
      </c>
      <c r="B928" s="170">
        <v>5064</v>
      </c>
      <c r="C928" s="273" t="s">
        <v>8857</v>
      </c>
      <c r="D928" s="482" t="s">
        <v>2082</v>
      </c>
      <c r="E928" s="326" t="s">
        <v>9296</v>
      </c>
      <c r="F928" s="326" t="s">
        <v>8822</v>
      </c>
      <c r="G928" s="373" t="s">
        <v>8821</v>
      </c>
      <c r="H928" s="173" t="str">
        <f t="shared" si="97"/>
        <v>фото</v>
      </c>
      <c r="I928" s="174" t="s">
        <v>8888</v>
      </c>
      <c r="J928" s="274" t="s">
        <v>241</v>
      </c>
      <c r="K928" s="275">
        <v>3</v>
      </c>
      <c r="L928" s="276">
        <v>501.49</v>
      </c>
      <c r="M928" s="177">
        <v>1</v>
      </c>
      <c r="N928" s="181"/>
      <c r="O928" s="178">
        <f t="shared" si="98"/>
        <v>0</v>
      </c>
      <c r="P928" s="179">
        <v>4607109947838</v>
      </c>
      <c r="Q928" s="180"/>
      <c r="R928" s="497" t="s">
        <v>11201</v>
      </c>
      <c r="T928" s="389"/>
    </row>
    <row r="929" spans="1:20" ht="24">
      <c r="A929" s="184">
        <v>916</v>
      </c>
      <c r="B929" s="170">
        <v>9444</v>
      </c>
      <c r="C929" s="273" t="s">
        <v>868</v>
      </c>
      <c r="D929" s="482" t="s">
        <v>2082</v>
      </c>
      <c r="E929" s="326" t="s">
        <v>9296</v>
      </c>
      <c r="F929" s="326" t="s">
        <v>11040</v>
      </c>
      <c r="G929" s="373" t="s">
        <v>11126</v>
      </c>
      <c r="H929" s="173" t="str">
        <f t="shared" si="97"/>
        <v>фото</v>
      </c>
      <c r="I929" s="174" t="s">
        <v>2104</v>
      </c>
      <c r="J929" s="274" t="s">
        <v>241</v>
      </c>
      <c r="K929" s="275">
        <v>3</v>
      </c>
      <c r="L929" s="276">
        <v>431.97</v>
      </c>
      <c r="M929" s="177">
        <v>1</v>
      </c>
      <c r="N929" s="181"/>
      <c r="O929" s="178">
        <f t="shared" si="98"/>
        <v>0</v>
      </c>
      <c r="P929" s="179">
        <v>4607109977750</v>
      </c>
      <c r="Q929" s="180"/>
      <c r="R929" s="497" t="s">
        <v>11201</v>
      </c>
      <c r="T929" s="389"/>
    </row>
    <row r="930" spans="1:20" ht="36">
      <c r="A930" s="184">
        <v>917</v>
      </c>
      <c r="B930" s="170">
        <v>7751</v>
      </c>
      <c r="C930" s="273" t="s">
        <v>1287</v>
      </c>
      <c r="D930" s="482" t="s">
        <v>2082</v>
      </c>
      <c r="E930" s="372" t="s">
        <v>9296</v>
      </c>
      <c r="F930" s="372" t="s">
        <v>11041</v>
      </c>
      <c r="G930" s="409" t="s">
        <v>11127</v>
      </c>
      <c r="H930" s="173" t="str">
        <f t="shared" si="97"/>
        <v>фото</v>
      </c>
      <c r="I930" s="174" t="s">
        <v>2139</v>
      </c>
      <c r="J930" s="274" t="s">
        <v>241</v>
      </c>
      <c r="K930" s="275">
        <v>2</v>
      </c>
      <c r="L930" s="276">
        <v>306.68000000000006</v>
      </c>
      <c r="M930" s="177">
        <v>1</v>
      </c>
      <c r="N930" s="181"/>
      <c r="O930" s="178">
        <f t="shared" si="98"/>
        <v>0</v>
      </c>
      <c r="P930" s="179">
        <v>4607105143210</v>
      </c>
      <c r="Q930" s="185" t="s">
        <v>224</v>
      </c>
      <c r="R930" s="497" t="s">
        <v>11201</v>
      </c>
      <c r="T930" s="389"/>
    </row>
    <row r="931" spans="1:20" ht="21.75" customHeight="1">
      <c r="A931" s="184">
        <v>918</v>
      </c>
      <c r="B931" s="170">
        <v>7119</v>
      </c>
      <c r="C931" s="273" t="s">
        <v>1571</v>
      </c>
      <c r="D931" s="482" t="s">
        <v>2082</v>
      </c>
      <c r="E931" s="372" t="s">
        <v>9296</v>
      </c>
      <c r="F931" s="372" t="s">
        <v>11042</v>
      </c>
      <c r="G931" s="409" t="s">
        <v>11128</v>
      </c>
      <c r="H931" s="173" t="str">
        <f t="shared" si="97"/>
        <v>фото</v>
      </c>
      <c r="I931" s="174" t="s">
        <v>2135</v>
      </c>
      <c r="J931" s="274" t="s">
        <v>241</v>
      </c>
      <c r="K931" s="275">
        <v>2</v>
      </c>
      <c r="L931" s="276">
        <v>268.73</v>
      </c>
      <c r="M931" s="177">
        <v>1</v>
      </c>
      <c r="N931" s="181"/>
      <c r="O931" s="178">
        <f t="shared" si="98"/>
        <v>0</v>
      </c>
      <c r="P931" s="179">
        <v>4607105143005</v>
      </c>
      <c r="Q931" s="185" t="s">
        <v>224</v>
      </c>
      <c r="R931" s="497" t="s">
        <v>11201</v>
      </c>
      <c r="T931" s="389"/>
    </row>
    <row r="932" spans="1:20" ht="24">
      <c r="A932" s="184">
        <v>919</v>
      </c>
      <c r="B932" s="170">
        <v>3792</v>
      </c>
      <c r="C932" s="273" t="s">
        <v>1549</v>
      </c>
      <c r="D932" s="482" t="s">
        <v>2082</v>
      </c>
      <c r="E932" s="326" t="s">
        <v>9296</v>
      </c>
      <c r="F932" s="326" t="s">
        <v>9525</v>
      </c>
      <c r="G932" s="373" t="s">
        <v>9529</v>
      </c>
      <c r="H932" s="173" t="str">
        <f t="shared" si="97"/>
        <v>фото</v>
      </c>
      <c r="I932" s="174" t="s">
        <v>10288</v>
      </c>
      <c r="J932" s="274" t="s">
        <v>241</v>
      </c>
      <c r="K932" s="275">
        <v>3</v>
      </c>
      <c r="L932" s="276">
        <v>465.52000000000004</v>
      </c>
      <c r="M932" s="177">
        <v>1</v>
      </c>
      <c r="N932" s="181"/>
      <c r="O932" s="178">
        <f t="shared" si="98"/>
        <v>0</v>
      </c>
      <c r="P932" s="179">
        <v>4607109947821</v>
      </c>
      <c r="Q932" s="180">
        <v>2023</v>
      </c>
      <c r="R932" s="497" t="s">
        <v>11201</v>
      </c>
      <c r="T932" s="389"/>
    </row>
    <row r="933" spans="1:20" ht="24">
      <c r="A933" s="184">
        <v>920</v>
      </c>
      <c r="B933" s="170">
        <v>14784</v>
      </c>
      <c r="C933" s="273" t="s">
        <v>8858</v>
      </c>
      <c r="D933" s="482" t="s">
        <v>2082</v>
      </c>
      <c r="E933" s="372" t="s">
        <v>9296</v>
      </c>
      <c r="F933" s="372" t="s">
        <v>11043</v>
      </c>
      <c r="G933" s="409" t="s">
        <v>11129</v>
      </c>
      <c r="H933" s="173" t="str">
        <f t="shared" si="97"/>
        <v>фото</v>
      </c>
      <c r="I933" s="174" t="s">
        <v>8889</v>
      </c>
      <c r="J933" s="274" t="s">
        <v>241</v>
      </c>
      <c r="K933" s="275">
        <v>2</v>
      </c>
      <c r="L933" s="276">
        <v>265.98</v>
      </c>
      <c r="M933" s="177">
        <v>1</v>
      </c>
      <c r="N933" s="181"/>
      <c r="O933" s="178">
        <f t="shared" si="98"/>
        <v>0</v>
      </c>
      <c r="P933" s="179">
        <v>4607105142121</v>
      </c>
      <c r="Q933" s="185" t="s">
        <v>224</v>
      </c>
      <c r="R933" s="497" t="s">
        <v>11201</v>
      </c>
      <c r="T933" s="389"/>
    </row>
    <row r="934" spans="1:20" ht="24">
      <c r="A934" s="184">
        <v>921</v>
      </c>
      <c r="B934" s="170">
        <v>1504</v>
      </c>
      <c r="C934" s="273" t="s">
        <v>296</v>
      </c>
      <c r="D934" s="482" t="s">
        <v>2082</v>
      </c>
      <c r="E934" s="326" t="s">
        <v>9296</v>
      </c>
      <c r="F934" s="326" t="s">
        <v>11044</v>
      </c>
      <c r="G934" s="373" t="s">
        <v>11130</v>
      </c>
      <c r="H934" s="173" t="str">
        <f t="shared" si="97"/>
        <v>фото</v>
      </c>
      <c r="I934" s="174" t="s">
        <v>2130</v>
      </c>
      <c r="J934" s="274" t="s">
        <v>241</v>
      </c>
      <c r="K934" s="275">
        <v>2</v>
      </c>
      <c r="L934" s="276">
        <v>307.23</v>
      </c>
      <c r="M934" s="177">
        <v>1</v>
      </c>
      <c r="N934" s="181"/>
      <c r="O934" s="178">
        <f t="shared" si="98"/>
        <v>0</v>
      </c>
      <c r="P934" s="179">
        <v>4607109961094</v>
      </c>
      <c r="Q934" s="180"/>
      <c r="R934" s="497" t="s">
        <v>11201</v>
      </c>
      <c r="T934" s="389"/>
    </row>
    <row r="935" spans="1:20" ht="36">
      <c r="A935" s="184">
        <v>922</v>
      </c>
      <c r="B935" s="170">
        <v>13644</v>
      </c>
      <c r="C935" s="273" t="s">
        <v>627</v>
      </c>
      <c r="D935" s="482" t="s">
        <v>2082</v>
      </c>
      <c r="E935" s="326" t="s">
        <v>9296</v>
      </c>
      <c r="F935" s="326" t="s">
        <v>9526</v>
      </c>
      <c r="G935" s="373" t="s">
        <v>9530</v>
      </c>
      <c r="H935" s="173" t="str">
        <f t="shared" si="97"/>
        <v>фото</v>
      </c>
      <c r="I935" s="174" t="s">
        <v>2131</v>
      </c>
      <c r="J935" s="274" t="s">
        <v>241</v>
      </c>
      <c r="K935" s="275">
        <v>3</v>
      </c>
      <c r="L935" s="276">
        <v>449.24</v>
      </c>
      <c r="M935" s="177">
        <v>1</v>
      </c>
      <c r="N935" s="181"/>
      <c r="O935" s="178">
        <f t="shared" si="98"/>
        <v>0</v>
      </c>
      <c r="P935" s="179">
        <v>4607109919354</v>
      </c>
      <c r="Q935" s="180"/>
      <c r="R935" s="497" t="s">
        <v>11201</v>
      </c>
      <c r="T935" s="389"/>
    </row>
    <row r="936" spans="1:20" ht="36">
      <c r="A936" s="184">
        <v>923</v>
      </c>
      <c r="B936" s="170">
        <v>14793</v>
      </c>
      <c r="C936" s="273" t="s">
        <v>9445</v>
      </c>
      <c r="D936" s="482" t="s">
        <v>2082</v>
      </c>
      <c r="E936" s="372" t="s">
        <v>9296</v>
      </c>
      <c r="F936" s="372" t="s">
        <v>11045</v>
      </c>
      <c r="G936" s="409" t="s">
        <v>11131</v>
      </c>
      <c r="H936" s="173" t="str">
        <f t="shared" si="97"/>
        <v>фото</v>
      </c>
      <c r="I936" s="174" t="s">
        <v>9453</v>
      </c>
      <c r="J936" s="274" t="s">
        <v>241</v>
      </c>
      <c r="K936" s="275">
        <v>2</v>
      </c>
      <c r="L936" s="276">
        <v>256.96000000000004</v>
      </c>
      <c r="M936" s="177">
        <v>1</v>
      </c>
      <c r="N936" s="181"/>
      <c r="O936" s="178">
        <f t="shared" si="98"/>
        <v>0</v>
      </c>
      <c r="P936" s="179">
        <v>4607105142879</v>
      </c>
      <c r="Q936" s="185" t="s">
        <v>224</v>
      </c>
      <c r="R936" s="497" t="s">
        <v>11201</v>
      </c>
      <c r="T936" s="389"/>
    </row>
    <row r="937" spans="1:20" ht="24">
      <c r="A937" s="184">
        <v>924</v>
      </c>
      <c r="B937" s="170">
        <v>13646</v>
      </c>
      <c r="C937" s="273" t="s">
        <v>8725</v>
      </c>
      <c r="D937" s="482" t="s">
        <v>2082</v>
      </c>
      <c r="E937" s="326" t="s">
        <v>9296</v>
      </c>
      <c r="F937" s="326" t="s">
        <v>8825</v>
      </c>
      <c r="G937" s="373" t="s">
        <v>8824</v>
      </c>
      <c r="H937" s="173" t="str">
        <f t="shared" si="97"/>
        <v>фото</v>
      </c>
      <c r="I937" s="174" t="s">
        <v>8727</v>
      </c>
      <c r="J937" s="274" t="s">
        <v>241</v>
      </c>
      <c r="K937" s="275">
        <v>3</v>
      </c>
      <c r="L937" s="276">
        <v>473.66000000000008</v>
      </c>
      <c r="M937" s="177">
        <v>1</v>
      </c>
      <c r="N937" s="181"/>
      <c r="O937" s="178">
        <f t="shared" si="98"/>
        <v>0</v>
      </c>
      <c r="P937" s="179">
        <v>4607109919330</v>
      </c>
      <c r="Q937" s="180"/>
      <c r="R937" s="497" t="s">
        <v>11201</v>
      </c>
      <c r="T937" s="389"/>
    </row>
    <row r="938" spans="1:20" ht="24">
      <c r="A938" s="184">
        <v>925</v>
      </c>
      <c r="B938" s="170">
        <v>9450</v>
      </c>
      <c r="C938" s="273" t="s">
        <v>1079</v>
      </c>
      <c r="D938" s="482" t="s">
        <v>2082</v>
      </c>
      <c r="E938" s="326" t="s">
        <v>9296</v>
      </c>
      <c r="F938" s="326" t="s">
        <v>10239</v>
      </c>
      <c r="G938" s="373" t="s">
        <v>10266</v>
      </c>
      <c r="H938" s="173" t="str">
        <f t="shared" si="97"/>
        <v>фото</v>
      </c>
      <c r="I938" s="174" t="s">
        <v>2114</v>
      </c>
      <c r="J938" s="274" t="s">
        <v>241</v>
      </c>
      <c r="K938" s="275">
        <v>2</v>
      </c>
      <c r="L938" s="276">
        <v>271.37</v>
      </c>
      <c r="M938" s="177">
        <v>1</v>
      </c>
      <c r="N938" s="181"/>
      <c r="O938" s="178">
        <f t="shared" si="98"/>
        <v>0</v>
      </c>
      <c r="P938" s="179">
        <v>4607109968291</v>
      </c>
      <c r="Q938" s="180"/>
      <c r="R938" s="497" t="s">
        <v>11201</v>
      </c>
      <c r="T938" s="389"/>
    </row>
    <row r="939" spans="1:20" ht="24">
      <c r="A939" s="184">
        <v>926</v>
      </c>
      <c r="B939" s="170">
        <v>13643</v>
      </c>
      <c r="C939" s="273" t="s">
        <v>1559</v>
      </c>
      <c r="D939" s="482" t="s">
        <v>2082</v>
      </c>
      <c r="E939" s="326" t="s">
        <v>9296</v>
      </c>
      <c r="F939" s="326" t="s">
        <v>9527</v>
      </c>
      <c r="G939" s="373" t="s">
        <v>8823</v>
      </c>
      <c r="H939" s="173" t="str">
        <f t="shared" si="97"/>
        <v>фото</v>
      </c>
      <c r="I939" s="174" t="s">
        <v>2115</v>
      </c>
      <c r="J939" s="274" t="s">
        <v>241</v>
      </c>
      <c r="K939" s="275">
        <v>3</v>
      </c>
      <c r="L939" s="276">
        <v>451.22</v>
      </c>
      <c r="M939" s="177">
        <v>1</v>
      </c>
      <c r="N939" s="181"/>
      <c r="O939" s="178">
        <f t="shared" si="98"/>
        <v>0</v>
      </c>
      <c r="P939" s="179">
        <v>4607109919361</v>
      </c>
      <c r="Q939" s="180"/>
      <c r="R939" s="497" t="s">
        <v>11201</v>
      </c>
      <c r="T939" s="389"/>
    </row>
    <row r="940" spans="1:20" ht="15.6">
      <c r="A940" s="184">
        <v>927</v>
      </c>
      <c r="B940" s="278"/>
      <c r="C940" s="278"/>
      <c r="D940" s="277"/>
      <c r="E940" s="199" t="s">
        <v>10172</v>
      </c>
      <c r="F940" s="199"/>
      <c r="G940" s="277" t="s">
        <v>10172</v>
      </c>
      <c r="H940" s="279"/>
      <c r="I940" s="280"/>
      <c r="J940" s="278"/>
      <c r="K940" s="278"/>
      <c r="L940" s="278"/>
      <c r="M940" s="278"/>
      <c r="N940" s="278"/>
      <c r="O940" s="169"/>
      <c r="P940" s="169"/>
      <c r="Q940" s="169"/>
      <c r="R940" s="188"/>
    </row>
    <row r="941" spans="1:20" ht="22.5" customHeight="1">
      <c r="A941" s="184">
        <v>928</v>
      </c>
      <c r="B941" s="170">
        <v>13626</v>
      </c>
      <c r="C941" s="273" t="s">
        <v>1522</v>
      </c>
      <c r="D941" s="482" t="s">
        <v>1991</v>
      </c>
      <c r="E941" s="326" t="s">
        <v>9296</v>
      </c>
      <c r="F941" s="326" t="s">
        <v>9516</v>
      </c>
      <c r="G941" s="373" t="s">
        <v>9508</v>
      </c>
      <c r="H941" s="173" t="str">
        <f t="shared" ref="H941:H979" si="99">HYPERLINK("https://www.gardenbulbs.ru/images/Lilium_CL/thumbnails/"&amp;C941&amp;".jpg","фото")</f>
        <v>фото</v>
      </c>
      <c r="I941" s="174" t="s">
        <v>1994</v>
      </c>
      <c r="J941" s="274" t="s">
        <v>241</v>
      </c>
      <c r="K941" s="275">
        <v>2</v>
      </c>
      <c r="L941" s="276">
        <v>340.23</v>
      </c>
      <c r="M941" s="177">
        <v>1</v>
      </c>
      <c r="N941" s="181"/>
      <c r="O941" s="178">
        <f t="shared" ref="O941:O979" si="100">IF(ISERROR(L941*N941),0,L941*N941)</f>
        <v>0</v>
      </c>
      <c r="P941" s="179">
        <v>4607109919521</v>
      </c>
      <c r="Q941" s="180"/>
      <c r="R941" s="497" t="s">
        <v>11203</v>
      </c>
      <c r="T941" s="389"/>
    </row>
    <row r="942" spans="1:20" ht="22.5" customHeight="1">
      <c r="A942" s="184">
        <v>929</v>
      </c>
      <c r="B942" s="170">
        <v>10693</v>
      </c>
      <c r="C942" s="273" t="s">
        <v>1624</v>
      </c>
      <c r="D942" s="482" t="s">
        <v>1991</v>
      </c>
      <c r="E942" s="326" t="s">
        <v>9296</v>
      </c>
      <c r="F942" s="326" t="s">
        <v>1626</v>
      </c>
      <c r="G942" s="373" t="s">
        <v>1625</v>
      </c>
      <c r="H942" s="173" t="str">
        <f t="shared" si="99"/>
        <v>фото</v>
      </c>
      <c r="I942" s="174" t="s">
        <v>2319</v>
      </c>
      <c r="J942" s="274" t="s">
        <v>241</v>
      </c>
      <c r="K942" s="275">
        <v>2</v>
      </c>
      <c r="L942" s="276">
        <v>348.81000000000006</v>
      </c>
      <c r="M942" s="177">
        <v>1</v>
      </c>
      <c r="N942" s="181"/>
      <c r="O942" s="178">
        <f t="shared" si="100"/>
        <v>0</v>
      </c>
      <c r="P942" s="179">
        <v>4607109926505</v>
      </c>
      <c r="Q942" s="180"/>
      <c r="R942" s="497" t="s">
        <v>11203</v>
      </c>
      <c r="T942" s="389"/>
    </row>
    <row r="943" spans="1:20" ht="15.6">
      <c r="A943" s="184">
        <v>930</v>
      </c>
      <c r="B943" s="170">
        <v>14048</v>
      </c>
      <c r="C943" s="273" t="s">
        <v>9403</v>
      </c>
      <c r="D943" s="482" t="s">
        <v>1991</v>
      </c>
      <c r="E943" s="372" t="s">
        <v>9296</v>
      </c>
      <c r="F943" s="372" t="s">
        <v>11046</v>
      </c>
      <c r="G943" s="409" t="s">
        <v>11132</v>
      </c>
      <c r="H943" s="173" t="str">
        <f t="shared" si="99"/>
        <v>фото</v>
      </c>
      <c r="I943" s="174" t="s">
        <v>9418</v>
      </c>
      <c r="J943" s="274" t="s">
        <v>241</v>
      </c>
      <c r="K943" s="275">
        <v>2</v>
      </c>
      <c r="L943" s="276">
        <v>331.21000000000004</v>
      </c>
      <c r="M943" s="177">
        <v>1</v>
      </c>
      <c r="N943" s="181"/>
      <c r="O943" s="178">
        <f t="shared" si="100"/>
        <v>0</v>
      </c>
      <c r="P943" s="179">
        <v>4607105140851</v>
      </c>
      <c r="Q943" s="185" t="s">
        <v>224</v>
      </c>
      <c r="R943" s="497" t="s">
        <v>11203</v>
      </c>
      <c r="T943" s="389"/>
    </row>
    <row r="944" spans="1:20" ht="22.5" customHeight="1">
      <c r="A944" s="184">
        <v>931</v>
      </c>
      <c r="B944" s="170">
        <v>16481</v>
      </c>
      <c r="C944" s="273" t="s">
        <v>2000</v>
      </c>
      <c r="D944" s="482" t="s">
        <v>1991</v>
      </c>
      <c r="E944" s="326" t="s">
        <v>9296</v>
      </c>
      <c r="F944" s="326" t="s">
        <v>9517</v>
      </c>
      <c r="G944" s="373" t="s">
        <v>9509</v>
      </c>
      <c r="H944" s="173" t="str">
        <f t="shared" si="99"/>
        <v>фото</v>
      </c>
      <c r="I944" s="174" t="s">
        <v>2003</v>
      </c>
      <c r="J944" s="274" t="s">
        <v>241</v>
      </c>
      <c r="K944" s="275">
        <v>2</v>
      </c>
      <c r="L944" s="276">
        <v>342.98</v>
      </c>
      <c r="M944" s="177">
        <v>1</v>
      </c>
      <c r="N944" s="181"/>
      <c r="O944" s="178">
        <f t="shared" si="100"/>
        <v>0</v>
      </c>
      <c r="P944" s="179">
        <v>4607109913079</v>
      </c>
      <c r="Q944" s="180"/>
      <c r="R944" s="497" t="s">
        <v>11203</v>
      </c>
      <c r="T944" s="389"/>
    </row>
    <row r="945" spans="1:20" ht="22.5" customHeight="1">
      <c r="A945" s="184">
        <v>932</v>
      </c>
      <c r="B945" s="170">
        <v>13628</v>
      </c>
      <c r="C945" s="273" t="s">
        <v>1281</v>
      </c>
      <c r="D945" s="482" t="s">
        <v>1991</v>
      </c>
      <c r="E945" s="326" t="s">
        <v>9296</v>
      </c>
      <c r="F945" s="326" t="s">
        <v>9518</v>
      </c>
      <c r="G945" s="373" t="s">
        <v>9510</v>
      </c>
      <c r="H945" s="173" t="str">
        <f t="shared" si="99"/>
        <v>фото</v>
      </c>
      <c r="I945" s="174" t="s">
        <v>2004</v>
      </c>
      <c r="J945" s="274" t="s">
        <v>241</v>
      </c>
      <c r="K945" s="275">
        <v>2</v>
      </c>
      <c r="L945" s="276">
        <v>340.23</v>
      </c>
      <c r="M945" s="177">
        <v>1</v>
      </c>
      <c r="N945" s="181"/>
      <c r="O945" s="178">
        <f t="shared" si="100"/>
        <v>0</v>
      </c>
      <c r="P945" s="179">
        <v>4607109919507</v>
      </c>
      <c r="Q945" s="180"/>
      <c r="R945" s="497" t="s">
        <v>11203</v>
      </c>
      <c r="T945" s="389"/>
    </row>
    <row r="946" spans="1:20" ht="24">
      <c r="A946" s="184">
        <v>933</v>
      </c>
      <c r="B946" s="170">
        <v>14752</v>
      </c>
      <c r="C946" s="273" t="s">
        <v>2005</v>
      </c>
      <c r="D946" s="482" t="s">
        <v>1991</v>
      </c>
      <c r="E946" s="372" t="s">
        <v>9296</v>
      </c>
      <c r="F946" s="372" t="s">
        <v>11047</v>
      </c>
      <c r="G946" s="409" t="s">
        <v>11133</v>
      </c>
      <c r="H946" s="173" t="str">
        <f t="shared" si="99"/>
        <v>фото</v>
      </c>
      <c r="I946" s="174" t="s">
        <v>9311</v>
      </c>
      <c r="J946" s="274" t="s">
        <v>241</v>
      </c>
      <c r="K946" s="275">
        <v>2</v>
      </c>
      <c r="L946" s="276">
        <v>357.83000000000004</v>
      </c>
      <c r="M946" s="177">
        <v>1</v>
      </c>
      <c r="N946" s="181"/>
      <c r="O946" s="178">
        <f t="shared" si="100"/>
        <v>0</v>
      </c>
      <c r="P946" s="179">
        <v>4607105141346</v>
      </c>
      <c r="Q946" s="185" t="s">
        <v>224</v>
      </c>
      <c r="R946" s="497" t="s">
        <v>11203</v>
      </c>
      <c r="T946" s="389"/>
    </row>
    <row r="947" spans="1:20" ht="24">
      <c r="A947" s="184">
        <v>934</v>
      </c>
      <c r="B947" s="170">
        <v>13627</v>
      </c>
      <c r="C947" s="273" t="s">
        <v>2320</v>
      </c>
      <c r="D947" s="482" t="s">
        <v>1991</v>
      </c>
      <c r="E947" s="326" t="s">
        <v>9296</v>
      </c>
      <c r="F947" s="326" t="s">
        <v>8812</v>
      </c>
      <c r="G947" s="373" t="s">
        <v>2321</v>
      </c>
      <c r="H947" s="173" t="str">
        <f t="shared" si="99"/>
        <v>фото</v>
      </c>
      <c r="I947" s="174" t="s">
        <v>1999</v>
      </c>
      <c r="J947" s="274" t="s">
        <v>241</v>
      </c>
      <c r="K947" s="275">
        <v>2</v>
      </c>
      <c r="L947" s="276">
        <v>340.23</v>
      </c>
      <c r="M947" s="177">
        <v>1</v>
      </c>
      <c r="N947" s="181"/>
      <c r="O947" s="178">
        <f t="shared" si="100"/>
        <v>0</v>
      </c>
      <c r="P947" s="179">
        <v>4607109919514</v>
      </c>
      <c r="Q947" s="180"/>
      <c r="R947" s="497" t="s">
        <v>11203</v>
      </c>
      <c r="T947" s="389"/>
    </row>
    <row r="948" spans="1:20" ht="24">
      <c r="A948" s="184">
        <v>935</v>
      </c>
      <c r="B948" s="170">
        <v>1451</v>
      </c>
      <c r="C948" s="273" t="s">
        <v>2048</v>
      </c>
      <c r="D948" s="482" t="s">
        <v>1991</v>
      </c>
      <c r="E948" s="372" t="s">
        <v>9296</v>
      </c>
      <c r="F948" s="372" t="s">
        <v>11048</v>
      </c>
      <c r="G948" s="409" t="s">
        <v>11134</v>
      </c>
      <c r="H948" s="173" t="str">
        <f t="shared" si="99"/>
        <v>фото</v>
      </c>
      <c r="I948" s="174" t="s">
        <v>9320</v>
      </c>
      <c r="J948" s="274" t="s">
        <v>241</v>
      </c>
      <c r="K948" s="275">
        <v>2</v>
      </c>
      <c r="L948" s="276">
        <v>333.85</v>
      </c>
      <c r="M948" s="177">
        <v>1</v>
      </c>
      <c r="N948" s="181"/>
      <c r="O948" s="178">
        <f t="shared" si="100"/>
        <v>0</v>
      </c>
      <c r="P948" s="179">
        <v>4607105143272</v>
      </c>
      <c r="Q948" s="185" t="s">
        <v>224</v>
      </c>
      <c r="R948" s="497" t="s">
        <v>11203</v>
      </c>
      <c r="T948" s="389"/>
    </row>
    <row r="949" spans="1:20" ht="23.25" customHeight="1">
      <c r="A949" s="184">
        <v>936</v>
      </c>
      <c r="B949" s="170">
        <v>16493</v>
      </c>
      <c r="C949" s="273" t="s">
        <v>2027</v>
      </c>
      <c r="D949" s="482" t="s">
        <v>1991</v>
      </c>
      <c r="E949" s="326" t="s">
        <v>9296</v>
      </c>
      <c r="F949" s="326" t="s">
        <v>9519</v>
      </c>
      <c r="G949" s="373" t="s">
        <v>9511</v>
      </c>
      <c r="H949" s="173" t="str">
        <f t="shared" si="99"/>
        <v>фото</v>
      </c>
      <c r="I949" s="174" t="s">
        <v>2030</v>
      </c>
      <c r="J949" s="274" t="s">
        <v>241</v>
      </c>
      <c r="K949" s="275">
        <v>3</v>
      </c>
      <c r="L949" s="276">
        <v>501.49</v>
      </c>
      <c r="M949" s="177">
        <v>1</v>
      </c>
      <c r="N949" s="181"/>
      <c r="O949" s="178">
        <f t="shared" si="100"/>
        <v>0</v>
      </c>
      <c r="P949" s="179">
        <v>4607109912959</v>
      </c>
      <c r="Q949" s="180"/>
      <c r="R949" s="497" t="s">
        <v>11203</v>
      </c>
      <c r="T949" s="389"/>
    </row>
    <row r="950" spans="1:20" ht="23.25" customHeight="1">
      <c r="A950" s="184">
        <v>937</v>
      </c>
      <c r="B950" s="170">
        <v>7760</v>
      </c>
      <c r="C950" s="273" t="s">
        <v>2017</v>
      </c>
      <c r="D950" s="482" t="s">
        <v>1991</v>
      </c>
      <c r="E950" s="372" t="s">
        <v>9296</v>
      </c>
      <c r="F950" s="372" t="s">
        <v>11049</v>
      </c>
      <c r="G950" s="409" t="s">
        <v>11135</v>
      </c>
      <c r="H950" s="173" t="str">
        <f t="shared" si="99"/>
        <v>фото</v>
      </c>
      <c r="I950" s="174" t="s">
        <v>9421</v>
      </c>
      <c r="J950" s="274" t="s">
        <v>241</v>
      </c>
      <c r="K950" s="275">
        <v>2</v>
      </c>
      <c r="L950" s="276">
        <v>313.5</v>
      </c>
      <c r="M950" s="177">
        <v>1</v>
      </c>
      <c r="N950" s="181"/>
      <c r="O950" s="178">
        <f t="shared" si="100"/>
        <v>0</v>
      </c>
      <c r="P950" s="179">
        <v>4607105141728</v>
      </c>
      <c r="Q950" s="185" t="s">
        <v>224</v>
      </c>
      <c r="R950" s="497" t="s">
        <v>11203</v>
      </c>
      <c r="T950" s="389"/>
    </row>
    <row r="951" spans="1:20" ht="23.25" customHeight="1">
      <c r="A951" s="184">
        <v>938</v>
      </c>
      <c r="B951" s="170">
        <v>10694</v>
      </c>
      <c r="C951" s="273" t="s">
        <v>1282</v>
      </c>
      <c r="D951" s="482" t="s">
        <v>1991</v>
      </c>
      <c r="E951" s="326" t="s">
        <v>9296</v>
      </c>
      <c r="F951" s="326" t="s">
        <v>1628</v>
      </c>
      <c r="G951" s="373" t="s">
        <v>1627</v>
      </c>
      <c r="H951" s="173" t="str">
        <f t="shared" si="99"/>
        <v>фото</v>
      </c>
      <c r="I951" s="174" t="s">
        <v>2322</v>
      </c>
      <c r="J951" s="274" t="s">
        <v>241</v>
      </c>
      <c r="K951" s="275">
        <v>3</v>
      </c>
      <c r="L951" s="276">
        <v>519.20000000000005</v>
      </c>
      <c r="M951" s="177">
        <v>1</v>
      </c>
      <c r="N951" s="181"/>
      <c r="O951" s="178">
        <f t="shared" si="100"/>
        <v>0</v>
      </c>
      <c r="P951" s="179">
        <v>4607109926499</v>
      </c>
      <c r="Q951" s="180"/>
      <c r="R951" s="497" t="s">
        <v>11203</v>
      </c>
      <c r="T951" s="389"/>
    </row>
    <row r="952" spans="1:20" ht="24">
      <c r="A952" s="184">
        <v>939</v>
      </c>
      <c r="B952" s="170">
        <v>2997</v>
      </c>
      <c r="C952" s="273" t="s">
        <v>282</v>
      </c>
      <c r="D952" s="482" t="s">
        <v>1991</v>
      </c>
      <c r="E952" s="372" t="s">
        <v>9296</v>
      </c>
      <c r="F952" s="372" t="s">
        <v>11050</v>
      </c>
      <c r="G952" s="409" t="s">
        <v>11136</v>
      </c>
      <c r="H952" s="173" t="str">
        <f t="shared" si="99"/>
        <v>фото</v>
      </c>
      <c r="I952" s="174" t="s">
        <v>9313</v>
      </c>
      <c r="J952" s="274" t="s">
        <v>241</v>
      </c>
      <c r="K952" s="275">
        <v>2</v>
      </c>
      <c r="L952" s="276">
        <v>357.83000000000004</v>
      </c>
      <c r="M952" s="177">
        <v>1</v>
      </c>
      <c r="N952" s="181"/>
      <c r="O952" s="178">
        <f t="shared" si="100"/>
        <v>0</v>
      </c>
      <c r="P952" s="179">
        <v>4607105141568</v>
      </c>
      <c r="Q952" s="185" t="s">
        <v>224</v>
      </c>
      <c r="R952" s="497" t="s">
        <v>11203</v>
      </c>
      <c r="T952" s="389"/>
    </row>
    <row r="953" spans="1:20" ht="21.75" customHeight="1">
      <c r="A953" s="184">
        <v>940</v>
      </c>
      <c r="B953" s="170">
        <v>13632</v>
      </c>
      <c r="C953" s="273" t="s">
        <v>2020</v>
      </c>
      <c r="D953" s="482" t="s">
        <v>1991</v>
      </c>
      <c r="E953" s="326" t="s">
        <v>9296</v>
      </c>
      <c r="F953" s="326" t="s">
        <v>9520</v>
      </c>
      <c r="G953" s="373" t="s">
        <v>9512</v>
      </c>
      <c r="H953" s="173" t="str">
        <f t="shared" si="99"/>
        <v>фото</v>
      </c>
      <c r="I953" s="174" t="s">
        <v>2023</v>
      </c>
      <c r="J953" s="274" t="s">
        <v>241</v>
      </c>
      <c r="K953" s="275">
        <v>2</v>
      </c>
      <c r="L953" s="276">
        <v>340.23</v>
      </c>
      <c r="M953" s="177">
        <v>1</v>
      </c>
      <c r="N953" s="181"/>
      <c r="O953" s="178">
        <f t="shared" si="100"/>
        <v>0</v>
      </c>
      <c r="P953" s="179">
        <v>4607109919460</v>
      </c>
      <c r="Q953" s="180"/>
      <c r="R953" s="497" t="s">
        <v>11203</v>
      </c>
      <c r="T953" s="389"/>
    </row>
    <row r="954" spans="1:20" ht="21.75" customHeight="1">
      <c r="A954" s="184">
        <v>941</v>
      </c>
      <c r="B954" s="170">
        <v>16484</v>
      </c>
      <c r="C954" s="273" t="s">
        <v>2008</v>
      </c>
      <c r="D954" s="482" t="s">
        <v>1991</v>
      </c>
      <c r="E954" s="326" t="s">
        <v>9296</v>
      </c>
      <c r="F954" s="326" t="s">
        <v>10240</v>
      </c>
      <c r="G954" s="373" t="s">
        <v>10267</v>
      </c>
      <c r="H954" s="173" t="str">
        <f t="shared" si="99"/>
        <v>фото</v>
      </c>
      <c r="I954" s="174" t="s">
        <v>10289</v>
      </c>
      <c r="J954" s="274" t="s">
        <v>241</v>
      </c>
      <c r="K954" s="275">
        <v>3</v>
      </c>
      <c r="L954" s="276">
        <v>492.03000000000003</v>
      </c>
      <c r="M954" s="177">
        <v>1</v>
      </c>
      <c r="N954" s="181"/>
      <c r="O954" s="178">
        <f t="shared" si="100"/>
        <v>0</v>
      </c>
      <c r="P954" s="179">
        <v>4607109913048</v>
      </c>
      <c r="Q954" s="180"/>
      <c r="R954" s="497" t="s">
        <v>11203</v>
      </c>
      <c r="T954" s="389"/>
    </row>
    <row r="955" spans="1:20" ht="24">
      <c r="A955" s="184">
        <v>942</v>
      </c>
      <c r="B955" s="170">
        <v>16498</v>
      </c>
      <c r="C955" s="273" t="s">
        <v>1283</v>
      </c>
      <c r="D955" s="482" t="s">
        <v>1991</v>
      </c>
      <c r="E955" s="326" t="s">
        <v>9296</v>
      </c>
      <c r="F955" s="326" t="s">
        <v>10181</v>
      </c>
      <c r="G955" s="373" t="s">
        <v>10173</v>
      </c>
      <c r="H955" s="173" t="str">
        <f t="shared" si="99"/>
        <v>фото</v>
      </c>
      <c r="I955" s="174" t="s">
        <v>2055</v>
      </c>
      <c r="J955" s="274" t="s">
        <v>241</v>
      </c>
      <c r="K955" s="275">
        <v>3</v>
      </c>
      <c r="L955" s="276">
        <v>532.07000000000005</v>
      </c>
      <c r="M955" s="177">
        <v>1</v>
      </c>
      <c r="N955" s="181"/>
      <c r="O955" s="178">
        <f t="shared" si="100"/>
        <v>0</v>
      </c>
      <c r="P955" s="179">
        <v>4607109912904</v>
      </c>
      <c r="Q955" s="180"/>
      <c r="R955" s="497" t="s">
        <v>11203</v>
      </c>
      <c r="T955" s="389"/>
    </row>
    <row r="956" spans="1:20" ht="24">
      <c r="A956" s="184">
        <v>943</v>
      </c>
      <c r="B956" s="170">
        <v>16499</v>
      </c>
      <c r="C956" s="273" t="s">
        <v>1531</v>
      </c>
      <c r="D956" s="482" t="s">
        <v>1991</v>
      </c>
      <c r="E956" s="326" t="s">
        <v>9296</v>
      </c>
      <c r="F956" s="326" t="s">
        <v>2325</v>
      </c>
      <c r="G956" s="373" t="s">
        <v>2324</v>
      </c>
      <c r="H956" s="173" t="str">
        <f t="shared" si="99"/>
        <v>фото</v>
      </c>
      <c r="I956" s="174" t="s">
        <v>2057</v>
      </c>
      <c r="J956" s="274" t="s">
        <v>241</v>
      </c>
      <c r="K956" s="275">
        <v>3</v>
      </c>
      <c r="L956" s="276">
        <v>532.07000000000005</v>
      </c>
      <c r="M956" s="177">
        <v>1</v>
      </c>
      <c r="N956" s="181"/>
      <c r="O956" s="178">
        <f t="shared" si="100"/>
        <v>0</v>
      </c>
      <c r="P956" s="179">
        <v>4607109912898</v>
      </c>
      <c r="Q956" s="180"/>
      <c r="R956" s="497" t="s">
        <v>11203</v>
      </c>
      <c r="T956" s="389"/>
    </row>
    <row r="957" spans="1:20" ht="24">
      <c r="A957" s="184">
        <v>944</v>
      </c>
      <c r="B957" s="170">
        <v>13635</v>
      </c>
      <c r="C957" s="273" t="s">
        <v>1534</v>
      </c>
      <c r="D957" s="482" t="s">
        <v>1991</v>
      </c>
      <c r="E957" s="326" t="s">
        <v>9296</v>
      </c>
      <c r="F957" s="326" t="s">
        <v>2327</v>
      </c>
      <c r="G957" s="373" t="s">
        <v>2326</v>
      </c>
      <c r="H957" s="173" t="str">
        <f t="shared" si="99"/>
        <v>фото</v>
      </c>
      <c r="I957" s="174" t="s">
        <v>2059</v>
      </c>
      <c r="J957" s="274" t="s">
        <v>241</v>
      </c>
      <c r="K957" s="275">
        <v>2</v>
      </c>
      <c r="L957" s="276">
        <v>360.58000000000004</v>
      </c>
      <c r="M957" s="177">
        <v>1</v>
      </c>
      <c r="N957" s="181"/>
      <c r="O957" s="178">
        <f t="shared" si="100"/>
        <v>0</v>
      </c>
      <c r="P957" s="179">
        <v>4607109919439</v>
      </c>
      <c r="Q957" s="180"/>
      <c r="R957" s="497" t="s">
        <v>11203</v>
      </c>
      <c r="T957" s="389"/>
    </row>
    <row r="958" spans="1:20" ht="24">
      <c r="A958" s="184">
        <v>945</v>
      </c>
      <c r="B958" s="170">
        <v>13634</v>
      </c>
      <c r="C958" s="273" t="s">
        <v>1284</v>
      </c>
      <c r="D958" s="482" t="s">
        <v>1991</v>
      </c>
      <c r="E958" s="326" t="s">
        <v>9296</v>
      </c>
      <c r="F958" s="326" t="s">
        <v>1630</v>
      </c>
      <c r="G958" s="373" t="s">
        <v>1629</v>
      </c>
      <c r="H958" s="173" t="str">
        <f t="shared" si="99"/>
        <v>фото</v>
      </c>
      <c r="I958" s="174" t="s">
        <v>2056</v>
      </c>
      <c r="J958" s="274" t="s">
        <v>241</v>
      </c>
      <c r="K958" s="275">
        <v>3</v>
      </c>
      <c r="L958" s="276">
        <v>532.07000000000005</v>
      </c>
      <c r="M958" s="177">
        <v>1</v>
      </c>
      <c r="N958" s="181"/>
      <c r="O958" s="178">
        <f t="shared" si="100"/>
        <v>0</v>
      </c>
      <c r="P958" s="179">
        <v>4607109919446</v>
      </c>
      <c r="Q958" s="180"/>
      <c r="R958" s="497" t="s">
        <v>11203</v>
      </c>
      <c r="T958" s="389"/>
    </row>
    <row r="959" spans="1:20" ht="24">
      <c r="A959" s="184">
        <v>946</v>
      </c>
      <c r="B959" s="170">
        <v>14779</v>
      </c>
      <c r="C959" s="273" t="s">
        <v>10850</v>
      </c>
      <c r="D959" s="482" t="s">
        <v>1991</v>
      </c>
      <c r="E959" s="372" t="s">
        <v>9296</v>
      </c>
      <c r="F959" s="372" t="s">
        <v>11051</v>
      </c>
      <c r="G959" s="409" t="s">
        <v>11137</v>
      </c>
      <c r="H959" s="173" t="str">
        <f t="shared" si="99"/>
        <v>фото</v>
      </c>
      <c r="I959" s="174" t="s">
        <v>10942</v>
      </c>
      <c r="J959" s="274" t="s">
        <v>241</v>
      </c>
      <c r="K959" s="275">
        <v>2</v>
      </c>
      <c r="L959" s="276">
        <v>357.83000000000004</v>
      </c>
      <c r="M959" s="177">
        <v>1</v>
      </c>
      <c r="N959" s="181"/>
      <c r="O959" s="178">
        <f t="shared" si="100"/>
        <v>0</v>
      </c>
      <c r="P959" s="179">
        <v>4607105142411</v>
      </c>
      <c r="Q959" s="185" t="s">
        <v>224</v>
      </c>
      <c r="R959" s="497" t="s">
        <v>11203</v>
      </c>
      <c r="T959" s="389"/>
    </row>
    <row r="960" spans="1:20" ht="27.75" customHeight="1">
      <c r="A960" s="184">
        <v>947</v>
      </c>
      <c r="B960" s="170">
        <v>14778</v>
      </c>
      <c r="C960" s="273" t="s">
        <v>9405</v>
      </c>
      <c r="D960" s="482" t="s">
        <v>1991</v>
      </c>
      <c r="E960" s="372" t="s">
        <v>9296</v>
      </c>
      <c r="F960" s="372" t="s">
        <v>11052</v>
      </c>
      <c r="G960" s="409" t="s">
        <v>11138</v>
      </c>
      <c r="H960" s="173" t="str">
        <f t="shared" si="99"/>
        <v>фото</v>
      </c>
      <c r="I960" s="174" t="s">
        <v>9424</v>
      </c>
      <c r="J960" s="274" t="s">
        <v>241</v>
      </c>
      <c r="K960" s="275">
        <v>2</v>
      </c>
      <c r="L960" s="276">
        <v>357.83000000000004</v>
      </c>
      <c r="M960" s="177">
        <v>1</v>
      </c>
      <c r="N960" s="181"/>
      <c r="O960" s="178">
        <f t="shared" si="100"/>
        <v>0</v>
      </c>
      <c r="P960" s="179">
        <v>4607105142466</v>
      </c>
      <c r="Q960" s="185" t="s">
        <v>224</v>
      </c>
      <c r="R960" s="497" t="s">
        <v>11203</v>
      </c>
      <c r="T960" s="389"/>
    </row>
    <row r="961" spans="1:20" ht="22.5" customHeight="1">
      <c r="A961" s="184">
        <v>948</v>
      </c>
      <c r="B961" s="170">
        <v>9448</v>
      </c>
      <c r="C961" s="273" t="s">
        <v>1523</v>
      </c>
      <c r="D961" s="482" t="s">
        <v>1991</v>
      </c>
      <c r="E961" s="326" t="s">
        <v>9296</v>
      </c>
      <c r="F961" s="326" t="s">
        <v>1632</v>
      </c>
      <c r="G961" s="373" t="s">
        <v>1631</v>
      </c>
      <c r="H961" s="173" t="str">
        <f t="shared" si="99"/>
        <v>фото</v>
      </c>
      <c r="I961" s="174" t="s">
        <v>2038</v>
      </c>
      <c r="J961" s="274" t="s">
        <v>241</v>
      </c>
      <c r="K961" s="275">
        <v>3</v>
      </c>
      <c r="L961" s="276">
        <v>447.81000000000006</v>
      </c>
      <c r="M961" s="177">
        <v>1</v>
      </c>
      <c r="N961" s="181"/>
      <c r="O961" s="178">
        <f t="shared" si="100"/>
        <v>0</v>
      </c>
      <c r="P961" s="179">
        <v>4607109975404</v>
      </c>
      <c r="Q961" s="180"/>
      <c r="R961" s="497" t="s">
        <v>11203</v>
      </c>
      <c r="T961" s="389"/>
    </row>
    <row r="962" spans="1:20" ht="36">
      <c r="A962" s="184">
        <v>949</v>
      </c>
      <c r="B962" s="170">
        <v>14776</v>
      </c>
      <c r="C962" s="273" t="s">
        <v>283</v>
      </c>
      <c r="D962" s="482" t="s">
        <v>1991</v>
      </c>
      <c r="E962" s="372" t="s">
        <v>9296</v>
      </c>
      <c r="F962" s="372" t="s">
        <v>11053</v>
      </c>
      <c r="G962" s="409" t="s">
        <v>11139</v>
      </c>
      <c r="H962" s="173" t="str">
        <f t="shared" si="99"/>
        <v>фото</v>
      </c>
      <c r="I962" s="174" t="s">
        <v>9316</v>
      </c>
      <c r="J962" s="274" t="s">
        <v>241</v>
      </c>
      <c r="K962" s="275">
        <v>2</v>
      </c>
      <c r="L962" s="276">
        <v>357.83000000000004</v>
      </c>
      <c r="M962" s="177">
        <v>1</v>
      </c>
      <c r="N962" s="181"/>
      <c r="O962" s="178">
        <f t="shared" si="100"/>
        <v>0</v>
      </c>
      <c r="P962" s="179">
        <v>4607105142367</v>
      </c>
      <c r="Q962" s="185" t="s">
        <v>224</v>
      </c>
      <c r="R962" s="497" t="s">
        <v>11203</v>
      </c>
      <c r="T962" s="389"/>
    </row>
    <row r="963" spans="1:20" ht="28.5" customHeight="1">
      <c r="A963" s="184">
        <v>950</v>
      </c>
      <c r="B963" s="170">
        <v>14783</v>
      </c>
      <c r="C963" s="273" t="s">
        <v>10851</v>
      </c>
      <c r="D963" s="482" t="s">
        <v>1991</v>
      </c>
      <c r="E963" s="372" t="s">
        <v>9296</v>
      </c>
      <c r="F963" s="372" t="s">
        <v>11054</v>
      </c>
      <c r="G963" s="409" t="s">
        <v>11140</v>
      </c>
      <c r="H963" s="173" t="str">
        <f t="shared" si="99"/>
        <v>фото</v>
      </c>
      <c r="I963" s="174" t="s">
        <v>10943</v>
      </c>
      <c r="J963" s="274" t="s">
        <v>241</v>
      </c>
      <c r="K963" s="275">
        <v>2</v>
      </c>
      <c r="L963" s="276">
        <v>357.83000000000004</v>
      </c>
      <c r="M963" s="177">
        <v>1</v>
      </c>
      <c r="N963" s="181"/>
      <c r="O963" s="178">
        <f t="shared" si="100"/>
        <v>0</v>
      </c>
      <c r="P963" s="179">
        <v>4607105142572</v>
      </c>
      <c r="Q963" s="185" t="s">
        <v>224</v>
      </c>
      <c r="R963" s="497" t="s">
        <v>11203</v>
      </c>
      <c r="T963" s="389"/>
    </row>
    <row r="964" spans="1:20" ht="24">
      <c r="A964" s="184">
        <v>951</v>
      </c>
      <c r="B964" s="170">
        <v>14787</v>
      </c>
      <c r="C964" s="273" t="s">
        <v>438</v>
      </c>
      <c r="D964" s="482" t="s">
        <v>1991</v>
      </c>
      <c r="E964" s="372" t="s">
        <v>9296</v>
      </c>
      <c r="F964" s="372" t="s">
        <v>11055</v>
      </c>
      <c r="G964" s="409" t="s">
        <v>11141</v>
      </c>
      <c r="H964" s="173" t="str">
        <f t="shared" si="99"/>
        <v>фото</v>
      </c>
      <c r="I964" s="174" t="s">
        <v>9317</v>
      </c>
      <c r="J964" s="274" t="s">
        <v>241</v>
      </c>
      <c r="K964" s="275">
        <v>2</v>
      </c>
      <c r="L964" s="276">
        <v>357.83000000000004</v>
      </c>
      <c r="M964" s="177">
        <v>1</v>
      </c>
      <c r="N964" s="181"/>
      <c r="O964" s="178">
        <f t="shared" si="100"/>
        <v>0</v>
      </c>
      <c r="P964" s="179">
        <v>4607105142701</v>
      </c>
      <c r="Q964" s="185" t="s">
        <v>224</v>
      </c>
      <c r="R964" s="497" t="s">
        <v>11203</v>
      </c>
      <c r="T964" s="389"/>
    </row>
    <row r="965" spans="1:20" ht="24">
      <c r="A965" s="184">
        <v>952</v>
      </c>
      <c r="B965" s="170">
        <v>14790</v>
      </c>
      <c r="C965" s="273" t="s">
        <v>10852</v>
      </c>
      <c r="D965" s="482" t="s">
        <v>1991</v>
      </c>
      <c r="E965" s="372" t="s">
        <v>9296</v>
      </c>
      <c r="F965" s="372" t="s">
        <v>11056</v>
      </c>
      <c r="G965" s="409" t="s">
        <v>11142</v>
      </c>
      <c r="H965" s="173" t="str">
        <f t="shared" si="99"/>
        <v>фото</v>
      </c>
      <c r="I965" s="174" t="s">
        <v>10944</v>
      </c>
      <c r="J965" s="274" t="s">
        <v>241</v>
      </c>
      <c r="K965" s="275">
        <v>2</v>
      </c>
      <c r="L965" s="276">
        <v>342.98</v>
      </c>
      <c r="M965" s="177">
        <v>1</v>
      </c>
      <c r="N965" s="181"/>
      <c r="O965" s="178">
        <f t="shared" si="100"/>
        <v>0</v>
      </c>
      <c r="P965" s="179">
        <v>4607105142800</v>
      </c>
      <c r="Q965" s="185" t="s">
        <v>224</v>
      </c>
      <c r="R965" s="497" t="s">
        <v>11203</v>
      </c>
      <c r="T965" s="389"/>
    </row>
    <row r="966" spans="1:20" ht="24">
      <c r="A966" s="184">
        <v>953</v>
      </c>
      <c r="B966" s="170">
        <v>2204</v>
      </c>
      <c r="C966" s="273" t="s">
        <v>2060</v>
      </c>
      <c r="D966" s="482" t="s">
        <v>1991</v>
      </c>
      <c r="E966" s="326" t="s">
        <v>9296</v>
      </c>
      <c r="F966" s="326" t="s">
        <v>8814</v>
      </c>
      <c r="G966" s="373" t="s">
        <v>8813</v>
      </c>
      <c r="H966" s="173" t="str">
        <f t="shared" si="99"/>
        <v>фото</v>
      </c>
      <c r="I966" s="174" t="s">
        <v>2063</v>
      </c>
      <c r="J966" s="274" t="s">
        <v>241</v>
      </c>
      <c r="K966" s="275">
        <v>2</v>
      </c>
      <c r="L966" s="276">
        <v>414.04</v>
      </c>
      <c r="M966" s="177">
        <v>1</v>
      </c>
      <c r="N966" s="181"/>
      <c r="O966" s="178">
        <f t="shared" si="100"/>
        <v>0</v>
      </c>
      <c r="P966" s="179">
        <v>4607109948354</v>
      </c>
      <c r="Q966" s="180"/>
      <c r="R966" s="497" t="s">
        <v>11203</v>
      </c>
      <c r="T966" s="389"/>
    </row>
    <row r="967" spans="1:20" ht="24">
      <c r="A967" s="184">
        <v>954</v>
      </c>
      <c r="B967" s="170">
        <v>10690</v>
      </c>
      <c r="C967" s="273" t="s">
        <v>2068</v>
      </c>
      <c r="D967" s="482" t="s">
        <v>1991</v>
      </c>
      <c r="E967" s="326" t="s">
        <v>9296</v>
      </c>
      <c r="F967" s="326" t="s">
        <v>8816</v>
      </c>
      <c r="G967" s="373" t="s">
        <v>8815</v>
      </c>
      <c r="H967" s="173" t="str">
        <f t="shared" si="99"/>
        <v>фото</v>
      </c>
      <c r="I967" s="174" t="s">
        <v>2071</v>
      </c>
      <c r="J967" s="274" t="s">
        <v>241</v>
      </c>
      <c r="K967" s="275">
        <v>2</v>
      </c>
      <c r="L967" s="276">
        <v>414.04</v>
      </c>
      <c r="M967" s="177">
        <v>1</v>
      </c>
      <c r="N967" s="181"/>
      <c r="O967" s="178">
        <f t="shared" si="100"/>
        <v>0</v>
      </c>
      <c r="P967" s="179">
        <v>4607109926536</v>
      </c>
      <c r="Q967" s="180"/>
      <c r="R967" s="497" t="s">
        <v>11203</v>
      </c>
      <c r="T967" s="389"/>
    </row>
    <row r="968" spans="1:20" ht="24">
      <c r="A968" s="184">
        <v>955</v>
      </c>
      <c r="B968" s="170">
        <v>10691</v>
      </c>
      <c r="C968" s="273" t="s">
        <v>2072</v>
      </c>
      <c r="D968" s="482" t="s">
        <v>1991</v>
      </c>
      <c r="E968" s="326" t="s">
        <v>9296</v>
      </c>
      <c r="F968" s="326" t="s">
        <v>8818</v>
      </c>
      <c r="G968" s="373" t="s">
        <v>8817</v>
      </c>
      <c r="H968" s="173" t="str">
        <f t="shared" si="99"/>
        <v>фото</v>
      </c>
      <c r="I968" s="174" t="s">
        <v>2075</v>
      </c>
      <c r="J968" s="274" t="s">
        <v>241</v>
      </c>
      <c r="K968" s="275">
        <v>2</v>
      </c>
      <c r="L968" s="276">
        <v>414.04</v>
      </c>
      <c r="M968" s="177">
        <v>1</v>
      </c>
      <c r="N968" s="181"/>
      <c r="O968" s="178">
        <f t="shared" si="100"/>
        <v>0</v>
      </c>
      <c r="P968" s="179">
        <v>4607109926529</v>
      </c>
      <c r="Q968" s="180"/>
      <c r="R968" s="497" t="s">
        <v>11203</v>
      </c>
      <c r="T968" s="389"/>
    </row>
    <row r="969" spans="1:20" ht="24">
      <c r="A969" s="184">
        <v>956</v>
      </c>
      <c r="B969" s="170">
        <v>13636</v>
      </c>
      <c r="C969" s="273" t="s">
        <v>1540</v>
      </c>
      <c r="D969" s="482" t="s">
        <v>1991</v>
      </c>
      <c r="E969" s="326" t="s">
        <v>9296</v>
      </c>
      <c r="F969" s="326" t="s">
        <v>8820</v>
      </c>
      <c r="G969" s="373" t="s">
        <v>8819</v>
      </c>
      <c r="H969" s="173" t="str">
        <f t="shared" si="99"/>
        <v>фото</v>
      </c>
      <c r="I969" s="174" t="s">
        <v>2077</v>
      </c>
      <c r="J969" s="274" t="s">
        <v>241</v>
      </c>
      <c r="K969" s="275">
        <v>2</v>
      </c>
      <c r="L969" s="276">
        <v>414.04</v>
      </c>
      <c r="M969" s="177">
        <v>1</v>
      </c>
      <c r="N969" s="181"/>
      <c r="O969" s="178">
        <f t="shared" si="100"/>
        <v>0</v>
      </c>
      <c r="P969" s="179">
        <v>4607109919422</v>
      </c>
      <c r="Q969" s="180"/>
      <c r="R969" s="497" t="s">
        <v>11203</v>
      </c>
      <c r="T969" s="389"/>
    </row>
    <row r="970" spans="1:20" ht="22.5" customHeight="1">
      <c r="A970" s="184">
        <v>957</v>
      </c>
      <c r="B970" s="170">
        <v>7771</v>
      </c>
      <c r="C970" s="273" t="s">
        <v>10853</v>
      </c>
      <c r="D970" s="482" t="s">
        <v>1991</v>
      </c>
      <c r="E970" s="372" t="s">
        <v>9296</v>
      </c>
      <c r="F970" s="372" t="s">
        <v>11057</v>
      </c>
      <c r="G970" s="409" t="s">
        <v>11143</v>
      </c>
      <c r="H970" s="173" t="str">
        <f t="shared" si="99"/>
        <v>фото</v>
      </c>
      <c r="I970" s="174" t="s">
        <v>10945</v>
      </c>
      <c r="J970" s="274" t="s">
        <v>241</v>
      </c>
      <c r="K970" s="275">
        <v>2</v>
      </c>
      <c r="L970" s="276">
        <v>342.98</v>
      </c>
      <c r="M970" s="177">
        <v>1</v>
      </c>
      <c r="N970" s="181"/>
      <c r="O970" s="178">
        <f t="shared" si="100"/>
        <v>0</v>
      </c>
      <c r="P970" s="179">
        <v>4607105142824</v>
      </c>
      <c r="Q970" s="185" t="s">
        <v>224</v>
      </c>
      <c r="R970" s="497" t="s">
        <v>11203</v>
      </c>
      <c r="T970" s="389"/>
    </row>
    <row r="971" spans="1:20" ht="24">
      <c r="A971" s="184">
        <v>958</v>
      </c>
      <c r="B971" s="170">
        <v>4333</v>
      </c>
      <c r="C971" s="273" t="s">
        <v>10855</v>
      </c>
      <c r="D971" s="482" t="s">
        <v>1991</v>
      </c>
      <c r="E971" s="372" t="s">
        <v>9296</v>
      </c>
      <c r="F971" s="372" t="s">
        <v>11058</v>
      </c>
      <c r="G971" s="409" t="s">
        <v>11144</v>
      </c>
      <c r="H971" s="173" t="str">
        <f t="shared" si="99"/>
        <v>фото</v>
      </c>
      <c r="I971" s="174" t="s">
        <v>10947</v>
      </c>
      <c r="J971" s="274" t="s">
        <v>241</v>
      </c>
      <c r="K971" s="275">
        <v>2</v>
      </c>
      <c r="L971" s="276">
        <v>304.48</v>
      </c>
      <c r="M971" s="177">
        <v>1</v>
      </c>
      <c r="N971" s="181"/>
      <c r="O971" s="178">
        <f t="shared" si="100"/>
        <v>0</v>
      </c>
      <c r="P971" s="179">
        <v>4607105141599</v>
      </c>
      <c r="Q971" s="185" t="s">
        <v>224</v>
      </c>
      <c r="R971" s="497" t="s">
        <v>11203</v>
      </c>
      <c r="T971" s="389"/>
    </row>
    <row r="972" spans="1:20" ht="15.6">
      <c r="A972" s="184">
        <v>959</v>
      </c>
      <c r="B972" s="170">
        <v>13637</v>
      </c>
      <c r="C972" s="273" t="s">
        <v>1072</v>
      </c>
      <c r="D972" s="482" t="s">
        <v>1991</v>
      </c>
      <c r="E972" s="326" t="s">
        <v>9296</v>
      </c>
      <c r="F972" s="326" t="s">
        <v>2329</v>
      </c>
      <c r="G972" s="373" t="s">
        <v>2328</v>
      </c>
      <c r="H972" s="173" t="str">
        <f t="shared" si="99"/>
        <v>фото</v>
      </c>
      <c r="I972" s="174" t="s">
        <v>2043</v>
      </c>
      <c r="J972" s="274" t="s">
        <v>241</v>
      </c>
      <c r="K972" s="275">
        <v>2</v>
      </c>
      <c r="L972" s="276">
        <v>337.04</v>
      </c>
      <c r="M972" s="177">
        <v>1</v>
      </c>
      <c r="N972" s="181"/>
      <c r="O972" s="178">
        <f t="shared" si="100"/>
        <v>0</v>
      </c>
      <c r="P972" s="179">
        <v>4607109919415</v>
      </c>
      <c r="Q972" s="180"/>
      <c r="R972" s="497" t="s">
        <v>11203</v>
      </c>
      <c r="T972" s="389"/>
    </row>
    <row r="973" spans="1:20" ht="24">
      <c r="A973" s="184">
        <v>960</v>
      </c>
      <c r="B973" s="170">
        <v>216</v>
      </c>
      <c r="C973" s="273" t="s">
        <v>10858</v>
      </c>
      <c r="D973" s="482" t="s">
        <v>1991</v>
      </c>
      <c r="E973" s="372" t="s">
        <v>9296</v>
      </c>
      <c r="F973" s="372" t="s">
        <v>11059</v>
      </c>
      <c r="G973" s="409" t="s">
        <v>11145</v>
      </c>
      <c r="H973" s="173" t="str">
        <f t="shared" si="99"/>
        <v>фото</v>
      </c>
      <c r="I973" s="174" t="s">
        <v>10950</v>
      </c>
      <c r="J973" s="274" t="s">
        <v>241</v>
      </c>
      <c r="K973" s="275">
        <v>2</v>
      </c>
      <c r="L973" s="276">
        <v>357.83000000000004</v>
      </c>
      <c r="M973" s="177">
        <v>1</v>
      </c>
      <c r="N973" s="181"/>
      <c r="O973" s="178">
        <f t="shared" si="100"/>
        <v>0</v>
      </c>
      <c r="P973" s="179">
        <v>4607105142992</v>
      </c>
      <c r="Q973" s="185" t="s">
        <v>224</v>
      </c>
      <c r="R973" s="497" t="s">
        <v>11203</v>
      </c>
      <c r="T973" s="389"/>
    </row>
    <row r="974" spans="1:20" ht="15.6">
      <c r="A974" s="184">
        <v>961</v>
      </c>
      <c r="B974" s="170">
        <v>13638</v>
      </c>
      <c r="C974" s="273" t="s">
        <v>1633</v>
      </c>
      <c r="D974" s="482" t="s">
        <v>1991</v>
      </c>
      <c r="E974" s="326" t="s">
        <v>9296</v>
      </c>
      <c r="F974" s="326" t="s">
        <v>9521</v>
      </c>
      <c r="G974" s="373" t="s">
        <v>9513</v>
      </c>
      <c r="H974" s="173" t="str">
        <f t="shared" si="99"/>
        <v>фото</v>
      </c>
      <c r="I974" s="174" t="s">
        <v>2047</v>
      </c>
      <c r="J974" s="274" t="s">
        <v>241</v>
      </c>
      <c r="K974" s="275">
        <v>2</v>
      </c>
      <c r="L974" s="276">
        <v>348.81000000000006</v>
      </c>
      <c r="M974" s="177">
        <v>1</v>
      </c>
      <c r="N974" s="181"/>
      <c r="O974" s="178">
        <f t="shared" si="100"/>
        <v>0</v>
      </c>
      <c r="P974" s="179">
        <v>4607109919408</v>
      </c>
      <c r="Q974" s="180"/>
      <c r="R974" s="497" t="s">
        <v>11203</v>
      </c>
      <c r="T974" s="389"/>
    </row>
    <row r="975" spans="1:20" ht="21" customHeight="1">
      <c r="A975" s="184">
        <v>962</v>
      </c>
      <c r="B975" s="170">
        <v>13629</v>
      </c>
      <c r="C975" s="273" t="s">
        <v>2011</v>
      </c>
      <c r="D975" s="482" t="s">
        <v>1991</v>
      </c>
      <c r="E975" s="326" t="s">
        <v>9296</v>
      </c>
      <c r="F975" s="326" t="s">
        <v>9522</v>
      </c>
      <c r="G975" s="373" t="s">
        <v>9514</v>
      </c>
      <c r="H975" s="173" t="str">
        <f t="shared" si="99"/>
        <v>фото</v>
      </c>
      <c r="I975" s="174" t="s">
        <v>2014</v>
      </c>
      <c r="J975" s="274" t="s">
        <v>241</v>
      </c>
      <c r="K975" s="275">
        <v>2</v>
      </c>
      <c r="L975" s="276">
        <v>348.81000000000006</v>
      </c>
      <c r="M975" s="177">
        <v>1</v>
      </c>
      <c r="N975" s="181"/>
      <c r="O975" s="178">
        <f t="shared" si="100"/>
        <v>0</v>
      </c>
      <c r="P975" s="179">
        <v>4607109919491</v>
      </c>
      <c r="Q975" s="180"/>
      <c r="R975" s="497" t="s">
        <v>11203</v>
      </c>
      <c r="T975" s="389"/>
    </row>
    <row r="976" spans="1:20" ht="21" customHeight="1">
      <c r="A976" s="184">
        <v>963</v>
      </c>
      <c r="B976" s="170">
        <v>9478</v>
      </c>
      <c r="C976" s="273" t="s">
        <v>650</v>
      </c>
      <c r="D976" s="512" t="s">
        <v>2216</v>
      </c>
      <c r="E976" s="326" t="s">
        <v>9296</v>
      </c>
      <c r="F976" s="326" t="s">
        <v>10144</v>
      </c>
      <c r="G976" s="373" t="s">
        <v>10145</v>
      </c>
      <c r="H976" s="173" t="str">
        <f t="shared" si="99"/>
        <v>фото</v>
      </c>
      <c r="I976" s="174" t="s">
        <v>10195</v>
      </c>
      <c r="J976" s="274" t="s">
        <v>241</v>
      </c>
      <c r="K976" s="275">
        <v>3</v>
      </c>
      <c r="L976" s="276">
        <v>425.48000000000008</v>
      </c>
      <c r="M976" s="177">
        <v>1</v>
      </c>
      <c r="N976" s="181"/>
      <c r="O976" s="178">
        <f t="shared" si="100"/>
        <v>0</v>
      </c>
      <c r="P976" s="179">
        <v>4607109976661</v>
      </c>
      <c r="Q976" s="180"/>
      <c r="R976" s="497" t="s">
        <v>11204</v>
      </c>
      <c r="T976" s="389"/>
    </row>
    <row r="977" spans="1:20" ht="24">
      <c r="A977" s="184">
        <v>964</v>
      </c>
      <c r="B977" s="170">
        <v>14573</v>
      </c>
      <c r="C977" s="273" t="s">
        <v>10859</v>
      </c>
      <c r="D977" s="482" t="s">
        <v>1991</v>
      </c>
      <c r="E977" s="372" t="s">
        <v>9296</v>
      </c>
      <c r="F977" s="372" t="s">
        <v>11060</v>
      </c>
      <c r="G977" s="409" t="s">
        <v>11146</v>
      </c>
      <c r="H977" s="173" t="str">
        <f t="shared" si="99"/>
        <v>фото</v>
      </c>
      <c r="I977" s="174" t="s">
        <v>10951</v>
      </c>
      <c r="J977" s="274" t="s">
        <v>241</v>
      </c>
      <c r="K977" s="275">
        <v>2</v>
      </c>
      <c r="L977" s="276">
        <v>357.83000000000004</v>
      </c>
      <c r="M977" s="177">
        <v>1</v>
      </c>
      <c r="N977" s="181"/>
      <c r="O977" s="178">
        <f t="shared" si="100"/>
        <v>0</v>
      </c>
      <c r="P977" s="179">
        <v>4607105141896</v>
      </c>
      <c r="Q977" s="185" t="s">
        <v>224</v>
      </c>
      <c r="R977" s="497" t="s">
        <v>11203</v>
      </c>
      <c r="T977" s="389"/>
    </row>
    <row r="978" spans="1:20" ht="24">
      <c r="A978" s="184">
        <v>965</v>
      </c>
      <c r="B978" s="170">
        <v>13561</v>
      </c>
      <c r="C978" s="273" t="s">
        <v>2024</v>
      </c>
      <c r="D978" s="482" t="s">
        <v>1991</v>
      </c>
      <c r="E978" s="326" t="s">
        <v>9296</v>
      </c>
      <c r="F978" s="326" t="s">
        <v>9523</v>
      </c>
      <c r="G978" s="373" t="s">
        <v>9515</v>
      </c>
      <c r="H978" s="173" t="str">
        <f t="shared" si="99"/>
        <v>фото</v>
      </c>
      <c r="I978" s="174" t="s">
        <v>10290</v>
      </c>
      <c r="J978" s="274" t="s">
        <v>241</v>
      </c>
      <c r="K978" s="275">
        <v>3</v>
      </c>
      <c r="L978" s="276">
        <v>483.12</v>
      </c>
      <c r="M978" s="177">
        <v>1</v>
      </c>
      <c r="N978" s="181"/>
      <c r="O978" s="178">
        <f t="shared" si="100"/>
        <v>0</v>
      </c>
      <c r="P978" s="179">
        <v>4607109920152</v>
      </c>
      <c r="Q978" s="180">
        <v>2023</v>
      </c>
      <c r="R978" s="497" t="s">
        <v>11203</v>
      </c>
      <c r="T978" s="389"/>
    </row>
    <row r="979" spans="1:20" ht="24">
      <c r="A979" s="184">
        <v>966</v>
      </c>
      <c r="B979" s="170">
        <v>10955</v>
      </c>
      <c r="C979" s="273" t="s">
        <v>2051</v>
      </c>
      <c r="D979" s="482" t="s">
        <v>1991</v>
      </c>
      <c r="E979" s="372" t="s">
        <v>9296</v>
      </c>
      <c r="F979" s="372" t="s">
        <v>11061</v>
      </c>
      <c r="G979" s="409" t="s">
        <v>11147</v>
      </c>
      <c r="H979" s="173" t="str">
        <f t="shared" si="99"/>
        <v>фото</v>
      </c>
      <c r="I979" s="174" t="s">
        <v>9321</v>
      </c>
      <c r="J979" s="274" t="s">
        <v>241</v>
      </c>
      <c r="K979" s="275">
        <v>2</v>
      </c>
      <c r="L979" s="276">
        <v>340.23</v>
      </c>
      <c r="M979" s="177">
        <v>1</v>
      </c>
      <c r="N979" s="181"/>
      <c r="O979" s="178">
        <f t="shared" si="100"/>
        <v>0</v>
      </c>
      <c r="P979" s="179">
        <v>4607105143326</v>
      </c>
      <c r="Q979" s="185" t="s">
        <v>224</v>
      </c>
      <c r="R979" s="497" t="s">
        <v>11203</v>
      </c>
      <c r="T979" s="389"/>
    </row>
    <row r="980" spans="1:20" ht="15.6">
      <c r="A980" s="184">
        <v>967</v>
      </c>
      <c r="B980" s="278"/>
      <c r="C980" s="278"/>
      <c r="D980" s="277"/>
      <c r="E980" s="199" t="s">
        <v>58</v>
      </c>
      <c r="F980" s="199"/>
      <c r="G980" s="277" t="s">
        <v>58</v>
      </c>
      <c r="H980" s="279"/>
      <c r="I980" s="280"/>
      <c r="J980" s="278"/>
      <c r="K980" s="278"/>
      <c r="L980" s="278"/>
      <c r="M980" s="278"/>
      <c r="N980" s="278"/>
      <c r="O980" s="169"/>
      <c r="P980" s="169"/>
      <c r="Q980" s="169"/>
      <c r="R980" s="188"/>
    </row>
    <row r="981" spans="1:20" ht="24">
      <c r="A981" s="184">
        <v>968</v>
      </c>
      <c r="B981" s="170">
        <v>9469</v>
      </c>
      <c r="C981" s="273" t="s">
        <v>875</v>
      </c>
      <c r="D981" s="482" t="s">
        <v>2191</v>
      </c>
      <c r="E981" s="326" t="s">
        <v>9296</v>
      </c>
      <c r="F981" s="326" t="s">
        <v>9531</v>
      </c>
      <c r="G981" s="373" t="s">
        <v>9544</v>
      </c>
      <c r="H981" s="173" t="str">
        <f t="shared" ref="H981:H1014" si="101">HYPERLINK("https://www.gardenbulbs.ru/images/Lilium_CL/thumbnails/"&amp;C981&amp;".jpg","фото")</f>
        <v>фото</v>
      </c>
      <c r="I981" s="174" t="s">
        <v>2194</v>
      </c>
      <c r="J981" s="274" t="s">
        <v>241</v>
      </c>
      <c r="K981" s="275">
        <v>3</v>
      </c>
      <c r="L981" s="276">
        <v>536.14</v>
      </c>
      <c r="M981" s="177">
        <v>1</v>
      </c>
      <c r="N981" s="181"/>
      <c r="O981" s="178">
        <f t="shared" ref="O981:O1014" si="102">IF(ISERROR(L981*N981),0,L981*N981)</f>
        <v>0</v>
      </c>
      <c r="P981" s="179">
        <v>4607109989920</v>
      </c>
      <c r="Q981" s="180"/>
      <c r="R981" s="497" t="s">
        <v>11204</v>
      </c>
      <c r="T981" s="389"/>
    </row>
    <row r="982" spans="1:20" ht="21.75" customHeight="1">
      <c r="A982" s="184">
        <v>969</v>
      </c>
      <c r="B982" s="170">
        <v>3229</v>
      </c>
      <c r="C982" s="273" t="s">
        <v>9465</v>
      </c>
      <c r="D982" s="482" t="s">
        <v>2191</v>
      </c>
      <c r="E982" s="372" t="s">
        <v>9296</v>
      </c>
      <c r="F982" s="372" t="s">
        <v>11062</v>
      </c>
      <c r="G982" s="409" t="s">
        <v>11148</v>
      </c>
      <c r="H982" s="173" t="str">
        <f t="shared" si="101"/>
        <v>фото</v>
      </c>
      <c r="I982" s="174" t="s">
        <v>9481</v>
      </c>
      <c r="J982" s="274" t="s">
        <v>241</v>
      </c>
      <c r="K982" s="275">
        <v>2</v>
      </c>
      <c r="L982" s="276">
        <v>298.54000000000002</v>
      </c>
      <c r="M982" s="177">
        <v>1</v>
      </c>
      <c r="N982" s="181"/>
      <c r="O982" s="178">
        <f t="shared" si="102"/>
        <v>0</v>
      </c>
      <c r="P982" s="179">
        <v>4607105140721</v>
      </c>
      <c r="Q982" s="185" t="s">
        <v>224</v>
      </c>
      <c r="R982" s="497" t="s">
        <v>11204</v>
      </c>
      <c r="T982" s="389"/>
    </row>
    <row r="983" spans="1:20" ht="21.75" customHeight="1">
      <c r="A983" s="184">
        <v>970</v>
      </c>
      <c r="B983" s="170">
        <v>188</v>
      </c>
      <c r="C983" s="273" t="s">
        <v>1578</v>
      </c>
      <c r="D983" s="482" t="s">
        <v>2191</v>
      </c>
      <c r="E983" s="326" t="s">
        <v>9296</v>
      </c>
      <c r="F983" s="326" t="s">
        <v>10146</v>
      </c>
      <c r="G983" s="373" t="s">
        <v>10147</v>
      </c>
      <c r="H983" s="173" t="str">
        <f t="shared" si="101"/>
        <v>фото</v>
      </c>
      <c r="I983" s="174" t="s">
        <v>2192</v>
      </c>
      <c r="J983" s="274" t="s">
        <v>241</v>
      </c>
      <c r="K983" s="275">
        <v>3</v>
      </c>
      <c r="L983" s="276">
        <v>491.26000000000005</v>
      </c>
      <c r="M983" s="177">
        <v>1</v>
      </c>
      <c r="N983" s="181"/>
      <c r="O983" s="178">
        <f t="shared" si="102"/>
        <v>0</v>
      </c>
      <c r="P983" s="179">
        <v>4607109929452</v>
      </c>
      <c r="Q983" s="180"/>
      <c r="R983" s="497" t="s">
        <v>11204</v>
      </c>
      <c r="T983" s="389"/>
    </row>
    <row r="984" spans="1:20" ht="24">
      <c r="A984" s="184">
        <v>971</v>
      </c>
      <c r="B984" s="170">
        <v>9470</v>
      </c>
      <c r="C984" s="273" t="s">
        <v>307</v>
      </c>
      <c r="D984" s="482" t="s">
        <v>2191</v>
      </c>
      <c r="E984" s="326" t="s">
        <v>9296</v>
      </c>
      <c r="F984" s="326" t="s">
        <v>9532</v>
      </c>
      <c r="G984" s="373" t="s">
        <v>9545</v>
      </c>
      <c r="H984" s="173" t="str">
        <f t="shared" si="101"/>
        <v>фото</v>
      </c>
      <c r="I984" s="174" t="s">
        <v>9328</v>
      </c>
      <c r="J984" s="274" t="s">
        <v>241</v>
      </c>
      <c r="K984" s="275">
        <v>3</v>
      </c>
      <c r="L984" s="276">
        <v>536.14</v>
      </c>
      <c r="M984" s="177">
        <v>1</v>
      </c>
      <c r="N984" s="181"/>
      <c r="O984" s="178">
        <f t="shared" si="102"/>
        <v>0</v>
      </c>
      <c r="P984" s="179">
        <v>4607109976630</v>
      </c>
      <c r="Q984" s="180"/>
      <c r="R984" s="497" t="s">
        <v>11204</v>
      </c>
      <c r="T984" s="389"/>
    </row>
    <row r="985" spans="1:20" ht="24">
      <c r="A985" s="184">
        <v>972</v>
      </c>
      <c r="B985" s="170">
        <v>9471</v>
      </c>
      <c r="C985" s="273" t="s">
        <v>443</v>
      </c>
      <c r="D985" s="482" t="s">
        <v>2191</v>
      </c>
      <c r="E985" s="326" t="s">
        <v>9296</v>
      </c>
      <c r="F985" s="326" t="s">
        <v>1261</v>
      </c>
      <c r="G985" s="373" t="s">
        <v>1260</v>
      </c>
      <c r="H985" s="173" t="str">
        <f t="shared" si="101"/>
        <v>фото</v>
      </c>
      <c r="I985" s="174" t="s">
        <v>2202</v>
      </c>
      <c r="J985" s="274" t="s">
        <v>200</v>
      </c>
      <c r="K985" s="275">
        <v>2</v>
      </c>
      <c r="L985" s="276">
        <v>381.92</v>
      </c>
      <c r="M985" s="177">
        <v>1</v>
      </c>
      <c r="N985" s="181"/>
      <c r="O985" s="178">
        <f t="shared" si="102"/>
        <v>0</v>
      </c>
      <c r="P985" s="179">
        <v>4607109989951</v>
      </c>
      <c r="Q985" s="180"/>
      <c r="R985" s="497" t="s">
        <v>11204</v>
      </c>
      <c r="T985" s="389"/>
    </row>
    <row r="986" spans="1:20" ht="22.5" customHeight="1">
      <c r="A986" s="184">
        <v>973</v>
      </c>
      <c r="B986" s="170">
        <v>5772</v>
      </c>
      <c r="C986" s="273" t="s">
        <v>1100</v>
      </c>
      <c r="D986" s="482" t="s">
        <v>2191</v>
      </c>
      <c r="E986" s="326" t="s">
        <v>9296</v>
      </c>
      <c r="F986" s="326" t="s">
        <v>8829</v>
      </c>
      <c r="G986" s="373" t="s">
        <v>8828</v>
      </c>
      <c r="H986" s="173" t="str">
        <f t="shared" si="101"/>
        <v>фото</v>
      </c>
      <c r="I986" s="174" t="s">
        <v>2203</v>
      </c>
      <c r="J986" s="274" t="s">
        <v>241</v>
      </c>
      <c r="K986" s="275">
        <v>3</v>
      </c>
      <c r="L986" s="276">
        <v>375.87</v>
      </c>
      <c r="M986" s="177">
        <v>1</v>
      </c>
      <c r="N986" s="181"/>
      <c r="O986" s="178">
        <f t="shared" si="102"/>
        <v>0</v>
      </c>
      <c r="P986" s="179">
        <v>4607109937792</v>
      </c>
      <c r="Q986" s="180"/>
      <c r="R986" s="497" t="s">
        <v>11204</v>
      </c>
      <c r="T986" s="389"/>
    </row>
    <row r="987" spans="1:20" ht="22.5" customHeight="1">
      <c r="A987" s="184">
        <v>974</v>
      </c>
      <c r="B987" s="170">
        <v>9473</v>
      </c>
      <c r="C987" s="273" t="s">
        <v>1103</v>
      </c>
      <c r="D987" s="482" t="s">
        <v>2191</v>
      </c>
      <c r="E987" s="326" t="s">
        <v>9296</v>
      </c>
      <c r="F987" s="326" t="s">
        <v>9533</v>
      </c>
      <c r="G987" s="373" t="s">
        <v>9546</v>
      </c>
      <c r="H987" s="173" t="str">
        <f t="shared" si="101"/>
        <v>фото</v>
      </c>
      <c r="I987" s="174" t="s">
        <v>9556</v>
      </c>
      <c r="J987" s="274" t="s">
        <v>241</v>
      </c>
      <c r="K987" s="275">
        <v>3</v>
      </c>
      <c r="L987" s="276">
        <v>402.38000000000005</v>
      </c>
      <c r="M987" s="177">
        <v>1</v>
      </c>
      <c r="N987" s="181"/>
      <c r="O987" s="178">
        <f t="shared" si="102"/>
        <v>0</v>
      </c>
      <c r="P987" s="179">
        <v>4607109982440</v>
      </c>
      <c r="Q987" s="180"/>
      <c r="R987" s="497" t="s">
        <v>11204</v>
      </c>
      <c r="T987" s="389"/>
    </row>
    <row r="988" spans="1:20" ht="22.5" customHeight="1">
      <c r="A988" s="184">
        <v>975</v>
      </c>
      <c r="B988" s="170">
        <v>13649</v>
      </c>
      <c r="C988" s="273" t="s">
        <v>1290</v>
      </c>
      <c r="D988" s="482" t="s">
        <v>2191</v>
      </c>
      <c r="E988" s="326" t="s">
        <v>9296</v>
      </c>
      <c r="F988" s="326" t="s">
        <v>8796</v>
      </c>
      <c r="G988" s="373" t="s">
        <v>8795</v>
      </c>
      <c r="H988" s="173" t="str">
        <f t="shared" si="101"/>
        <v>фото</v>
      </c>
      <c r="I988" s="174" t="s">
        <v>9331</v>
      </c>
      <c r="J988" s="274" t="s">
        <v>241</v>
      </c>
      <c r="K988" s="275">
        <v>3</v>
      </c>
      <c r="L988" s="276">
        <v>456.72</v>
      </c>
      <c r="M988" s="177">
        <v>1</v>
      </c>
      <c r="N988" s="181"/>
      <c r="O988" s="178">
        <f t="shared" si="102"/>
        <v>0</v>
      </c>
      <c r="P988" s="179">
        <v>4607109919309</v>
      </c>
      <c r="Q988" s="180"/>
      <c r="R988" s="497" t="s">
        <v>11204</v>
      </c>
      <c r="T988" s="389"/>
    </row>
    <row r="989" spans="1:20" ht="22.5" customHeight="1">
      <c r="A989" s="184">
        <v>976</v>
      </c>
      <c r="B989" s="170">
        <v>9498</v>
      </c>
      <c r="C989" s="273" t="s">
        <v>1601</v>
      </c>
      <c r="D989" s="482" t="s">
        <v>2191</v>
      </c>
      <c r="E989" s="326" t="s">
        <v>9296</v>
      </c>
      <c r="F989" s="326" t="s">
        <v>1639</v>
      </c>
      <c r="G989" s="373" t="s">
        <v>8834</v>
      </c>
      <c r="H989" s="173" t="str">
        <f t="shared" si="101"/>
        <v>фото</v>
      </c>
      <c r="I989" s="174" t="s">
        <v>9489</v>
      </c>
      <c r="J989" s="274" t="s">
        <v>200</v>
      </c>
      <c r="K989" s="275">
        <v>2</v>
      </c>
      <c r="L989" s="276">
        <v>362.89</v>
      </c>
      <c r="M989" s="177">
        <v>1</v>
      </c>
      <c r="N989" s="181"/>
      <c r="O989" s="178">
        <f t="shared" si="102"/>
        <v>0</v>
      </c>
      <c r="P989" s="179">
        <v>4607109990285</v>
      </c>
      <c r="Q989" s="180"/>
      <c r="R989" s="497" t="s">
        <v>11204</v>
      </c>
      <c r="T989" s="389"/>
    </row>
    <row r="990" spans="1:20" ht="22.5" customHeight="1">
      <c r="A990" s="184">
        <v>977</v>
      </c>
      <c r="B990" s="170">
        <v>9499</v>
      </c>
      <c r="C990" s="273" t="s">
        <v>655</v>
      </c>
      <c r="D990" s="482" t="s">
        <v>2191</v>
      </c>
      <c r="E990" s="326" t="s">
        <v>9296</v>
      </c>
      <c r="F990" s="326" t="s">
        <v>9534</v>
      </c>
      <c r="G990" s="373" t="s">
        <v>9547</v>
      </c>
      <c r="H990" s="173" t="str">
        <f t="shared" si="101"/>
        <v>фото</v>
      </c>
      <c r="I990" s="174" t="s">
        <v>9557</v>
      </c>
      <c r="J990" s="274" t="s">
        <v>241</v>
      </c>
      <c r="K990" s="275">
        <v>3</v>
      </c>
      <c r="L990" s="276">
        <v>425.48000000000008</v>
      </c>
      <c r="M990" s="177">
        <v>1</v>
      </c>
      <c r="N990" s="181"/>
      <c r="O990" s="178">
        <f t="shared" si="102"/>
        <v>0</v>
      </c>
      <c r="P990" s="179">
        <v>4607109976807</v>
      </c>
      <c r="Q990" s="180"/>
      <c r="R990" s="497" t="s">
        <v>11204</v>
      </c>
      <c r="T990" s="389"/>
    </row>
    <row r="991" spans="1:20" ht="22.5" customHeight="1">
      <c r="A991" s="184">
        <v>978</v>
      </c>
      <c r="B991" s="170">
        <v>9484</v>
      </c>
      <c r="C991" s="273" t="s">
        <v>891</v>
      </c>
      <c r="D991" s="482" t="s">
        <v>2191</v>
      </c>
      <c r="E991" s="326" t="s">
        <v>9296</v>
      </c>
      <c r="F991" s="326" t="s">
        <v>8833</v>
      </c>
      <c r="G991" s="373" t="s">
        <v>8832</v>
      </c>
      <c r="H991" s="173" t="str">
        <f t="shared" si="101"/>
        <v>фото</v>
      </c>
      <c r="I991" s="174" t="s">
        <v>2232</v>
      </c>
      <c r="J991" s="274" t="s">
        <v>241</v>
      </c>
      <c r="K991" s="275">
        <v>3</v>
      </c>
      <c r="L991" s="276">
        <v>451.22</v>
      </c>
      <c r="M991" s="177">
        <v>1</v>
      </c>
      <c r="N991" s="181"/>
      <c r="O991" s="178">
        <f t="shared" si="102"/>
        <v>0</v>
      </c>
      <c r="P991" s="179">
        <v>4607109968567</v>
      </c>
      <c r="Q991" s="180"/>
      <c r="R991" s="497" t="s">
        <v>11204</v>
      </c>
      <c r="T991" s="389"/>
    </row>
    <row r="992" spans="1:20" ht="22.5" customHeight="1">
      <c r="A992" s="184">
        <v>979</v>
      </c>
      <c r="B992" s="170">
        <v>14770</v>
      </c>
      <c r="C992" s="273" t="s">
        <v>10215</v>
      </c>
      <c r="D992" s="482" t="s">
        <v>2191</v>
      </c>
      <c r="E992" s="372" t="s">
        <v>9296</v>
      </c>
      <c r="F992" s="372" t="s">
        <v>11063</v>
      </c>
      <c r="G992" s="409" t="s">
        <v>11149</v>
      </c>
      <c r="H992" s="173" t="str">
        <f t="shared" si="101"/>
        <v>фото</v>
      </c>
      <c r="I992" s="174" t="s">
        <v>10283</v>
      </c>
      <c r="J992" s="274" t="s">
        <v>241</v>
      </c>
      <c r="K992" s="275">
        <v>2</v>
      </c>
      <c r="L992" s="276">
        <v>283.69</v>
      </c>
      <c r="M992" s="177">
        <v>1</v>
      </c>
      <c r="N992" s="181"/>
      <c r="O992" s="178">
        <f t="shared" si="102"/>
        <v>0</v>
      </c>
      <c r="P992" s="179">
        <v>4607105142213</v>
      </c>
      <c r="Q992" s="185" t="s">
        <v>224</v>
      </c>
      <c r="R992" s="497" t="s">
        <v>11204</v>
      </c>
      <c r="T992" s="389"/>
    </row>
    <row r="993" spans="1:20" ht="22.5" customHeight="1">
      <c r="A993" s="184">
        <v>980</v>
      </c>
      <c r="B993" s="170">
        <v>14772</v>
      </c>
      <c r="C993" s="273" t="s">
        <v>1126</v>
      </c>
      <c r="D993" s="482" t="s">
        <v>2191</v>
      </c>
      <c r="E993" s="372" t="s">
        <v>9296</v>
      </c>
      <c r="F993" s="372" t="s">
        <v>11064</v>
      </c>
      <c r="G993" s="409" t="s">
        <v>11150</v>
      </c>
      <c r="H993" s="173" t="str">
        <f t="shared" si="101"/>
        <v>фото</v>
      </c>
      <c r="I993" s="174" t="s">
        <v>2236</v>
      </c>
      <c r="J993" s="274" t="s">
        <v>241</v>
      </c>
      <c r="K993" s="275">
        <v>2</v>
      </c>
      <c r="L993" s="276">
        <v>262.35000000000002</v>
      </c>
      <c r="M993" s="177">
        <v>1</v>
      </c>
      <c r="N993" s="181"/>
      <c r="O993" s="178">
        <f t="shared" si="102"/>
        <v>0</v>
      </c>
      <c r="P993" s="179">
        <v>4607105142282</v>
      </c>
      <c r="Q993" s="185" t="s">
        <v>224</v>
      </c>
      <c r="R993" s="497" t="s">
        <v>11204</v>
      </c>
      <c r="T993" s="389"/>
    </row>
    <row r="994" spans="1:20" ht="24">
      <c r="A994" s="184">
        <v>981</v>
      </c>
      <c r="B994" s="170">
        <v>14780</v>
      </c>
      <c r="C994" s="273" t="s">
        <v>314</v>
      </c>
      <c r="D994" s="482" t="s">
        <v>2191</v>
      </c>
      <c r="E994" s="372" t="s">
        <v>9296</v>
      </c>
      <c r="F994" s="372" t="s">
        <v>11065</v>
      </c>
      <c r="G994" s="409" t="s">
        <v>11151</v>
      </c>
      <c r="H994" s="173" t="str">
        <f t="shared" si="101"/>
        <v>фото</v>
      </c>
      <c r="I994" s="174" t="s">
        <v>9332</v>
      </c>
      <c r="J994" s="274" t="s">
        <v>241</v>
      </c>
      <c r="K994" s="275">
        <v>2</v>
      </c>
      <c r="L994" s="276">
        <v>366.08000000000004</v>
      </c>
      <c r="M994" s="177">
        <v>1</v>
      </c>
      <c r="N994" s="181"/>
      <c r="O994" s="178">
        <f t="shared" si="102"/>
        <v>0</v>
      </c>
      <c r="P994" s="179">
        <v>4607105142473</v>
      </c>
      <c r="Q994" s="185" t="s">
        <v>224</v>
      </c>
      <c r="R994" s="497" t="s">
        <v>11204</v>
      </c>
      <c r="T994" s="389"/>
    </row>
    <row r="995" spans="1:20" ht="36">
      <c r="A995" s="184">
        <v>982</v>
      </c>
      <c r="B995" s="170">
        <v>9487</v>
      </c>
      <c r="C995" s="273" t="s">
        <v>315</v>
      </c>
      <c r="D995" s="482" t="s">
        <v>2191</v>
      </c>
      <c r="E995" s="326" t="s">
        <v>9296</v>
      </c>
      <c r="F995" s="326" t="s">
        <v>9535</v>
      </c>
      <c r="G995" s="373" t="s">
        <v>9548</v>
      </c>
      <c r="H995" s="173" t="str">
        <f t="shared" si="101"/>
        <v>фото</v>
      </c>
      <c r="I995" s="174" t="s">
        <v>2238</v>
      </c>
      <c r="J995" s="274" t="s">
        <v>241</v>
      </c>
      <c r="K995" s="275">
        <v>3</v>
      </c>
      <c r="L995" s="276">
        <v>371.14</v>
      </c>
      <c r="M995" s="177">
        <v>1</v>
      </c>
      <c r="N995" s="181"/>
      <c r="O995" s="178">
        <f t="shared" si="102"/>
        <v>0</v>
      </c>
      <c r="P995" s="179">
        <v>4607109990063</v>
      </c>
      <c r="Q995" s="180"/>
      <c r="R995" s="497" t="s">
        <v>11204</v>
      </c>
      <c r="T995" s="389"/>
    </row>
    <row r="996" spans="1:20" ht="24">
      <c r="A996" s="184">
        <v>983</v>
      </c>
      <c r="B996" s="170">
        <v>9488</v>
      </c>
      <c r="C996" s="273" t="s">
        <v>2331</v>
      </c>
      <c r="D996" s="482" t="s">
        <v>2191</v>
      </c>
      <c r="E996" s="326" t="s">
        <v>9296</v>
      </c>
      <c r="F996" s="326" t="s">
        <v>9536</v>
      </c>
      <c r="G996" s="373" t="s">
        <v>9549</v>
      </c>
      <c r="H996" s="173" t="str">
        <f t="shared" si="101"/>
        <v>фото</v>
      </c>
      <c r="I996" s="174" t="s">
        <v>2332</v>
      </c>
      <c r="J996" s="274" t="s">
        <v>241</v>
      </c>
      <c r="K996" s="275">
        <v>3</v>
      </c>
      <c r="L996" s="276">
        <v>380.6</v>
      </c>
      <c r="M996" s="177">
        <v>1</v>
      </c>
      <c r="N996" s="181"/>
      <c r="O996" s="178">
        <f t="shared" si="102"/>
        <v>0</v>
      </c>
      <c r="P996" s="179">
        <v>4607109982211</v>
      </c>
      <c r="Q996" s="180"/>
      <c r="R996" s="497" t="s">
        <v>11204</v>
      </c>
      <c r="T996" s="389"/>
    </row>
    <row r="997" spans="1:20" ht="36">
      <c r="A997" s="184">
        <v>984</v>
      </c>
      <c r="B997" s="170">
        <v>9489</v>
      </c>
      <c r="C997" s="273" t="s">
        <v>316</v>
      </c>
      <c r="D997" s="482" t="s">
        <v>2191</v>
      </c>
      <c r="E997" s="326" t="s">
        <v>9296</v>
      </c>
      <c r="F997" s="326" t="s">
        <v>1265</v>
      </c>
      <c r="G997" s="373" t="s">
        <v>1264</v>
      </c>
      <c r="H997" s="173" t="str">
        <f t="shared" si="101"/>
        <v>фото</v>
      </c>
      <c r="I997" s="174" t="s">
        <v>2241</v>
      </c>
      <c r="J997" s="274" t="s">
        <v>200</v>
      </c>
      <c r="K997" s="275">
        <v>2</v>
      </c>
      <c r="L997" s="276">
        <v>319.44</v>
      </c>
      <c r="M997" s="177">
        <v>1</v>
      </c>
      <c r="N997" s="181"/>
      <c r="O997" s="178">
        <f t="shared" si="102"/>
        <v>0</v>
      </c>
      <c r="P997" s="179">
        <v>4607109976722</v>
      </c>
      <c r="Q997" s="180"/>
      <c r="R997" s="497" t="s">
        <v>11204</v>
      </c>
      <c r="T997" s="389"/>
    </row>
    <row r="998" spans="1:20" ht="24">
      <c r="A998" s="184">
        <v>985</v>
      </c>
      <c r="B998" s="170">
        <v>2778</v>
      </c>
      <c r="C998" s="273" t="s">
        <v>9338</v>
      </c>
      <c r="D998" s="482" t="s">
        <v>2191</v>
      </c>
      <c r="E998" s="326" t="s">
        <v>9296</v>
      </c>
      <c r="F998" s="326" t="s">
        <v>9537</v>
      </c>
      <c r="G998" s="373" t="s">
        <v>9550</v>
      </c>
      <c r="H998" s="173" t="str">
        <f t="shared" si="101"/>
        <v>фото</v>
      </c>
      <c r="I998" s="174" t="s">
        <v>10291</v>
      </c>
      <c r="J998" s="274" t="s">
        <v>241</v>
      </c>
      <c r="K998" s="275">
        <v>3</v>
      </c>
      <c r="L998" s="276">
        <v>505.56000000000006</v>
      </c>
      <c r="M998" s="177">
        <v>1</v>
      </c>
      <c r="N998" s="181"/>
      <c r="O998" s="178">
        <f t="shared" si="102"/>
        <v>0</v>
      </c>
      <c r="P998" s="179">
        <v>4607109962343</v>
      </c>
      <c r="Q998" s="180">
        <v>2023</v>
      </c>
      <c r="R998" s="497" t="s">
        <v>11204</v>
      </c>
      <c r="T998" s="389"/>
    </row>
    <row r="999" spans="1:20" ht="22.5" customHeight="1">
      <c r="A999" s="184">
        <v>986</v>
      </c>
      <c r="B999" s="170">
        <v>14559</v>
      </c>
      <c r="C999" s="273" t="s">
        <v>447</v>
      </c>
      <c r="D999" s="482" t="s">
        <v>2191</v>
      </c>
      <c r="E999" s="372" t="s">
        <v>9296</v>
      </c>
      <c r="F999" s="372" t="s">
        <v>11066</v>
      </c>
      <c r="G999" s="409" t="s">
        <v>11152</v>
      </c>
      <c r="H999" s="173" t="str">
        <f t="shared" si="101"/>
        <v>фото</v>
      </c>
      <c r="I999" s="174" t="s">
        <v>9496</v>
      </c>
      <c r="J999" s="274" t="s">
        <v>241</v>
      </c>
      <c r="K999" s="275">
        <v>2</v>
      </c>
      <c r="L999" s="276">
        <v>262.79000000000002</v>
      </c>
      <c r="M999" s="177">
        <v>1</v>
      </c>
      <c r="N999" s="181"/>
      <c r="O999" s="178">
        <f t="shared" si="102"/>
        <v>0</v>
      </c>
      <c r="P999" s="179">
        <v>4607105142602</v>
      </c>
      <c r="Q999" s="185" t="s">
        <v>224</v>
      </c>
      <c r="R999" s="497" t="s">
        <v>11204</v>
      </c>
      <c r="T999" s="389"/>
    </row>
    <row r="1000" spans="1:20" ht="22.5" customHeight="1">
      <c r="A1000" s="184">
        <v>987</v>
      </c>
      <c r="B1000" s="170">
        <v>9603</v>
      </c>
      <c r="C1000" s="273" t="s">
        <v>883</v>
      </c>
      <c r="D1000" s="482" t="s">
        <v>2191</v>
      </c>
      <c r="E1000" s="372" t="s">
        <v>9296</v>
      </c>
      <c r="F1000" s="372" t="s">
        <v>11067</v>
      </c>
      <c r="G1000" s="409" t="s">
        <v>11153</v>
      </c>
      <c r="H1000" s="173" t="str">
        <f t="shared" si="101"/>
        <v>фото</v>
      </c>
      <c r="I1000" s="174" t="s">
        <v>9327</v>
      </c>
      <c r="J1000" s="274" t="s">
        <v>241</v>
      </c>
      <c r="K1000" s="275">
        <v>2</v>
      </c>
      <c r="L1000" s="276">
        <v>366.08000000000004</v>
      </c>
      <c r="M1000" s="177">
        <v>1</v>
      </c>
      <c r="N1000" s="181"/>
      <c r="O1000" s="178">
        <f t="shared" si="102"/>
        <v>0</v>
      </c>
      <c r="P1000" s="179">
        <v>4607105141025</v>
      </c>
      <c r="Q1000" s="185" t="s">
        <v>224</v>
      </c>
      <c r="R1000" s="497" t="s">
        <v>11204</v>
      </c>
      <c r="T1000" s="389"/>
    </row>
    <row r="1001" spans="1:20" ht="15.6">
      <c r="A1001" s="184">
        <v>988</v>
      </c>
      <c r="B1001" s="170">
        <v>9491</v>
      </c>
      <c r="C1001" s="273" t="s">
        <v>1636</v>
      </c>
      <c r="D1001" s="482" t="s">
        <v>2191</v>
      </c>
      <c r="E1001" s="326" t="s">
        <v>9296</v>
      </c>
      <c r="F1001" s="326" t="s">
        <v>9538</v>
      </c>
      <c r="G1001" s="373" t="s">
        <v>9551</v>
      </c>
      <c r="H1001" s="173" t="str">
        <f t="shared" si="101"/>
        <v>фото</v>
      </c>
      <c r="I1001" s="174" t="s">
        <v>2244</v>
      </c>
      <c r="J1001" s="274" t="s">
        <v>241</v>
      </c>
      <c r="K1001" s="275">
        <v>3</v>
      </c>
      <c r="L1001" s="276">
        <v>398.31000000000006</v>
      </c>
      <c r="M1001" s="177">
        <v>1</v>
      </c>
      <c r="N1001" s="181"/>
      <c r="O1001" s="178">
        <f t="shared" si="102"/>
        <v>0</v>
      </c>
      <c r="P1001" s="179">
        <v>4607109954782</v>
      </c>
      <c r="Q1001" s="180"/>
      <c r="R1001" s="497" t="s">
        <v>11204</v>
      </c>
      <c r="T1001" s="389"/>
    </row>
    <row r="1002" spans="1:20" ht="24">
      <c r="A1002" s="184">
        <v>989</v>
      </c>
      <c r="B1002" s="170">
        <v>9492</v>
      </c>
      <c r="C1002" s="273" t="s">
        <v>318</v>
      </c>
      <c r="D1002" s="482" t="s">
        <v>2191</v>
      </c>
      <c r="E1002" s="326" t="s">
        <v>9296</v>
      </c>
      <c r="F1002" s="326" t="s">
        <v>9539</v>
      </c>
      <c r="G1002" s="373" t="s">
        <v>9552</v>
      </c>
      <c r="H1002" s="173" t="str">
        <f t="shared" si="101"/>
        <v>фото</v>
      </c>
      <c r="I1002" s="174" t="s">
        <v>2245</v>
      </c>
      <c r="J1002" s="274" t="s">
        <v>241</v>
      </c>
      <c r="K1002" s="275">
        <v>3</v>
      </c>
      <c r="L1002" s="276">
        <v>380.6</v>
      </c>
      <c r="M1002" s="177">
        <v>1</v>
      </c>
      <c r="N1002" s="181"/>
      <c r="O1002" s="178">
        <f t="shared" si="102"/>
        <v>0</v>
      </c>
      <c r="P1002" s="179">
        <v>4607109944325</v>
      </c>
      <c r="Q1002" s="180"/>
      <c r="R1002" s="497" t="s">
        <v>11204</v>
      </c>
      <c r="T1002" s="389"/>
    </row>
    <row r="1003" spans="1:20" ht="21.75" customHeight="1">
      <c r="A1003" s="184">
        <v>990</v>
      </c>
      <c r="B1003" s="170">
        <v>1533</v>
      </c>
      <c r="C1003" s="273" t="s">
        <v>1134</v>
      </c>
      <c r="D1003" s="482" t="s">
        <v>2191</v>
      </c>
      <c r="E1003" s="326" t="s">
        <v>9296</v>
      </c>
      <c r="F1003" s="326" t="s">
        <v>10241</v>
      </c>
      <c r="G1003" s="373" t="s">
        <v>10268</v>
      </c>
      <c r="H1003" s="173" t="str">
        <f t="shared" si="101"/>
        <v>фото</v>
      </c>
      <c r="I1003" s="174" t="s">
        <v>9333</v>
      </c>
      <c r="J1003" s="274" t="s">
        <v>241</v>
      </c>
      <c r="K1003" s="275">
        <v>3</v>
      </c>
      <c r="L1003" s="276">
        <v>540.21</v>
      </c>
      <c r="M1003" s="177">
        <v>1</v>
      </c>
      <c r="N1003" s="181"/>
      <c r="O1003" s="178">
        <f t="shared" si="102"/>
        <v>0</v>
      </c>
      <c r="P1003" s="179">
        <v>4607109979976</v>
      </c>
      <c r="Q1003" s="180">
        <v>2024</v>
      </c>
      <c r="R1003" s="497" t="s">
        <v>11204</v>
      </c>
      <c r="T1003" s="389"/>
    </row>
    <row r="1004" spans="1:20" ht="21.75" customHeight="1">
      <c r="A1004" s="184">
        <v>991</v>
      </c>
      <c r="B1004" s="170">
        <v>4306</v>
      </c>
      <c r="C1004" s="273" t="s">
        <v>321</v>
      </c>
      <c r="D1004" s="482" t="s">
        <v>2191</v>
      </c>
      <c r="E1004" s="326" t="s">
        <v>9296</v>
      </c>
      <c r="F1004" s="326" t="s">
        <v>10242</v>
      </c>
      <c r="G1004" s="373" t="s">
        <v>10269</v>
      </c>
      <c r="H1004" s="173" t="str">
        <f t="shared" si="101"/>
        <v>фото</v>
      </c>
      <c r="I1004" s="174" t="s">
        <v>9499</v>
      </c>
      <c r="J1004" s="274" t="s">
        <v>241</v>
      </c>
      <c r="K1004" s="275">
        <v>3</v>
      </c>
      <c r="L1004" s="276">
        <v>540.21</v>
      </c>
      <c r="M1004" s="177">
        <v>1</v>
      </c>
      <c r="N1004" s="181"/>
      <c r="O1004" s="178">
        <f t="shared" si="102"/>
        <v>0</v>
      </c>
      <c r="P1004" s="179">
        <v>4607109931431</v>
      </c>
      <c r="Q1004" s="180">
        <v>2024</v>
      </c>
      <c r="R1004" s="497" t="s">
        <v>11204</v>
      </c>
      <c r="T1004" s="389"/>
    </row>
    <row r="1005" spans="1:20" ht="21.75" customHeight="1">
      <c r="A1005" s="184">
        <v>992</v>
      </c>
      <c r="B1005" s="170">
        <v>9493</v>
      </c>
      <c r="C1005" s="273" t="s">
        <v>322</v>
      </c>
      <c r="D1005" s="482" t="s">
        <v>2191</v>
      </c>
      <c r="E1005" s="326" t="s">
        <v>9296</v>
      </c>
      <c r="F1005" s="326" t="s">
        <v>1638</v>
      </c>
      <c r="G1005" s="373" t="s">
        <v>1637</v>
      </c>
      <c r="H1005" s="173" t="str">
        <f t="shared" si="101"/>
        <v>фото</v>
      </c>
      <c r="I1005" s="174" t="s">
        <v>9558</v>
      </c>
      <c r="J1005" s="274" t="s">
        <v>200</v>
      </c>
      <c r="K1005" s="275">
        <v>3</v>
      </c>
      <c r="L1005" s="276">
        <v>468.93000000000006</v>
      </c>
      <c r="M1005" s="177">
        <v>1</v>
      </c>
      <c r="N1005" s="181"/>
      <c r="O1005" s="178">
        <f t="shared" si="102"/>
        <v>0</v>
      </c>
      <c r="P1005" s="179">
        <v>4607109976760</v>
      </c>
      <c r="Q1005" s="180"/>
      <c r="R1005" s="497" t="s">
        <v>11204</v>
      </c>
      <c r="T1005" s="389"/>
    </row>
    <row r="1006" spans="1:20" ht="21.75" customHeight="1">
      <c r="A1006" s="184">
        <v>993</v>
      </c>
      <c r="B1006" s="170">
        <v>9494</v>
      </c>
      <c r="C1006" s="273" t="s">
        <v>1137</v>
      </c>
      <c r="D1006" s="482" t="s">
        <v>2191</v>
      </c>
      <c r="E1006" s="326" t="s">
        <v>9296</v>
      </c>
      <c r="F1006" s="326" t="s">
        <v>9540</v>
      </c>
      <c r="G1006" s="373" t="s">
        <v>9553</v>
      </c>
      <c r="H1006" s="173" t="str">
        <f t="shared" si="101"/>
        <v>фото</v>
      </c>
      <c r="I1006" s="174" t="s">
        <v>9559</v>
      </c>
      <c r="J1006" s="274" t="s">
        <v>241</v>
      </c>
      <c r="K1006" s="275">
        <v>3</v>
      </c>
      <c r="L1006" s="276">
        <v>429.55</v>
      </c>
      <c r="M1006" s="177">
        <v>1</v>
      </c>
      <c r="N1006" s="181"/>
      <c r="O1006" s="178">
        <f t="shared" si="102"/>
        <v>0</v>
      </c>
      <c r="P1006" s="179">
        <v>4607109954805</v>
      </c>
      <c r="Q1006" s="180"/>
      <c r="R1006" s="497" t="s">
        <v>11204</v>
      </c>
      <c r="T1006" s="389"/>
    </row>
    <row r="1007" spans="1:20" ht="21.75" customHeight="1">
      <c r="A1007" s="184">
        <v>994</v>
      </c>
      <c r="B1007" s="170">
        <v>9496</v>
      </c>
      <c r="C1007" s="273" t="s">
        <v>652</v>
      </c>
      <c r="D1007" s="482" t="s">
        <v>2191</v>
      </c>
      <c r="E1007" s="326" t="s">
        <v>9296</v>
      </c>
      <c r="F1007" s="326" t="s">
        <v>2334</v>
      </c>
      <c r="G1007" s="373" t="s">
        <v>2333</v>
      </c>
      <c r="H1007" s="173" t="str">
        <f t="shared" si="101"/>
        <v>фото</v>
      </c>
      <c r="I1007" s="174" t="s">
        <v>2253</v>
      </c>
      <c r="J1007" s="274" t="s">
        <v>200</v>
      </c>
      <c r="K1007" s="275">
        <v>2</v>
      </c>
      <c r="L1007" s="276">
        <v>341.99</v>
      </c>
      <c r="M1007" s="177">
        <v>1</v>
      </c>
      <c r="N1007" s="181"/>
      <c r="O1007" s="178">
        <f t="shared" si="102"/>
        <v>0</v>
      </c>
      <c r="P1007" s="179">
        <v>4607109976791</v>
      </c>
      <c r="Q1007" s="180"/>
      <c r="R1007" s="497" t="s">
        <v>11204</v>
      </c>
      <c r="T1007" s="389"/>
    </row>
    <row r="1008" spans="1:20" ht="24">
      <c r="A1008" s="184">
        <v>995</v>
      </c>
      <c r="B1008" s="170">
        <v>2834</v>
      </c>
      <c r="C1008" s="273" t="s">
        <v>309</v>
      </c>
      <c r="D1008" s="482" t="s">
        <v>2191</v>
      </c>
      <c r="E1008" s="326" t="s">
        <v>9296</v>
      </c>
      <c r="F1008" s="326" t="s">
        <v>9303</v>
      </c>
      <c r="G1008" s="373" t="s">
        <v>9308</v>
      </c>
      <c r="H1008" s="173" t="str">
        <f t="shared" si="101"/>
        <v>фото</v>
      </c>
      <c r="I1008" s="174" t="s">
        <v>2218</v>
      </c>
      <c r="J1008" s="274" t="s">
        <v>241</v>
      </c>
      <c r="K1008" s="275">
        <v>3</v>
      </c>
      <c r="L1008" s="276">
        <v>424.82000000000005</v>
      </c>
      <c r="M1008" s="177">
        <v>1</v>
      </c>
      <c r="N1008" s="181"/>
      <c r="O1008" s="178">
        <f t="shared" si="102"/>
        <v>0</v>
      </c>
      <c r="P1008" s="179">
        <v>4607109929445</v>
      </c>
      <c r="Q1008" s="180"/>
      <c r="R1008" s="497" t="s">
        <v>11204</v>
      </c>
      <c r="T1008" s="389"/>
    </row>
    <row r="1009" spans="1:20" ht="21.75" customHeight="1">
      <c r="A1009" s="184">
        <v>996</v>
      </c>
      <c r="B1009" s="170">
        <v>10696</v>
      </c>
      <c r="C1009" s="273" t="s">
        <v>308</v>
      </c>
      <c r="D1009" s="482" t="s">
        <v>2191</v>
      </c>
      <c r="E1009" s="326" t="s">
        <v>9296</v>
      </c>
      <c r="F1009" s="326" t="s">
        <v>8831</v>
      </c>
      <c r="G1009" s="373" t="s">
        <v>8830</v>
      </c>
      <c r="H1009" s="173" t="str">
        <f t="shared" si="101"/>
        <v>фото</v>
      </c>
      <c r="I1009" s="174" t="s">
        <v>2217</v>
      </c>
      <c r="J1009" s="274" t="s">
        <v>241</v>
      </c>
      <c r="K1009" s="275">
        <v>3</v>
      </c>
      <c r="L1009" s="276">
        <v>398.31000000000006</v>
      </c>
      <c r="M1009" s="177">
        <v>1</v>
      </c>
      <c r="N1009" s="181"/>
      <c r="O1009" s="178">
        <f t="shared" si="102"/>
        <v>0</v>
      </c>
      <c r="P1009" s="179">
        <v>4607109926413</v>
      </c>
      <c r="Q1009" s="180"/>
      <c r="R1009" s="497" t="s">
        <v>11204</v>
      </c>
      <c r="T1009" s="389"/>
    </row>
    <row r="1010" spans="1:20" ht="21.75" customHeight="1">
      <c r="A1010" s="184">
        <v>997</v>
      </c>
      <c r="B1010" s="170">
        <v>9479</v>
      </c>
      <c r="C1010" s="273" t="s">
        <v>445</v>
      </c>
      <c r="D1010" s="482" t="s">
        <v>2191</v>
      </c>
      <c r="E1010" s="326" t="s">
        <v>9296</v>
      </c>
      <c r="F1010" s="326" t="s">
        <v>9541</v>
      </c>
      <c r="G1010" s="373" t="s">
        <v>9554</v>
      </c>
      <c r="H1010" s="173" t="str">
        <f t="shared" si="101"/>
        <v>фото</v>
      </c>
      <c r="I1010" s="174" t="s">
        <v>9502</v>
      </c>
      <c r="J1010" s="274" t="s">
        <v>241</v>
      </c>
      <c r="K1010" s="275">
        <v>3</v>
      </c>
      <c r="L1010" s="276">
        <v>411.84000000000003</v>
      </c>
      <c r="M1010" s="177">
        <v>1</v>
      </c>
      <c r="N1010" s="181"/>
      <c r="O1010" s="178">
        <f t="shared" si="102"/>
        <v>0</v>
      </c>
      <c r="P1010" s="179">
        <v>4607109990193</v>
      </c>
      <c r="Q1010" s="180"/>
      <c r="R1010" s="497" t="s">
        <v>11204</v>
      </c>
      <c r="T1010" s="389"/>
    </row>
    <row r="1011" spans="1:20" ht="24">
      <c r="A1011" s="184">
        <v>998</v>
      </c>
      <c r="B1011" s="170">
        <v>13593</v>
      </c>
      <c r="C1011" s="273" t="s">
        <v>1116</v>
      </c>
      <c r="D1011" s="482" t="s">
        <v>2191</v>
      </c>
      <c r="E1011" s="326" t="s">
        <v>9296</v>
      </c>
      <c r="F1011" s="326" t="s">
        <v>9542</v>
      </c>
      <c r="G1011" s="373" t="s">
        <v>11154</v>
      </c>
      <c r="H1011" s="173" t="str">
        <f t="shared" si="101"/>
        <v>фото</v>
      </c>
      <c r="I1011" s="174" t="s">
        <v>10292</v>
      </c>
      <c r="J1011" s="274" t="s">
        <v>241</v>
      </c>
      <c r="K1011" s="275">
        <v>3</v>
      </c>
      <c r="L1011" s="276">
        <v>425.48000000000008</v>
      </c>
      <c r="M1011" s="177">
        <v>1</v>
      </c>
      <c r="N1011" s="181"/>
      <c r="O1011" s="178">
        <f t="shared" si="102"/>
        <v>0</v>
      </c>
      <c r="P1011" s="179">
        <v>4607109980071</v>
      </c>
      <c r="Q1011" s="180">
        <v>2023</v>
      </c>
      <c r="R1011" s="497" t="s">
        <v>11204</v>
      </c>
      <c r="T1011" s="389"/>
    </row>
    <row r="1012" spans="1:20" ht="36">
      <c r="A1012" s="184">
        <v>999</v>
      </c>
      <c r="B1012" s="170">
        <v>9481</v>
      </c>
      <c r="C1012" s="273" t="s">
        <v>1122</v>
      </c>
      <c r="D1012" s="482" t="s">
        <v>2191</v>
      </c>
      <c r="E1012" s="326" t="s">
        <v>9296</v>
      </c>
      <c r="F1012" s="326" t="s">
        <v>1263</v>
      </c>
      <c r="G1012" s="373" t="s">
        <v>1262</v>
      </c>
      <c r="H1012" s="173" t="str">
        <f t="shared" si="101"/>
        <v>фото</v>
      </c>
      <c r="I1012" s="174" t="s">
        <v>2229</v>
      </c>
      <c r="J1012" s="274" t="s">
        <v>200</v>
      </c>
      <c r="K1012" s="275">
        <v>2</v>
      </c>
      <c r="L1012" s="276">
        <v>319.44</v>
      </c>
      <c r="M1012" s="177">
        <v>1</v>
      </c>
      <c r="N1012" s="181"/>
      <c r="O1012" s="178">
        <f t="shared" si="102"/>
        <v>0</v>
      </c>
      <c r="P1012" s="179">
        <v>4607109982075</v>
      </c>
      <c r="Q1012" s="180"/>
      <c r="R1012" s="497" t="s">
        <v>11204</v>
      </c>
      <c r="T1012" s="389"/>
    </row>
    <row r="1013" spans="1:20" ht="24">
      <c r="A1013" s="184">
        <v>1000</v>
      </c>
      <c r="B1013" s="170">
        <v>9483</v>
      </c>
      <c r="C1013" s="273" t="s">
        <v>888</v>
      </c>
      <c r="D1013" s="482" t="s">
        <v>2191</v>
      </c>
      <c r="E1013" s="326" t="s">
        <v>9296</v>
      </c>
      <c r="F1013" s="326" t="s">
        <v>10243</v>
      </c>
      <c r="G1013" s="373" t="s">
        <v>10270</v>
      </c>
      <c r="H1013" s="173" t="str">
        <f t="shared" si="101"/>
        <v>фото</v>
      </c>
      <c r="I1013" s="174" t="s">
        <v>2330</v>
      </c>
      <c r="J1013" s="274" t="s">
        <v>241</v>
      </c>
      <c r="K1013" s="275">
        <v>3</v>
      </c>
      <c r="L1013" s="276">
        <v>384.67</v>
      </c>
      <c r="M1013" s="177">
        <v>1</v>
      </c>
      <c r="N1013" s="181"/>
      <c r="O1013" s="178">
        <f t="shared" si="102"/>
        <v>0</v>
      </c>
      <c r="P1013" s="179">
        <v>4607109944318</v>
      </c>
      <c r="Q1013" s="180"/>
      <c r="R1013" s="497" t="s">
        <v>11204</v>
      </c>
      <c r="T1013" s="389"/>
    </row>
    <row r="1014" spans="1:20" ht="24">
      <c r="A1014" s="184">
        <v>1001</v>
      </c>
      <c r="B1014" s="170">
        <v>9476</v>
      </c>
      <c r="C1014" s="273" t="s">
        <v>1110</v>
      </c>
      <c r="D1014" s="482" t="s">
        <v>2191</v>
      </c>
      <c r="E1014" s="326" t="s">
        <v>9296</v>
      </c>
      <c r="F1014" s="326" t="s">
        <v>9543</v>
      </c>
      <c r="G1014" s="373" t="s">
        <v>9555</v>
      </c>
      <c r="H1014" s="173" t="str">
        <f t="shared" si="101"/>
        <v>фото</v>
      </c>
      <c r="I1014" s="174" t="s">
        <v>9506</v>
      </c>
      <c r="J1014" s="274" t="s">
        <v>241</v>
      </c>
      <c r="K1014" s="275">
        <v>3</v>
      </c>
      <c r="L1014" s="276">
        <v>390.17</v>
      </c>
      <c r="M1014" s="177">
        <v>1</v>
      </c>
      <c r="N1014" s="181"/>
      <c r="O1014" s="178">
        <f t="shared" si="102"/>
        <v>0</v>
      </c>
      <c r="P1014" s="179">
        <v>4607109990179</v>
      </c>
      <c r="Q1014" s="180"/>
      <c r="R1014" s="497" t="s">
        <v>11204</v>
      </c>
      <c r="T1014" s="389"/>
    </row>
    <row r="1015" spans="1:20" ht="15.6">
      <c r="A1015" s="184">
        <v>1002</v>
      </c>
      <c r="B1015" s="278"/>
      <c r="C1015" s="278"/>
      <c r="D1015" s="277"/>
      <c r="E1015" s="199" t="s">
        <v>9576</v>
      </c>
      <c r="F1015" s="199"/>
      <c r="G1015" s="277" t="s">
        <v>9576</v>
      </c>
      <c r="H1015" s="279"/>
      <c r="I1015" s="280"/>
      <c r="J1015" s="278"/>
      <c r="K1015" s="278"/>
      <c r="L1015" s="278"/>
      <c r="M1015" s="278"/>
      <c r="N1015" s="278"/>
      <c r="O1015" s="169"/>
      <c r="P1015" s="169"/>
      <c r="Q1015" s="169"/>
      <c r="R1015" s="188"/>
    </row>
    <row r="1016" spans="1:20" ht="24">
      <c r="A1016" s="184">
        <v>1003</v>
      </c>
      <c r="B1016" s="170">
        <v>13650</v>
      </c>
      <c r="C1016" s="273" t="s">
        <v>326</v>
      </c>
      <c r="D1016" s="482" t="s">
        <v>2284</v>
      </c>
      <c r="E1016" s="326" t="s">
        <v>9296</v>
      </c>
      <c r="F1016" s="326" t="s">
        <v>9565</v>
      </c>
      <c r="G1016" s="373" t="s">
        <v>9560</v>
      </c>
      <c r="H1016" s="173" t="str">
        <f t="shared" ref="H1016:H1022" si="103">HYPERLINK("https://www.gardenbulbs.ru/images/Lilium_CL/thumbnails/"&amp;C1016&amp;".jpg","фото")</f>
        <v>фото</v>
      </c>
      <c r="I1016" s="174" t="s">
        <v>2285</v>
      </c>
      <c r="J1016" s="274" t="s">
        <v>241</v>
      </c>
      <c r="K1016" s="275">
        <v>2</v>
      </c>
      <c r="L1016" s="276">
        <v>340.23</v>
      </c>
      <c r="M1016" s="177">
        <v>1</v>
      </c>
      <c r="N1016" s="181"/>
      <c r="O1016" s="178">
        <f t="shared" ref="O1016:O1022" si="104">IF(ISERROR(L1016*N1016),0,L1016*N1016)</f>
        <v>0</v>
      </c>
      <c r="P1016" s="179">
        <v>4607109919293</v>
      </c>
      <c r="Q1016" s="180"/>
      <c r="R1016" s="497" t="s">
        <v>11206</v>
      </c>
      <c r="T1016" s="389"/>
    </row>
    <row r="1017" spans="1:20" ht="24">
      <c r="A1017" s="184">
        <v>1004</v>
      </c>
      <c r="B1017" s="170">
        <v>13651</v>
      </c>
      <c r="C1017" s="273" t="s">
        <v>327</v>
      </c>
      <c r="D1017" s="482" t="s">
        <v>2284</v>
      </c>
      <c r="E1017" s="326" t="s">
        <v>9296</v>
      </c>
      <c r="F1017" s="326" t="s">
        <v>9566</v>
      </c>
      <c r="G1017" s="373" t="s">
        <v>9561</v>
      </c>
      <c r="H1017" s="173" t="str">
        <f t="shared" si="103"/>
        <v>фото</v>
      </c>
      <c r="I1017" s="174" t="s">
        <v>2286</v>
      </c>
      <c r="J1017" s="274" t="s">
        <v>241</v>
      </c>
      <c r="K1017" s="275">
        <v>2</v>
      </c>
      <c r="L1017" s="276">
        <v>340.23</v>
      </c>
      <c r="M1017" s="177">
        <v>1</v>
      </c>
      <c r="N1017" s="181"/>
      <c r="O1017" s="178">
        <f t="shared" si="104"/>
        <v>0</v>
      </c>
      <c r="P1017" s="179">
        <v>4607109919286</v>
      </c>
      <c r="Q1017" s="180"/>
      <c r="R1017" s="497" t="s">
        <v>11206</v>
      </c>
      <c r="T1017" s="389"/>
    </row>
    <row r="1018" spans="1:20" ht="24">
      <c r="A1018" s="184">
        <v>1005</v>
      </c>
      <c r="B1018" s="170">
        <v>7732</v>
      </c>
      <c r="C1018" s="273" t="s">
        <v>328</v>
      </c>
      <c r="D1018" s="482" t="s">
        <v>2284</v>
      </c>
      <c r="E1018" s="372" t="s">
        <v>9296</v>
      </c>
      <c r="F1018" s="372" t="s">
        <v>11068</v>
      </c>
      <c r="G1018" s="409" t="s">
        <v>11155</v>
      </c>
      <c r="H1018" s="173" t="str">
        <f t="shared" si="103"/>
        <v>фото</v>
      </c>
      <c r="I1018" s="174" t="s">
        <v>2287</v>
      </c>
      <c r="J1018" s="274" t="s">
        <v>241</v>
      </c>
      <c r="K1018" s="275">
        <v>2</v>
      </c>
      <c r="L1018" s="276">
        <v>351.56000000000006</v>
      </c>
      <c r="M1018" s="177">
        <v>1</v>
      </c>
      <c r="N1018" s="181"/>
      <c r="O1018" s="178">
        <f t="shared" si="104"/>
        <v>0</v>
      </c>
      <c r="P1018" s="179">
        <v>4607105142589</v>
      </c>
      <c r="Q1018" s="185" t="s">
        <v>224</v>
      </c>
      <c r="R1018" s="497" t="s">
        <v>11206</v>
      </c>
      <c r="T1018" s="389"/>
    </row>
    <row r="1019" spans="1:20" ht="36">
      <c r="A1019" s="184">
        <v>1006</v>
      </c>
      <c r="B1019" s="170">
        <v>13652</v>
      </c>
      <c r="C1019" s="273" t="s">
        <v>329</v>
      </c>
      <c r="D1019" s="482" t="s">
        <v>2284</v>
      </c>
      <c r="E1019" s="326" t="s">
        <v>9296</v>
      </c>
      <c r="F1019" s="326" t="s">
        <v>9567</v>
      </c>
      <c r="G1019" s="373" t="s">
        <v>9562</v>
      </c>
      <c r="H1019" s="173" t="str">
        <f t="shared" si="103"/>
        <v>фото</v>
      </c>
      <c r="I1019" s="174" t="s">
        <v>2288</v>
      </c>
      <c r="J1019" s="274" t="s">
        <v>241</v>
      </c>
      <c r="K1019" s="275">
        <v>2</v>
      </c>
      <c r="L1019" s="276">
        <v>340.23</v>
      </c>
      <c r="M1019" s="177">
        <v>1</v>
      </c>
      <c r="N1019" s="181"/>
      <c r="O1019" s="178">
        <f t="shared" si="104"/>
        <v>0</v>
      </c>
      <c r="P1019" s="179">
        <v>4607109919279</v>
      </c>
      <c r="Q1019" s="180"/>
      <c r="R1019" s="497" t="s">
        <v>11206</v>
      </c>
      <c r="T1019" s="389"/>
    </row>
    <row r="1020" spans="1:20" ht="24">
      <c r="A1020" s="184">
        <v>1007</v>
      </c>
      <c r="B1020" s="170">
        <v>14757</v>
      </c>
      <c r="C1020" s="273" t="s">
        <v>1609</v>
      </c>
      <c r="D1020" s="482" t="s">
        <v>2284</v>
      </c>
      <c r="E1020" s="372" t="s">
        <v>9296</v>
      </c>
      <c r="F1020" s="372" t="s">
        <v>11069</v>
      </c>
      <c r="G1020" s="409" t="s">
        <v>11156</v>
      </c>
      <c r="H1020" s="173" t="str">
        <f t="shared" si="103"/>
        <v>фото</v>
      </c>
      <c r="I1020" s="174" t="s">
        <v>2289</v>
      </c>
      <c r="J1020" s="274" t="s">
        <v>241</v>
      </c>
      <c r="K1020" s="275">
        <v>2</v>
      </c>
      <c r="L1020" s="276">
        <v>351.56000000000006</v>
      </c>
      <c r="M1020" s="177">
        <v>1</v>
      </c>
      <c r="N1020" s="181"/>
      <c r="O1020" s="178">
        <f t="shared" si="104"/>
        <v>0</v>
      </c>
      <c r="P1020" s="179">
        <v>4607105142626</v>
      </c>
      <c r="Q1020" s="185" t="s">
        <v>224</v>
      </c>
      <c r="R1020" s="497" t="s">
        <v>11206</v>
      </c>
      <c r="T1020" s="389"/>
    </row>
    <row r="1021" spans="1:20" ht="24">
      <c r="A1021" s="184">
        <v>1008</v>
      </c>
      <c r="B1021" s="170">
        <v>13653</v>
      </c>
      <c r="C1021" s="273" t="s">
        <v>330</v>
      </c>
      <c r="D1021" s="482" t="s">
        <v>2284</v>
      </c>
      <c r="E1021" s="326" t="s">
        <v>9296</v>
      </c>
      <c r="F1021" s="326" t="s">
        <v>9568</v>
      </c>
      <c r="G1021" s="373" t="s">
        <v>9563</v>
      </c>
      <c r="H1021" s="173" t="str">
        <f t="shared" si="103"/>
        <v>фото</v>
      </c>
      <c r="I1021" s="174" t="s">
        <v>2290</v>
      </c>
      <c r="J1021" s="274" t="s">
        <v>241</v>
      </c>
      <c r="K1021" s="275">
        <v>2</v>
      </c>
      <c r="L1021" s="276">
        <v>340.23</v>
      </c>
      <c r="M1021" s="177">
        <v>1</v>
      </c>
      <c r="N1021" s="181"/>
      <c r="O1021" s="178">
        <f t="shared" si="104"/>
        <v>0</v>
      </c>
      <c r="P1021" s="179">
        <v>4607109919262</v>
      </c>
      <c r="Q1021" s="180"/>
      <c r="R1021" s="497" t="s">
        <v>11206</v>
      </c>
      <c r="T1021" s="389"/>
    </row>
    <row r="1022" spans="1:20" ht="22.5" customHeight="1">
      <c r="A1022" s="184">
        <v>1009</v>
      </c>
      <c r="B1022" s="170">
        <v>13654</v>
      </c>
      <c r="C1022" s="273" t="s">
        <v>331</v>
      </c>
      <c r="D1022" s="482" t="s">
        <v>2284</v>
      </c>
      <c r="E1022" s="326" t="s">
        <v>9296</v>
      </c>
      <c r="F1022" s="326" t="s">
        <v>9569</v>
      </c>
      <c r="G1022" s="373" t="s">
        <v>9564</v>
      </c>
      <c r="H1022" s="173" t="str">
        <f t="shared" si="103"/>
        <v>фото</v>
      </c>
      <c r="I1022" s="174" t="s">
        <v>2291</v>
      </c>
      <c r="J1022" s="274" t="s">
        <v>241</v>
      </c>
      <c r="K1022" s="275">
        <v>2</v>
      </c>
      <c r="L1022" s="276">
        <v>340.23</v>
      </c>
      <c r="M1022" s="177">
        <v>1</v>
      </c>
      <c r="N1022" s="181"/>
      <c r="O1022" s="178">
        <f t="shared" si="104"/>
        <v>0</v>
      </c>
      <c r="P1022" s="179">
        <v>4607109919255</v>
      </c>
      <c r="Q1022" s="180"/>
      <c r="R1022" s="497" t="s">
        <v>11206</v>
      </c>
      <c r="T1022" s="389"/>
    </row>
    <row r="1023" spans="1:20" ht="8.25" customHeight="1">
      <c r="B1023" s="34"/>
      <c r="C1023" s="34"/>
      <c r="D1023" s="349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</row>
    <row r="1024" spans="1:20">
      <c r="B1024" s="34"/>
      <c r="C1024" s="34"/>
      <c r="D1024" s="368" t="s">
        <v>10150</v>
      </c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</row>
    <row r="1025" spans="2:14">
      <c r="B1025" s="34"/>
      <c r="C1025" s="34"/>
      <c r="D1025" s="368" t="s">
        <v>10152</v>
      </c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</row>
    <row r="1026" spans="2:14">
      <c r="B1026" s="34"/>
      <c r="C1026" s="34"/>
      <c r="D1026" s="368" t="s">
        <v>10151</v>
      </c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</row>
    <row r="1027" spans="2:14">
      <c r="B1027" s="34"/>
      <c r="C1027" s="34"/>
      <c r="D1027" s="349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</row>
    <row r="1028" spans="2:14">
      <c r="B1028" s="34"/>
      <c r="C1028" s="34"/>
      <c r="D1028" s="368" t="s">
        <v>190</v>
      </c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</row>
    <row r="1029" spans="2:14">
      <c r="B1029" s="34"/>
      <c r="C1029" s="34"/>
      <c r="D1029" s="368" t="s">
        <v>9200</v>
      </c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</row>
    <row r="1030" spans="2:14">
      <c r="B1030" s="34"/>
      <c r="C1030" s="34"/>
      <c r="D1030" s="368" t="s">
        <v>10153</v>
      </c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</row>
    <row r="1031" spans="2:14">
      <c r="B1031" s="34"/>
      <c r="C1031" s="34"/>
      <c r="D1031" s="349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</row>
  </sheetData>
  <sheetProtection sort="0" autoFilter="0"/>
  <protectedRanges>
    <protectedRange sqref="L4 N4" name="Диапазон1_3_1"/>
  </protectedRanges>
  <autoFilter ref="A13:R1022"/>
  <sortState ref="A422:T434">
    <sortCondition ref="F422:F434"/>
  </sortState>
  <dataConsolidate link="1"/>
  <mergeCells count="10">
    <mergeCell ref="E2:I2"/>
    <mergeCell ref="E3:I3"/>
    <mergeCell ref="E5:I5"/>
    <mergeCell ref="E7:I9"/>
    <mergeCell ref="P1:Q6"/>
    <mergeCell ref="K1:N1"/>
    <mergeCell ref="K2:N4"/>
    <mergeCell ref="K5:N5"/>
    <mergeCell ref="K6:N7"/>
    <mergeCell ref="L9:N10"/>
  </mergeCells>
  <conditionalFormatting sqref="B16:C16">
    <cfRule type="duplicateValues" dxfId="261" priority="483"/>
  </conditionalFormatting>
  <conditionalFormatting sqref="B17:C17">
    <cfRule type="duplicateValues" dxfId="260" priority="44"/>
  </conditionalFormatting>
  <conditionalFormatting sqref="B361:C361">
    <cfRule type="duplicateValues" dxfId="259" priority="633"/>
  </conditionalFormatting>
  <conditionalFormatting sqref="C15">
    <cfRule type="duplicateValues" dxfId="258" priority="482"/>
  </conditionalFormatting>
  <conditionalFormatting sqref="P19:P25">
    <cfRule type="duplicateValues" dxfId="257" priority="4"/>
  </conditionalFormatting>
  <conditionalFormatting sqref="P27:P44">
    <cfRule type="duplicateValues" dxfId="256" priority="5"/>
  </conditionalFormatting>
  <conditionalFormatting sqref="P46:P55">
    <cfRule type="duplicateValues" dxfId="255" priority="6"/>
  </conditionalFormatting>
  <conditionalFormatting sqref="P57:P64">
    <cfRule type="duplicateValues" dxfId="254" priority="7"/>
  </conditionalFormatting>
  <conditionalFormatting sqref="P66:P78">
    <cfRule type="duplicateValues" dxfId="253" priority="8"/>
  </conditionalFormatting>
  <conditionalFormatting sqref="P80:P101 P111">
    <cfRule type="duplicateValues" dxfId="252" priority="9"/>
  </conditionalFormatting>
  <conditionalFormatting sqref="P103:P110 P112:P114">
    <cfRule type="duplicateValues" dxfId="251" priority="10"/>
  </conditionalFormatting>
  <conditionalFormatting sqref="P116:P136">
    <cfRule type="duplicateValues" dxfId="250" priority="11"/>
  </conditionalFormatting>
  <conditionalFormatting sqref="P138:P144">
    <cfRule type="duplicateValues" dxfId="249" priority="12"/>
  </conditionalFormatting>
  <conditionalFormatting sqref="P146:P150">
    <cfRule type="duplicateValues" dxfId="248" priority="13"/>
  </conditionalFormatting>
  <conditionalFormatting sqref="P152:P159">
    <cfRule type="duplicateValues" dxfId="247" priority="14"/>
  </conditionalFormatting>
  <conditionalFormatting sqref="P161:P167">
    <cfRule type="duplicateValues" dxfId="246" priority="15"/>
  </conditionalFormatting>
  <conditionalFormatting sqref="P169:P202">
    <cfRule type="duplicateValues" dxfId="245" priority="16"/>
  </conditionalFormatting>
  <conditionalFormatting sqref="P204">
    <cfRule type="duplicateValues" dxfId="244" priority="17"/>
  </conditionalFormatting>
  <conditionalFormatting sqref="P206:P208">
    <cfRule type="duplicateValues" dxfId="243" priority="18"/>
  </conditionalFormatting>
  <conditionalFormatting sqref="P210:P236">
    <cfRule type="duplicateValues" dxfId="242" priority="19"/>
  </conditionalFormatting>
  <conditionalFormatting sqref="P238:P283">
    <cfRule type="duplicateValues" dxfId="241" priority="20"/>
  </conditionalFormatting>
  <conditionalFormatting sqref="P285:P337">
    <cfRule type="duplicateValues" dxfId="240" priority="21"/>
  </conditionalFormatting>
  <conditionalFormatting sqref="P339:P343">
    <cfRule type="duplicateValues" dxfId="239" priority="1775"/>
  </conditionalFormatting>
  <conditionalFormatting sqref="P345:P353">
    <cfRule type="duplicateValues" dxfId="238" priority="23"/>
  </conditionalFormatting>
  <conditionalFormatting sqref="P356:P358">
    <cfRule type="duplicateValues" dxfId="237" priority="1362"/>
  </conditionalFormatting>
  <conditionalFormatting sqref="P875:P884 P363:P372 P596 P664:P668 P670:P679 P374:P396 P398:P419 P421:P434 P436:P449 P451:P456 P458:P482 P484:P497 P499:P502 P504:P547 P549:P559 P561:P566 P568:P580 P582:P594 P598:P662 P681:P708 P710:P760 P762:P854 P856:P873 P887:P892 P894:P907 P909:P919 P921:P939 P941:P979 P981:P1014 P1016:P1022">
    <cfRule type="duplicateValues" dxfId="236" priority="1367"/>
    <cfRule type="duplicateValues" dxfId="235" priority="1368"/>
    <cfRule type="duplicateValues" dxfId="234" priority="1369"/>
    <cfRule type="duplicateValues" dxfId="233" priority="1370"/>
  </conditionalFormatting>
  <conditionalFormatting sqref="Q363:Q372 Q374:Q391 Q393 Q395:Q396 Q398:Q419 Q421:Q422 Q425:Q432 Q434 Q436:Q449 Q451:Q456 Q458:Q464 Q468:Q482 Q484 Q486:Q493 Q495:Q497 Q504:Q530 Q532:Q547 Q549:Q559 Q561:Q566 Q568:Q580 Q582:Q594 Q596 Q598:Q615 Q617:Q635 Q637 Q639:Q662 Q664:Q665 Q667:Q668 Q671:Q679 Q681:Q686 Q689:Q693 Q695:Q708 Q710:Q713 Q715:Q717 Q719:Q723 Q725:Q732 Q735:Q737 Q739 Q743 Q745 Q747:Q750 Q753:Q757 Q759:Q760 Q762:Q767 Q770:Q772 Q774:Q781 Q783:Q797 Q800:Q805 Q807:Q854 Q856 Q858:Q873 Q875:Q884 Q900 Q912 Q914 Q916:Q917 Q921 Q927:Q929 Q932 Q934:Q935 Q937:Q939 Q941:Q942 Q944:Q945 Q947 Q949 Q951 Q953:Q958 Q961 Q966:Q969 Q972 Q974:Q976 Q978 Q981 Q983:Q991 Q995:Q998 Q1001:Q1014 Q1016:Q1017 Q1019 Q1021:Q1022">
    <cfRule type="containsText" dxfId="232" priority="320" operator="containsText" text="нов19">
      <formula>NOT(ISERROR(SEARCH("нов19",Q363)))</formula>
    </cfRule>
  </conditionalFormatting>
  <printOptions horizontalCentered="1"/>
  <pageMargins left="0.15748031496062992" right="0.15748031496062992" top="0.62992125984251968" bottom="0.59055118110236227" header="0.15748031496062992" footer="0.15748031496062992"/>
  <pageSetup paperSize="9" scale="54" fitToHeight="5" orientation="portrait" r:id="rId1"/>
  <headerFooter alignWithMargins="0">
    <oddHeader xml:space="preserve">&amp;L&amp;8
&amp;C&amp;"-,полужирный"&amp;16Прайс-лист
"COLOR LINE"&amp;"Arial Cyr,полужирный"&amp;12
&amp;R&amp;"-,обычный"Заявки присылайте
на  эл. адрес sales@gardenbulbs.ru </oddHeader>
    <oddFooter>&amp;CСтраница &amp;P из &amp;N&amp;Rwww.gardenbulbs.ru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indexed="16"/>
  </sheetPr>
  <dimension ref="A1:T1028"/>
  <sheetViews>
    <sheetView view="pageBreakPreview" zoomScaleNormal="100" zoomScaleSheetLayoutView="100" workbookViewId="0">
      <pane ySplit="13" topLeftCell="A495" activePane="bottomLeft" state="frozen"/>
      <selection pane="bottomLeft" activeCell="X129" sqref="X129"/>
    </sheetView>
  </sheetViews>
  <sheetFormatPr defaultColWidth="9.109375" defaultRowHeight="15" outlineLevelCol="1"/>
  <cols>
    <col min="1" max="1" width="2.5546875" customWidth="1"/>
    <col min="2" max="2" width="6.44140625" customWidth="1"/>
    <col min="3" max="3" width="7.44140625" hidden="1" customWidth="1"/>
    <col min="4" max="4" width="3.109375" hidden="1" customWidth="1"/>
    <col min="5" max="5" width="17.6640625" customWidth="1"/>
    <col min="6" max="6" width="23.109375" customWidth="1"/>
    <col min="7" max="7" width="21" customWidth="1"/>
    <col min="8" max="8" width="5.6640625" customWidth="1"/>
    <col min="9" max="9" width="38.6640625" customWidth="1"/>
    <col min="10" max="10" width="6.33203125" customWidth="1"/>
    <col min="11" max="11" width="6.109375" style="537" customWidth="1"/>
    <col min="12" max="12" width="9.44140625" customWidth="1"/>
    <col min="13" max="13" width="6.5546875" customWidth="1"/>
    <col min="14" max="14" width="10.109375" customWidth="1"/>
    <col min="15" max="15" width="11.6640625" customWidth="1" outlineLevel="1"/>
    <col min="16" max="16" width="18.44140625" customWidth="1" outlineLevel="1"/>
    <col min="17" max="17" width="7.88671875" customWidth="1"/>
  </cols>
  <sheetData>
    <row r="1" spans="1:20" ht="12.75" customHeight="1">
      <c r="A1" s="35"/>
      <c r="B1" s="1"/>
      <c r="C1" s="1"/>
      <c r="D1" s="1"/>
      <c r="E1" s="713" t="s">
        <v>10827</v>
      </c>
      <c r="F1" s="713"/>
      <c r="G1" s="713"/>
      <c r="H1" s="713"/>
      <c r="I1" s="713"/>
      <c r="J1" s="15"/>
      <c r="K1" s="532"/>
      <c r="L1" s="707" t="s">
        <v>193</v>
      </c>
      <c r="M1" s="708"/>
      <c r="N1" s="709"/>
      <c r="O1" s="16"/>
      <c r="P1" s="704" t="s">
        <v>8901</v>
      </c>
      <c r="Q1" s="704"/>
    </row>
    <row r="2" spans="1:20" ht="6.75" customHeight="1">
      <c r="A2" s="36"/>
      <c r="B2" s="1"/>
      <c r="C2" s="1"/>
      <c r="D2" s="1"/>
      <c r="E2" s="713"/>
      <c r="F2" s="713"/>
      <c r="G2" s="713"/>
      <c r="H2" s="713"/>
      <c r="I2" s="713"/>
      <c r="J2" s="15"/>
      <c r="K2" s="532"/>
      <c r="L2" s="679">
        <f>'ЗАКАЗ-ФОРМА'!C16</f>
        <v>0</v>
      </c>
      <c r="M2" s="680"/>
      <c r="N2" s="681"/>
      <c r="O2" s="28"/>
      <c r="P2" s="704"/>
      <c r="Q2" s="704"/>
    </row>
    <row r="3" spans="1:20" ht="4.5" customHeight="1">
      <c r="A3" s="36"/>
      <c r="B3" s="1"/>
      <c r="C3" s="1"/>
      <c r="D3" s="1"/>
      <c r="E3" s="713"/>
      <c r="F3" s="713"/>
      <c r="G3" s="713"/>
      <c r="H3" s="713"/>
      <c r="I3" s="713"/>
      <c r="J3" s="15"/>
      <c r="K3" s="532"/>
      <c r="L3" s="682"/>
      <c r="M3" s="683"/>
      <c r="N3" s="684"/>
      <c r="O3" s="28"/>
      <c r="P3" s="704"/>
      <c r="Q3" s="704"/>
    </row>
    <row r="4" spans="1:20" ht="5.25" customHeight="1">
      <c r="A4" s="36"/>
      <c r="B4" s="1"/>
      <c r="C4" s="1"/>
      <c r="D4" s="1"/>
      <c r="E4" s="713"/>
      <c r="F4" s="713"/>
      <c r="G4" s="713"/>
      <c r="H4" s="713"/>
      <c r="I4" s="713"/>
      <c r="J4" s="15"/>
      <c r="K4" s="532"/>
      <c r="L4" s="685"/>
      <c r="M4" s="686"/>
      <c r="N4" s="687"/>
      <c r="O4" s="28"/>
      <c r="P4" s="704"/>
      <c r="Q4" s="704"/>
    </row>
    <row r="5" spans="1:20" ht="11.25" customHeight="1" thickBot="1">
      <c r="A5" s="36"/>
      <c r="B5" s="1"/>
      <c r="C5" s="1"/>
      <c r="D5" s="1"/>
      <c r="E5" s="713"/>
      <c r="F5" s="713"/>
      <c r="G5" s="713"/>
      <c r="H5" s="713"/>
      <c r="I5" s="713"/>
      <c r="J5" s="15"/>
      <c r="K5" s="533"/>
      <c r="L5" s="19"/>
      <c r="M5" s="710" t="s">
        <v>194</v>
      </c>
      <c r="N5" s="710"/>
      <c r="O5" s="28"/>
      <c r="P5" s="704"/>
      <c r="Q5" s="704"/>
    </row>
    <row r="6" spans="1:20" ht="7.5" customHeight="1">
      <c r="A6" s="411"/>
      <c r="B6" s="20"/>
      <c r="C6" s="45"/>
      <c r="D6" s="45"/>
      <c r="E6" s="713"/>
      <c r="F6" s="713"/>
      <c r="G6" s="713"/>
      <c r="H6" s="713"/>
      <c r="I6" s="713"/>
      <c r="J6" s="412"/>
      <c r="K6" s="533"/>
      <c r="L6" s="711">
        <f>SUM(O18:O1018)</f>
        <v>0</v>
      </c>
      <c r="M6" s="712"/>
      <c r="N6" s="712"/>
      <c r="O6" s="28"/>
      <c r="P6" s="454"/>
      <c r="Q6" s="56"/>
    </row>
    <row r="7" spans="1:20" ht="15.6">
      <c r="A7" s="411"/>
      <c r="B7" s="20"/>
      <c r="C7" s="45"/>
      <c r="D7" s="45"/>
      <c r="E7" s="706" t="s">
        <v>2335</v>
      </c>
      <c r="F7" s="706"/>
      <c r="G7" s="706"/>
      <c r="H7" s="706"/>
      <c r="I7" s="706"/>
      <c r="J7" s="412"/>
      <c r="K7" s="266" t="s">
        <v>55</v>
      </c>
      <c r="L7" s="692"/>
      <c r="M7" s="693"/>
      <c r="N7" s="693"/>
      <c r="O7" s="33"/>
      <c r="P7" s="455"/>
      <c r="Q7" s="57"/>
    </row>
    <row r="8" spans="1:20" ht="3.75" customHeight="1">
      <c r="A8" s="413"/>
      <c r="B8" s="22"/>
      <c r="C8" s="46"/>
      <c r="D8" s="46"/>
      <c r="E8" s="22"/>
      <c r="F8" s="21"/>
      <c r="G8" s="21"/>
      <c r="H8" s="21"/>
      <c r="I8" s="23"/>
      <c r="J8" s="412"/>
      <c r="K8" s="538"/>
      <c r="L8" s="19"/>
      <c r="M8" s="24"/>
      <c r="N8" s="18"/>
      <c r="O8" s="33"/>
      <c r="P8" s="455"/>
      <c r="Q8" s="57"/>
    </row>
    <row r="9" spans="1:20" ht="9.75" customHeight="1">
      <c r="A9" s="37"/>
      <c r="B9" s="25"/>
      <c r="C9" s="47"/>
      <c r="D9" s="47"/>
      <c r="E9" s="307"/>
      <c r="F9" s="26"/>
      <c r="G9" s="26"/>
      <c r="H9" s="26"/>
      <c r="I9" s="27"/>
      <c r="J9" s="21"/>
      <c r="K9" s="539"/>
      <c r="L9" s="705"/>
      <c r="M9" s="695">
        <f>SUM(N18:N1018)</f>
        <v>0</v>
      </c>
      <c r="N9" s="696"/>
      <c r="P9" s="456"/>
    </row>
    <row r="10" spans="1:20" ht="12" customHeight="1">
      <c r="A10" s="37"/>
      <c r="B10" s="25"/>
      <c r="C10" s="47"/>
      <c r="D10" s="47"/>
      <c r="E10" s="38"/>
      <c r="F10" s="26"/>
      <c r="G10" s="26"/>
      <c r="H10" s="26"/>
      <c r="I10" s="27"/>
      <c r="J10" s="21"/>
      <c r="K10" s="539"/>
      <c r="L10" s="705"/>
      <c r="M10" s="698"/>
      <c r="N10" s="699"/>
      <c r="O10" s="509" t="s">
        <v>10831</v>
      </c>
      <c r="P10" s="456"/>
    </row>
    <row r="11" spans="1:20" ht="12" customHeight="1" thickBot="1">
      <c r="A11" s="37"/>
      <c r="B11" s="25"/>
      <c r="C11" s="47"/>
      <c r="D11" s="47"/>
      <c r="E11" s="38"/>
      <c r="F11" s="26"/>
      <c r="G11" s="26"/>
      <c r="H11" s="26"/>
      <c r="I11" s="27"/>
      <c r="J11" s="21"/>
      <c r="K11" s="539"/>
      <c r="L11" s="19"/>
      <c r="M11" s="24"/>
      <c r="N11" s="508"/>
      <c r="P11" s="456"/>
    </row>
    <row r="12" spans="1:20" ht="47.25" customHeight="1" thickBot="1">
      <c r="A12" s="91"/>
      <c r="B12" s="143" t="s">
        <v>1798</v>
      </c>
      <c r="C12" s="144"/>
      <c r="D12" s="144"/>
      <c r="E12" s="701" t="s">
        <v>1799</v>
      </c>
      <c r="F12" s="702"/>
      <c r="G12" s="703"/>
      <c r="H12" s="145" t="s">
        <v>1800</v>
      </c>
      <c r="I12" s="187" t="s">
        <v>25</v>
      </c>
      <c r="J12" s="272" t="s">
        <v>10955</v>
      </c>
      <c r="K12" s="540" t="s">
        <v>1801</v>
      </c>
      <c r="L12" s="147" t="s">
        <v>1802</v>
      </c>
      <c r="M12" s="148" t="s">
        <v>1803</v>
      </c>
      <c r="N12" s="414" t="s">
        <v>1804</v>
      </c>
      <c r="O12" s="149" t="s">
        <v>838</v>
      </c>
      <c r="P12" s="457" t="s">
        <v>26</v>
      </c>
      <c r="Q12" s="143" t="s">
        <v>1805</v>
      </c>
      <c r="R12" s="317"/>
      <c r="S12" s="317"/>
      <c r="T12" s="317"/>
    </row>
    <row r="13" spans="1:20" ht="15.75" customHeight="1">
      <c r="A13" s="88"/>
      <c r="B13" s="350"/>
      <c r="C13" s="350"/>
      <c r="D13" s="350"/>
      <c r="E13" s="351" t="s">
        <v>1806</v>
      </c>
      <c r="F13" s="352"/>
      <c r="G13" s="353"/>
      <c r="H13" s="354"/>
      <c r="I13" s="355"/>
      <c r="J13" s="356"/>
      <c r="K13" s="534"/>
      <c r="L13" s="358"/>
      <c r="M13" s="359"/>
      <c r="N13" s="360"/>
      <c r="O13" s="361"/>
      <c r="P13" s="458"/>
      <c r="Q13" s="361"/>
    </row>
    <row r="14" spans="1:20" ht="5.25" customHeight="1">
      <c r="A14" s="184">
        <v>1</v>
      </c>
      <c r="B14" s="88"/>
      <c r="C14" s="88"/>
      <c r="D14" s="88"/>
      <c r="E14" s="367"/>
      <c r="F14" s="88"/>
      <c r="G14" s="88"/>
      <c r="H14" s="88"/>
      <c r="I14" s="189"/>
      <c r="J14" s="88"/>
      <c r="K14" s="90"/>
      <c r="L14" s="154"/>
      <c r="M14" s="91"/>
      <c r="N14" s="88"/>
      <c r="O14" s="88"/>
      <c r="P14" s="442"/>
      <c r="Q14" s="88"/>
    </row>
    <row r="15" spans="1:20" ht="27" customHeight="1">
      <c r="A15" s="184">
        <v>2</v>
      </c>
      <c r="B15" s="396" t="s">
        <v>11981</v>
      </c>
      <c r="C15" s="397"/>
      <c r="D15" s="398"/>
      <c r="E15" s="399"/>
      <c r="F15" s="399"/>
      <c r="G15" s="398"/>
      <c r="H15" s="399"/>
      <c r="I15" s="400"/>
      <c r="J15" s="400"/>
      <c r="K15" s="401"/>
      <c r="L15" s="402"/>
      <c r="M15" s="400"/>
      <c r="N15" s="400"/>
      <c r="O15" s="190"/>
      <c r="P15" s="459"/>
      <c r="Q15" s="190"/>
    </row>
    <row r="16" spans="1:20" ht="5.25" customHeight="1">
      <c r="A16" s="184">
        <v>3</v>
      </c>
      <c r="B16" s="224"/>
      <c r="C16" s="224"/>
      <c r="D16" s="235"/>
      <c r="E16" s="236"/>
      <c r="F16" s="225"/>
      <c r="G16" s="225"/>
      <c r="H16" s="226"/>
      <c r="I16" s="226"/>
      <c r="J16" s="226"/>
      <c r="K16" s="535"/>
      <c r="L16" s="226"/>
      <c r="M16" s="226"/>
      <c r="N16" s="226"/>
      <c r="O16" s="226"/>
      <c r="P16" s="460"/>
      <c r="Q16" s="226"/>
    </row>
    <row r="17" spans="1:18" ht="15.6">
      <c r="A17" s="184">
        <v>4</v>
      </c>
      <c r="B17" s="197"/>
      <c r="C17" s="198"/>
      <c r="D17" s="198"/>
      <c r="E17" s="199" t="s">
        <v>11490</v>
      </c>
      <c r="F17" s="199"/>
      <c r="G17" s="200"/>
      <c r="H17" s="165"/>
      <c r="I17" s="165"/>
      <c r="J17" s="165"/>
      <c r="K17" s="199"/>
      <c r="L17" s="165"/>
      <c r="M17" s="165"/>
      <c r="N17" s="165"/>
      <c r="O17" s="204"/>
      <c r="P17" s="441"/>
      <c r="Q17" s="204"/>
      <c r="R17" s="204"/>
    </row>
    <row r="18" spans="1:18" ht="24">
      <c r="A18" s="184">
        <v>5</v>
      </c>
      <c r="B18" s="437">
        <v>14112</v>
      </c>
      <c r="C18" s="320" t="s">
        <v>2389</v>
      </c>
      <c r="D18" s="321"/>
      <c r="E18" s="415" t="s">
        <v>2337</v>
      </c>
      <c r="F18" s="445" t="s">
        <v>2390</v>
      </c>
      <c r="G18" s="446" t="s">
        <v>2391</v>
      </c>
      <c r="H18" s="416" t="str">
        <f t="shared" ref="H18:H141" si="0">HYPERLINK("https://www.gardenbulbs.ru/images/promoline_CL/thumbnails/"&amp;C18&amp;".jpg","фото")</f>
        <v>фото</v>
      </c>
      <c r="I18" s="417" t="s">
        <v>11499</v>
      </c>
      <c r="J18" s="418" t="s">
        <v>196</v>
      </c>
      <c r="K18" s="384">
        <v>3</v>
      </c>
      <c r="L18" s="325">
        <v>105.38000000000001</v>
      </c>
      <c r="M18" s="385">
        <v>5</v>
      </c>
      <c r="N18" s="206"/>
      <c r="O18" s="178">
        <f t="shared" ref="O18:O81" si="1">IF(ISERROR(L18*N18),0,L18*N18)</f>
        <v>0</v>
      </c>
      <c r="P18" s="461">
        <v>4607109917640</v>
      </c>
      <c r="Q18" s="185"/>
      <c r="R18" s="440" t="s">
        <v>11490</v>
      </c>
    </row>
    <row r="19" spans="1:18" ht="24">
      <c r="A19" s="184">
        <v>6</v>
      </c>
      <c r="B19" s="437">
        <v>1216</v>
      </c>
      <c r="C19" s="320" t="s">
        <v>10040</v>
      </c>
      <c r="D19" s="321"/>
      <c r="E19" s="415" t="s">
        <v>2337</v>
      </c>
      <c r="F19" s="445" t="s">
        <v>10041</v>
      </c>
      <c r="G19" s="446" t="s">
        <v>10042</v>
      </c>
      <c r="H19" s="416" t="str">
        <f t="shared" si="0"/>
        <v>фото</v>
      </c>
      <c r="I19" s="417" t="s">
        <v>11500</v>
      </c>
      <c r="J19" s="418" t="s">
        <v>196</v>
      </c>
      <c r="K19" s="384">
        <v>2</v>
      </c>
      <c r="L19" s="325">
        <v>69.740000000000009</v>
      </c>
      <c r="M19" s="385">
        <v>5</v>
      </c>
      <c r="N19" s="206"/>
      <c r="O19" s="178">
        <f t="shared" si="1"/>
        <v>0</v>
      </c>
      <c r="P19" s="461">
        <v>4607109971826</v>
      </c>
      <c r="Q19" s="185"/>
      <c r="R19" s="440" t="s">
        <v>11490</v>
      </c>
    </row>
    <row r="20" spans="1:18" ht="24">
      <c r="A20" s="184">
        <v>7</v>
      </c>
      <c r="B20" s="437">
        <v>14248</v>
      </c>
      <c r="C20" s="320" t="s">
        <v>10309</v>
      </c>
      <c r="D20" s="321"/>
      <c r="E20" s="542" t="s">
        <v>2337</v>
      </c>
      <c r="F20" s="543" t="s">
        <v>10318</v>
      </c>
      <c r="G20" s="544" t="s">
        <v>10329</v>
      </c>
      <c r="H20" s="416" t="str">
        <f t="shared" si="0"/>
        <v>фото</v>
      </c>
      <c r="I20" s="417" t="s">
        <v>11501</v>
      </c>
      <c r="J20" s="418" t="s">
        <v>196</v>
      </c>
      <c r="K20" s="384">
        <v>5</v>
      </c>
      <c r="L20" s="325">
        <v>153.66999999999999</v>
      </c>
      <c r="M20" s="385">
        <v>5</v>
      </c>
      <c r="N20" s="206"/>
      <c r="O20" s="178">
        <f t="shared" si="1"/>
        <v>0</v>
      </c>
      <c r="P20" s="461">
        <v>4607109951033</v>
      </c>
      <c r="Q20" s="185" t="s">
        <v>224</v>
      </c>
      <c r="R20" s="440" t="s">
        <v>11490</v>
      </c>
    </row>
    <row r="21" spans="1:18" ht="24">
      <c r="A21" s="184">
        <v>8</v>
      </c>
      <c r="B21" s="437">
        <v>2856</v>
      </c>
      <c r="C21" s="320" t="s">
        <v>2618</v>
      </c>
      <c r="D21" s="321"/>
      <c r="E21" s="415" t="s">
        <v>2337</v>
      </c>
      <c r="F21" s="445" t="s">
        <v>2619</v>
      </c>
      <c r="G21" s="446" t="s">
        <v>2620</v>
      </c>
      <c r="H21" s="416" t="str">
        <f t="shared" si="0"/>
        <v>фото</v>
      </c>
      <c r="I21" s="417" t="s">
        <v>11502</v>
      </c>
      <c r="J21" s="418" t="s">
        <v>196</v>
      </c>
      <c r="K21" s="384">
        <v>3</v>
      </c>
      <c r="L21" s="325">
        <v>112.42</v>
      </c>
      <c r="M21" s="385">
        <v>5</v>
      </c>
      <c r="N21" s="206"/>
      <c r="O21" s="178">
        <f t="shared" si="1"/>
        <v>0</v>
      </c>
      <c r="P21" s="461">
        <v>4607109980521</v>
      </c>
      <c r="Q21" s="185"/>
      <c r="R21" s="440" t="s">
        <v>11490</v>
      </c>
    </row>
    <row r="22" spans="1:18" ht="20.25" customHeight="1">
      <c r="A22" s="184">
        <v>9</v>
      </c>
      <c r="B22" s="437">
        <v>14551</v>
      </c>
      <c r="C22" s="320" t="s">
        <v>2621</v>
      </c>
      <c r="D22" s="321"/>
      <c r="E22" s="415" t="s">
        <v>2337</v>
      </c>
      <c r="F22" s="445" t="s">
        <v>2622</v>
      </c>
      <c r="G22" s="446" t="s">
        <v>2623</v>
      </c>
      <c r="H22" s="416" t="str">
        <f t="shared" si="0"/>
        <v>фото</v>
      </c>
      <c r="I22" s="417" t="s">
        <v>11503</v>
      </c>
      <c r="J22" s="418" t="s">
        <v>196</v>
      </c>
      <c r="K22" s="384">
        <v>3</v>
      </c>
      <c r="L22" s="325">
        <v>101.2</v>
      </c>
      <c r="M22" s="385">
        <v>5</v>
      </c>
      <c r="N22" s="206"/>
      <c r="O22" s="178">
        <f t="shared" si="1"/>
        <v>0</v>
      </c>
      <c r="P22" s="461">
        <v>4607105100251</v>
      </c>
      <c r="Q22" s="541">
        <v>2024</v>
      </c>
      <c r="R22" s="440" t="s">
        <v>11490</v>
      </c>
    </row>
    <row r="23" spans="1:18" ht="24">
      <c r="A23" s="184">
        <v>10</v>
      </c>
      <c r="B23" s="437">
        <v>8744</v>
      </c>
      <c r="C23" s="320" t="s">
        <v>2678</v>
      </c>
      <c r="D23" s="321"/>
      <c r="E23" s="415" t="s">
        <v>2337</v>
      </c>
      <c r="F23" s="445" t="s">
        <v>2679</v>
      </c>
      <c r="G23" s="446" t="s">
        <v>2680</v>
      </c>
      <c r="H23" s="416" t="str">
        <f t="shared" si="0"/>
        <v>фото</v>
      </c>
      <c r="I23" s="417" t="s">
        <v>11504</v>
      </c>
      <c r="J23" s="418" t="s">
        <v>196</v>
      </c>
      <c r="K23" s="384">
        <v>3</v>
      </c>
      <c r="L23" s="325">
        <v>112.42</v>
      </c>
      <c r="M23" s="385">
        <v>5</v>
      </c>
      <c r="N23" s="206"/>
      <c r="O23" s="178">
        <f t="shared" si="1"/>
        <v>0</v>
      </c>
      <c r="P23" s="461">
        <v>4607109986462</v>
      </c>
      <c r="Q23" s="185"/>
      <c r="R23" s="440" t="s">
        <v>11490</v>
      </c>
    </row>
    <row r="24" spans="1:18" ht="24">
      <c r="A24" s="184">
        <v>11</v>
      </c>
      <c r="B24" s="437">
        <v>14086</v>
      </c>
      <c r="C24" s="320" t="s">
        <v>2347</v>
      </c>
      <c r="D24" s="321"/>
      <c r="E24" s="415" t="s">
        <v>2337</v>
      </c>
      <c r="F24" s="445" t="s">
        <v>2348</v>
      </c>
      <c r="G24" s="446" t="s">
        <v>2349</v>
      </c>
      <c r="H24" s="416" t="str">
        <f t="shared" si="0"/>
        <v>фото</v>
      </c>
      <c r="I24" s="417" t="s">
        <v>11505</v>
      </c>
      <c r="J24" s="418" t="s">
        <v>196</v>
      </c>
      <c r="K24" s="384">
        <v>3</v>
      </c>
      <c r="L24" s="325">
        <v>101.2</v>
      </c>
      <c r="M24" s="385">
        <v>5</v>
      </c>
      <c r="N24" s="206"/>
      <c r="O24" s="178">
        <f t="shared" si="1"/>
        <v>0</v>
      </c>
      <c r="P24" s="461">
        <v>4607109917909</v>
      </c>
      <c r="Q24" s="185"/>
      <c r="R24" s="440" t="s">
        <v>11490</v>
      </c>
    </row>
    <row r="25" spans="1:18" ht="24">
      <c r="A25" s="184">
        <v>12</v>
      </c>
      <c r="B25" s="437">
        <v>5619</v>
      </c>
      <c r="C25" s="320" t="s">
        <v>2681</v>
      </c>
      <c r="D25" s="321"/>
      <c r="E25" s="415" t="s">
        <v>2337</v>
      </c>
      <c r="F25" s="445" t="s">
        <v>2682</v>
      </c>
      <c r="G25" s="446" t="s">
        <v>2683</v>
      </c>
      <c r="H25" s="416" t="str">
        <f t="shared" si="0"/>
        <v>фото</v>
      </c>
      <c r="I25" s="417" t="s">
        <v>11506</v>
      </c>
      <c r="J25" s="418" t="s">
        <v>196</v>
      </c>
      <c r="K25" s="384">
        <v>3</v>
      </c>
      <c r="L25" s="325">
        <v>112.42</v>
      </c>
      <c r="M25" s="385">
        <v>5</v>
      </c>
      <c r="N25" s="206"/>
      <c r="O25" s="178">
        <f t="shared" si="1"/>
        <v>0</v>
      </c>
      <c r="P25" s="461">
        <v>4607105101296</v>
      </c>
      <c r="Q25" s="541">
        <v>2024</v>
      </c>
      <c r="R25" s="440" t="s">
        <v>11490</v>
      </c>
    </row>
    <row r="26" spans="1:18" ht="24">
      <c r="A26" s="184">
        <v>13</v>
      </c>
      <c r="B26" s="437">
        <v>2967</v>
      </c>
      <c r="C26" s="320" t="s">
        <v>9208</v>
      </c>
      <c r="D26" s="321"/>
      <c r="E26" s="415" t="s">
        <v>2337</v>
      </c>
      <c r="F26" s="445" t="s">
        <v>6301</v>
      </c>
      <c r="G26" s="446" t="s">
        <v>9209</v>
      </c>
      <c r="H26" s="416" t="str">
        <f t="shared" si="0"/>
        <v>фото</v>
      </c>
      <c r="I26" s="417" t="s">
        <v>11507</v>
      </c>
      <c r="J26" s="418" t="s">
        <v>196</v>
      </c>
      <c r="K26" s="384">
        <v>3</v>
      </c>
      <c r="L26" s="325">
        <v>101.2</v>
      </c>
      <c r="M26" s="385">
        <v>5</v>
      </c>
      <c r="N26" s="206"/>
      <c r="O26" s="178">
        <f t="shared" si="1"/>
        <v>0</v>
      </c>
      <c r="P26" s="461">
        <v>4607109918296</v>
      </c>
      <c r="Q26" s="185"/>
      <c r="R26" s="440" t="s">
        <v>11490</v>
      </c>
    </row>
    <row r="27" spans="1:18" ht="24">
      <c r="A27" s="184">
        <v>14</v>
      </c>
      <c r="B27" s="437">
        <v>3473</v>
      </c>
      <c r="C27" s="320" t="s">
        <v>2684</v>
      </c>
      <c r="D27" s="321"/>
      <c r="E27" s="415" t="s">
        <v>2337</v>
      </c>
      <c r="F27" s="445" t="s">
        <v>2685</v>
      </c>
      <c r="G27" s="446" t="s">
        <v>2686</v>
      </c>
      <c r="H27" s="416" t="str">
        <f t="shared" si="0"/>
        <v>фото</v>
      </c>
      <c r="I27" s="417" t="s">
        <v>11508</v>
      </c>
      <c r="J27" s="418" t="s">
        <v>196</v>
      </c>
      <c r="K27" s="384">
        <v>3</v>
      </c>
      <c r="L27" s="325">
        <v>101.2</v>
      </c>
      <c r="M27" s="385">
        <v>5</v>
      </c>
      <c r="N27" s="206"/>
      <c r="O27" s="178">
        <f t="shared" si="1"/>
        <v>0</v>
      </c>
      <c r="P27" s="461">
        <v>4607109958834</v>
      </c>
      <c r="Q27" s="185"/>
      <c r="R27" s="440" t="s">
        <v>11490</v>
      </c>
    </row>
    <row r="28" spans="1:18" ht="22.5" customHeight="1">
      <c r="A28" s="184">
        <v>15</v>
      </c>
      <c r="B28" s="437">
        <v>14550</v>
      </c>
      <c r="C28" s="320" t="s">
        <v>2727</v>
      </c>
      <c r="D28" s="321"/>
      <c r="E28" s="415" t="s">
        <v>2337</v>
      </c>
      <c r="F28" s="445" t="s">
        <v>2728</v>
      </c>
      <c r="G28" s="446" t="s">
        <v>2729</v>
      </c>
      <c r="H28" s="416" t="str">
        <f t="shared" si="0"/>
        <v>фото</v>
      </c>
      <c r="I28" s="417" t="s">
        <v>11509</v>
      </c>
      <c r="J28" s="418" t="s">
        <v>196</v>
      </c>
      <c r="K28" s="384">
        <v>5</v>
      </c>
      <c r="L28" s="325">
        <v>178.20000000000002</v>
      </c>
      <c r="M28" s="385">
        <v>5</v>
      </c>
      <c r="N28" s="206"/>
      <c r="O28" s="178">
        <f t="shared" si="1"/>
        <v>0</v>
      </c>
      <c r="P28" s="461">
        <v>4607105101562</v>
      </c>
      <c r="Q28" s="541">
        <v>2024</v>
      </c>
      <c r="R28" s="440" t="s">
        <v>11490</v>
      </c>
    </row>
    <row r="29" spans="1:18" ht="22.5" customHeight="1">
      <c r="A29" s="184">
        <v>16</v>
      </c>
      <c r="B29" s="437">
        <v>14095</v>
      </c>
      <c r="C29" s="320" t="s">
        <v>2359</v>
      </c>
      <c r="D29" s="321"/>
      <c r="E29" s="415" t="s">
        <v>2337</v>
      </c>
      <c r="F29" s="445" t="s">
        <v>2360</v>
      </c>
      <c r="G29" s="446" t="s">
        <v>2361</v>
      </c>
      <c r="H29" s="416" t="str">
        <f t="shared" si="0"/>
        <v>фото</v>
      </c>
      <c r="I29" s="417" t="s">
        <v>11510</v>
      </c>
      <c r="J29" s="418" t="s">
        <v>196</v>
      </c>
      <c r="K29" s="384">
        <v>3</v>
      </c>
      <c r="L29" s="325">
        <v>101.2</v>
      </c>
      <c r="M29" s="385">
        <v>5</v>
      </c>
      <c r="N29" s="206"/>
      <c r="O29" s="178">
        <f t="shared" si="1"/>
        <v>0</v>
      </c>
      <c r="P29" s="461">
        <v>4607109917817</v>
      </c>
      <c r="Q29" s="185"/>
      <c r="R29" s="440" t="s">
        <v>11490</v>
      </c>
    </row>
    <row r="30" spans="1:18" ht="24">
      <c r="A30" s="184">
        <v>17</v>
      </c>
      <c r="B30" s="437">
        <v>14096</v>
      </c>
      <c r="C30" s="320" t="s">
        <v>2362</v>
      </c>
      <c r="D30" s="321"/>
      <c r="E30" s="415" t="s">
        <v>2337</v>
      </c>
      <c r="F30" s="445" t="s">
        <v>2363</v>
      </c>
      <c r="G30" s="446" t="s">
        <v>2364</v>
      </c>
      <c r="H30" s="416" t="str">
        <f t="shared" si="0"/>
        <v>фото</v>
      </c>
      <c r="I30" s="417" t="s">
        <v>11511</v>
      </c>
      <c r="J30" s="418" t="s">
        <v>196</v>
      </c>
      <c r="K30" s="384">
        <v>3</v>
      </c>
      <c r="L30" s="325">
        <v>101.2</v>
      </c>
      <c r="M30" s="385">
        <v>5</v>
      </c>
      <c r="N30" s="206"/>
      <c r="O30" s="178">
        <f t="shared" si="1"/>
        <v>0</v>
      </c>
      <c r="P30" s="461">
        <v>4607109917800</v>
      </c>
      <c r="Q30" s="185"/>
      <c r="R30" s="440" t="s">
        <v>11490</v>
      </c>
    </row>
    <row r="31" spans="1:18" ht="21" customHeight="1">
      <c r="A31" s="184">
        <v>18</v>
      </c>
      <c r="B31" s="437">
        <v>14097</v>
      </c>
      <c r="C31" s="320" t="s">
        <v>2365</v>
      </c>
      <c r="D31" s="321"/>
      <c r="E31" s="415" t="s">
        <v>2337</v>
      </c>
      <c r="F31" s="445" t="s">
        <v>2366</v>
      </c>
      <c r="G31" s="446" t="s">
        <v>2367</v>
      </c>
      <c r="H31" s="416" t="str">
        <f t="shared" si="0"/>
        <v>фото</v>
      </c>
      <c r="I31" s="417" t="s">
        <v>11512</v>
      </c>
      <c r="J31" s="418" t="s">
        <v>196</v>
      </c>
      <c r="K31" s="384">
        <v>5</v>
      </c>
      <c r="L31" s="325">
        <v>159.5</v>
      </c>
      <c r="M31" s="385">
        <v>5</v>
      </c>
      <c r="N31" s="206"/>
      <c r="O31" s="178">
        <f t="shared" si="1"/>
        <v>0</v>
      </c>
      <c r="P31" s="461">
        <v>4607109917794</v>
      </c>
      <c r="Q31" s="185"/>
      <c r="R31" s="440" t="s">
        <v>11490</v>
      </c>
    </row>
    <row r="32" spans="1:18" ht="24">
      <c r="A32" s="184">
        <v>19</v>
      </c>
      <c r="B32" s="437">
        <v>5620</v>
      </c>
      <c r="C32" s="320" t="s">
        <v>2687</v>
      </c>
      <c r="D32" s="321"/>
      <c r="E32" s="415" t="s">
        <v>2337</v>
      </c>
      <c r="F32" s="445" t="s">
        <v>2688</v>
      </c>
      <c r="G32" s="446" t="s">
        <v>2689</v>
      </c>
      <c r="H32" s="416" t="str">
        <f t="shared" si="0"/>
        <v>фото</v>
      </c>
      <c r="I32" s="417" t="s">
        <v>11513</v>
      </c>
      <c r="J32" s="418" t="s">
        <v>196</v>
      </c>
      <c r="K32" s="384">
        <v>3</v>
      </c>
      <c r="L32" s="325">
        <v>101.2</v>
      </c>
      <c r="M32" s="385">
        <v>5</v>
      </c>
      <c r="N32" s="206"/>
      <c r="O32" s="178">
        <f t="shared" si="1"/>
        <v>0</v>
      </c>
      <c r="P32" s="461">
        <v>4607105103283</v>
      </c>
      <c r="Q32" s="541">
        <v>2024</v>
      </c>
      <c r="R32" s="440" t="s">
        <v>11490</v>
      </c>
    </row>
    <row r="33" spans="1:18" ht="21.75" customHeight="1">
      <c r="A33" s="184">
        <v>20</v>
      </c>
      <c r="B33" s="437">
        <v>13119</v>
      </c>
      <c r="C33" s="320" t="s">
        <v>9294</v>
      </c>
      <c r="D33" s="321"/>
      <c r="E33" s="542" t="s">
        <v>2337</v>
      </c>
      <c r="F33" s="543" t="s">
        <v>2730</v>
      </c>
      <c r="G33" s="544" t="s">
        <v>2731</v>
      </c>
      <c r="H33" s="416" t="str">
        <f t="shared" si="0"/>
        <v>фото</v>
      </c>
      <c r="I33" s="417" t="s">
        <v>11514</v>
      </c>
      <c r="J33" s="418" t="s">
        <v>196</v>
      </c>
      <c r="K33" s="384">
        <v>5</v>
      </c>
      <c r="L33" s="325">
        <v>159.5</v>
      </c>
      <c r="M33" s="385">
        <v>5</v>
      </c>
      <c r="N33" s="206"/>
      <c r="O33" s="178">
        <f t="shared" si="1"/>
        <v>0</v>
      </c>
      <c r="P33" s="461">
        <v>4607109950340</v>
      </c>
      <c r="Q33" s="185" t="s">
        <v>224</v>
      </c>
      <c r="R33" s="440" t="s">
        <v>11490</v>
      </c>
    </row>
    <row r="34" spans="1:18" ht="21.75" customHeight="1">
      <c r="A34" s="184">
        <v>21</v>
      </c>
      <c r="B34" s="437">
        <v>14534</v>
      </c>
      <c r="C34" s="320" t="s">
        <v>2690</v>
      </c>
      <c r="D34" s="321"/>
      <c r="E34" s="415" t="s">
        <v>2337</v>
      </c>
      <c r="F34" s="445" t="s">
        <v>622</v>
      </c>
      <c r="G34" s="446" t="s">
        <v>2691</v>
      </c>
      <c r="H34" s="416" t="str">
        <f t="shared" si="0"/>
        <v>фото</v>
      </c>
      <c r="I34" s="417" t="s">
        <v>11515</v>
      </c>
      <c r="J34" s="418" t="s">
        <v>196</v>
      </c>
      <c r="K34" s="384">
        <v>3</v>
      </c>
      <c r="L34" s="325">
        <v>112.42</v>
      </c>
      <c r="M34" s="385">
        <v>5</v>
      </c>
      <c r="N34" s="206"/>
      <c r="O34" s="178">
        <f t="shared" si="1"/>
        <v>0</v>
      </c>
      <c r="P34" s="461">
        <v>4607105102842</v>
      </c>
      <c r="Q34" s="541">
        <v>2024</v>
      </c>
      <c r="R34" s="440" t="s">
        <v>11490</v>
      </c>
    </row>
    <row r="35" spans="1:18" ht="21.75" customHeight="1">
      <c r="A35" s="184">
        <v>22</v>
      </c>
      <c r="B35" s="437">
        <v>6978</v>
      </c>
      <c r="C35" s="320" t="s">
        <v>2732</v>
      </c>
      <c r="D35" s="321"/>
      <c r="E35" s="415" t="s">
        <v>2337</v>
      </c>
      <c r="F35" s="445" t="s">
        <v>2733</v>
      </c>
      <c r="G35" s="446" t="s">
        <v>2734</v>
      </c>
      <c r="H35" s="416" t="str">
        <f t="shared" si="0"/>
        <v>фото</v>
      </c>
      <c r="I35" s="417" t="s">
        <v>11516</v>
      </c>
      <c r="J35" s="418" t="s">
        <v>196</v>
      </c>
      <c r="K35" s="384">
        <v>5</v>
      </c>
      <c r="L35" s="325">
        <v>159.5</v>
      </c>
      <c r="M35" s="385">
        <v>5</v>
      </c>
      <c r="N35" s="206"/>
      <c r="O35" s="178">
        <f t="shared" si="1"/>
        <v>0</v>
      </c>
      <c r="P35" s="461">
        <v>4607109980453</v>
      </c>
      <c r="Q35" s="185"/>
      <c r="R35" s="440" t="s">
        <v>11490</v>
      </c>
    </row>
    <row r="36" spans="1:18" ht="21.75" customHeight="1">
      <c r="A36" s="184">
        <v>23</v>
      </c>
      <c r="B36" s="437">
        <v>14104</v>
      </c>
      <c r="C36" s="320" t="s">
        <v>2371</v>
      </c>
      <c r="D36" s="321"/>
      <c r="E36" s="415" t="s">
        <v>2337</v>
      </c>
      <c r="F36" s="445" t="s">
        <v>2372</v>
      </c>
      <c r="G36" s="446" t="s">
        <v>2373</v>
      </c>
      <c r="H36" s="416" t="str">
        <f t="shared" si="0"/>
        <v>фото</v>
      </c>
      <c r="I36" s="417" t="s">
        <v>11517</v>
      </c>
      <c r="J36" s="418" t="s">
        <v>196</v>
      </c>
      <c r="K36" s="384">
        <v>3</v>
      </c>
      <c r="L36" s="325">
        <v>101.2</v>
      </c>
      <c r="M36" s="385">
        <v>5</v>
      </c>
      <c r="N36" s="206"/>
      <c r="O36" s="178">
        <f t="shared" si="1"/>
        <v>0</v>
      </c>
      <c r="P36" s="461">
        <v>4607109917725</v>
      </c>
      <c r="Q36" s="185"/>
      <c r="R36" s="440" t="s">
        <v>11490</v>
      </c>
    </row>
    <row r="37" spans="1:18" ht="24">
      <c r="A37" s="184">
        <v>24</v>
      </c>
      <c r="B37" s="437">
        <v>14577</v>
      </c>
      <c r="C37" s="320" t="s">
        <v>2663</v>
      </c>
      <c r="D37" s="321"/>
      <c r="E37" s="415" t="s">
        <v>2337</v>
      </c>
      <c r="F37" s="445" t="s">
        <v>2664</v>
      </c>
      <c r="G37" s="446" t="s">
        <v>2665</v>
      </c>
      <c r="H37" s="416" t="str">
        <f t="shared" si="0"/>
        <v>фото</v>
      </c>
      <c r="I37" s="417" t="s">
        <v>11518</v>
      </c>
      <c r="J37" s="418" t="s">
        <v>196</v>
      </c>
      <c r="K37" s="384">
        <v>3</v>
      </c>
      <c r="L37" s="325">
        <v>101.2</v>
      </c>
      <c r="M37" s="385">
        <v>5</v>
      </c>
      <c r="N37" s="206"/>
      <c r="O37" s="178">
        <f t="shared" si="1"/>
        <v>0</v>
      </c>
      <c r="P37" s="461">
        <v>4607105101784</v>
      </c>
      <c r="Q37" s="541">
        <v>2024</v>
      </c>
      <c r="R37" s="440" t="s">
        <v>11490</v>
      </c>
    </row>
    <row r="38" spans="1:18" ht="18.75" customHeight="1">
      <c r="A38" s="184">
        <v>25</v>
      </c>
      <c r="B38" s="437">
        <v>3474</v>
      </c>
      <c r="C38" s="320" t="s">
        <v>2695</v>
      </c>
      <c r="D38" s="321"/>
      <c r="E38" s="415" t="s">
        <v>2337</v>
      </c>
      <c r="F38" s="445" t="s">
        <v>2696</v>
      </c>
      <c r="G38" s="446" t="s">
        <v>2697</v>
      </c>
      <c r="H38" s="416" t="str">
        <f t="shared" si="0"/>
        <v>фото</v>
      </c>
      <c r="I38" s="417" t="s">
        <v>11519</v>
      </c>
      <c r="J38" s="418" t="s">
        <v>196</v>
      </c>
      <c r="K38" s="384">
        <v>3</v>
      </c>
      <c r="L38" s="325">
        <v>112.42</v>
      </c>
      <c r="M38" s="385">
        <v>5</v>
      </c>
      <c r="N38" s="206"/>
      <c r="O38" s="178">
        <f t="shared" si="1"/>
        <v>0</v>
      </c>
      <c r="P38" s="461">
        <v>4607109971833</v>
      </c>
      <c r="Q38" s="185"/>
      <c r="R38" s="440" t="s">
        <v>11490</v>
      </c>
    </row>
    <row r="39" spans="1:18" ht="18.75" customHeight="1">
      <c r="A39" s="184">
        <v>26</v>
      </c>
      <c r="B39" s="437">
        <v>14616</v>
      </c>
      <c r="C39" s="320" t="s">
        <v>2735</v>
      </c>
      <c r="D39" s="321"/>
      <c r="E39" s="415" t="s">
        <v>2337</v>
      </c>
      <c r="F39" s="445" t="s">
        <v>2736</v>
      </c>
      <c r="G39" s="446" t="s">
        <v>2737</v>
      </c>
      <c r="H39" s="416" t="str">
        <f t="shared" si="0"/>
        <v>фото</v>
      </c>
      <c r="I39" s="417" t="s">
        <v>11520</v>
      </c>
      <c r="J39" s="418" t="s">
        <v>196</v>
      </c>
      <c r="K39" s="384">
        <v>5</v>
      </c>
      <c r="L39" s="325">
        <v>159.5</v>
      </c>
      <c r="M39" s="385">
        <v>5</v>
      </c>
      <c r="N39" s="206"/>
      <c r="O39" s="178">
        <f t="shared" si="1"/>
        <v>0</v>
      </c>
      <c r="P39" s="461">
        <v>4607105100817</v>
      </c>
      <c r="Q39" s="541">
        <v>2024</v>
      </c>
      <c r="R39" s="440" t="s">
        <v>11490</v>
      </c>
    </row>
    <row r="40" spans="1:18" ht="18.75" customHeight="1">
      <c r="A40" s="184">
        <v>27</v>
      </c>
      <c r="B40" s="437">
        <v>14113</v>
      </c>
      <c r="C40" s="320" t="s">
        <v>11485</v>
      </c>
      <c r="D40" s="321"/>
      <c r="E40" s="542" t="s">
        <v>2337</v>
      </c>
      <c r="F40" s="543" t="s">
        <v>11495</v>
      </c>
      <c r="G40" s="544" t="s">
        <v>11491</v>
      </c>
      <c r="H40" s="416" t="str">
        <f t="shared" si="0"/>
        <v>фото</v>
      </c>
      <c r="I40" s="417" t="s">
        <v>11521</v>
      </c>
      <c r="J40" s="418" t="s">
        <v>196</v>
      </c>
      <c r="K40" s="384">
        <v>3</v>
      </c>
      <c r="L40" s="325">
        <v>104.72</v>
      </c>
      <c r="M40" s="385">
        <v>5</v>
      </c>
      <c r="N40" s="206"/>
      <c r="O40" s="178">
        <f t="shared" si="1"/>
        <v>0</v>
      </c>
      <c r="P40" s="461">
        <v>4607109917633</v>
      </c>
      <c r="Q40" s="185" t="s">
        <v>224</v>
      </c>
      <c r="R40" s="440" t="s">
        <v>11490</v>
      </c>
    </row>
    <row r="41" spans="1:18" ht="27.6">
      <c r="A41" s="184">
        <v>28</v>
      </c>
      <c r="B41" s="437">
        <v>14543</v>
      </c>
      <c r="C41" s="320" t="s">
        <v>2701</v>
      </c>
      <c r="D41" s="321"/>
      <c r="E41" s="415" t="s">
        <v>2337</v>
      </c>
      <c r="F41" s="445" t="s">
        <v>2702</v>
      </c>
      <c r="G41" s="446" t="s">
        <v>2703</v>
      </c>
      <c r="H41" s="416" t="str">
        <f t="shared" si="0"/>
        <v>фото</v>
      </c>
      <c r="I41" s="417" t="s">
        <v>11522</v>
      </c>
      <c r="J41" s="418" t="s">
        <v>196</v>
      </c>
      <c r="K41" s="384">
        <v>3</v>
      </c>
      <c r="L41" s="325">
        <v>101.2</v>
      </c>
      <c r="M41" s="385">
        <v>5</v>
      </c>
      <c r="N41" s="206"/>
      <c r="O41" s="178">
        <f t="shared" si="1"/>
        <v>0</v>
      </c>
      <c r="P41" s="461">
        <v>4607105102590</v>
      </c>
      <c r="Q41" s="541">
        <v>2024</v>
      </c>
      <c r="R41" s="440" t="s">
        <v>11490</v>
      </c>
    </row>
    <row r="42" spans="1:18" ht="20.25" customHeight="1">
      <c r="A42" s="184">
        <v>29</v>
      </c>
      <c r="B42" s="437">
        <v>14631</v>
      </c>
      <c r="C42" s="320" t="s">
        <v>2704</v>
      </c>
      <c r="D42" s="321"/>
      <c r="E42" s="415" t="s">
        <v>2337</v>
      </c>
      <c r="F42" s="445" t="s">
        <v>2705</v>
      </c>
      <c r="G42" s="446" t="s">
        <v>2706</v>
      </c>
      <c r="H42" s="416" t="str">
        <f t="shared" si="0"/>
        <v>фото</v>
      </c>
      <c r="I42" s="417" t="s">
        <v>11523</v>
      </c>
      <c r="J42" s="418" t="s">
        <v>196</v>
      </c>
      <c r="K42" s="384">
        <v>3</v>
      </c>
      <c r="L42" s="325">
        <v>101.2</v>
      </c>
      <c r="M42" s="385">
        <v>5</v>
      </c>
      <c r="N42" s="206"/>
      <c r="O42" s="178">
        <f t="shared" si="1"/>
        <v>0</v>
      </c>
      <c r="P42" s="461">
        <v>4607105101463</v>
      </c>
      <c r="Q42" s="541">
        <v>2024</v>
      </c>
      <c r="R42" s="440" t="s">
        <v>11490</v>
      </c>
    </row>
    <row r="43" spans="1:18" ht="19.5" customHeight="1">
      <c r="A43" s="184">
        <v>30</v>
      </c>
      <c r="B43" s="437">
        <v>2842</v>
      </c>
      <c r="C43" s="320" t="s">
        <v>2707</v>
      </c>
      <c r="D43" s="321"/>
      <c r="E43" s="415" t="s">
        <v>2337</v>
      </c>
      <c r="F43" s="445" t="s">
        <v>2708</v>
      </c>
      <c r="G43" s="446" t="s">
        <v>2709</v>
      </c>
      <c r="H43" s="416" t="str">
        <f t="shared" si="0"/>
        <v>фото</v>
      </c>
      <c r="I43" s="417" t="s">
        <v>11522</v>
      </c>
      <c r="J43" s="418" t="s">
        <v>196</v>
      </c>
      <c r="K43" s="384">
        <v>3</v>
      </c>
      <c r="L43" s="325">
        <v>101.2</v>
      </c>
      <c r="M43" s="385">
        <v>5</v>
      </c>
      <c r="N43" s="206"/>
      <c r="O43" s="178">
        <f t="shared" si="1"/>
        <v>0</v>
      </c>
      <c r="P43" s="461">
        <v>4607105101388</v>
      </c>
      <c r="Q43" s="541">
        <v>2024</v>
      </c>
      <c r="R43" s="440" t="s">
        <v>11490</v>
      </c>
    </row>
    <row r="44" spans="1:18" ht="24">
      <c r="A44" s="184">
        <v>31</v>
      </c>
      <c r="B44" s="437">
        <v>1583</v>
      </c>
      <c r="C44" s="320" t="s">
        <v>2710</v>
      </c>
      <c r="D44" s="321"/>
      <c r="E44" s="415" t="s">
        <v>2337</v>
      </c>
      <c r="F44" s="445" t="s">
        <v>2711</v>
      </c>
      <c r="G44" s="446" t="s">
        <v>2712</v>
      </c>
      <c r="H44" s="416" t="str">
        <f t="shared" si="0"/>
        <v>фото</v>
      </c>
      <c r="I44" s="417" t="s">
        <v>11524</v>
      </c>
      <c r="J44" s="418" t="s">
        <v>196</v>
      </c>
      <c r="K44" s="384">
        <v>3</v>
      </c>
      <c r="L44" s="325">
        <v>101.2</v>
      </c>
      <c r="M44" s="385">
        <v>5</v>
      </c>
      <c r="N44" s="206"/>
      <c r="O44" s="178">
        <f t="shared" si="1"/>
        <v>0</v>
      </c>
      <c r="P44" s="461">
        <v>4607105101289</v>
      </c>
      <c r="Q44" s="541">
        <v>2024</v>
      </c>
      <c r="R44" s="440" t="s">
        <v>11490</v>
      </c>
    </row>
    <row r="45" spans="1:18" ht="18" customHeight="1">
      <c r="A45" s="184">
        <v>32</v>
      </c>
      <c r="B45" s="437">
        <v>9615</v>
      </c>
      <c r="C45" s="320" t="s">
        <v>2713</v>
      </c>
      <c r="D45" s="321"/>
      <c r="E45" s="415" t="s">
        <v>2337</v>
      </c>
      <c r="F45" s="445" t="s">
        <v>2714</v>
      </c>
      <c r="G45" s="446" t="s">
        <v>2715</v>
      </c>
      <c r="H45" s="416" t="str">
        <f t="shared" si="0"/>
        <v>фото</v>
      </c>
      <c r="I45" s="417" t="s">
        <v>11525</v>
      </c>
      <c r="J45" s="418" t="s">
        <v>196</v>
      </c>
      <c r="K45" s="384">
        <v>3</v>
      </c>
      <c r="L45" s="325">
        <v>112.42</v>
      </c>
      <c r="M45" s="385">
        <v>5</v>
      </c>
      <c r="N45" s="206"/>
      <c r="O45" s="178">
        <f t="shared" si="1"/>
        <v>0</v>
      </c>
      <c r="P45" s="461">
        <v>4607109971840</v>
      </c>
      <c r="Q45" s="185"/>
      <c r="R45" s="440" t="s">
        <v>11490</v>
      </c>
    </row>
    <row r="46" spans="1:18" ht="24">
      <c r="A46" s="184">
        <v>33</v>
      </c>
      <c r="B46" s="437">
        <v>2787</v>
      </c>
      <c r="C46" s="320" t="s">
        <v>2716</v>
      </c>
      <c r="D46" s="321"/>
      <c r="E46" s="415" t="s">
        <v>2337</v>
      </c>
      <c r="F46" s="445" t="s">
        <v>2717</v>
      </c>
      <c r="G46" s="446" t="s">
        <v>2718</v>
      </c>
      <c r="H46" s="416" t="str">
        <f t="shared" si="0"/>
        <v>фото</v>
      </c>
      <c r="I46" s="417" t="s">
        <v>11526</v>
      </c>
      <c r="J46" s="418" t="s">
        <v>196</v>
      </c>
      <c r="K46" s="384">
        <v>3</v>
      </c>
      <c r="L46" s="325">
        <v>101.2</v>
      </c>
      <c r="M46" s="385"/>
      <c r="N46" s="206"/>
      <c r="O46" s="178">
        <f t="shared" si="1"/>
        <v>0</v>
      </c>
      <c r="P46" s="461">
        <v>4607105101371</v>
      </c>
      <c r="Q46" s="541">
        <v>2024</v>
      </c>
      <c r="R46" s="440" t="s">
        <v>11490</v>
      </c>
    </row>
    <row r="47" spans="1:18" ht="36">
      <c r="A47" s="184">
        <v>34</v>
      </c>
      <c r="B47" s="437">
        <v>8504</v>
      </c>
      <c r="C47" s="320" t="s">
        <v>2722</v>
      </c>
      <c r="D47" s="321"/>
      <c r="E47" s="415" t="s">
        <v>2337</v>
      </c>
      <c r="F47" s="445" t="s">
        <v>2723</v>
      </c>
      <c r="G47" s="446" t="s">
        <v>2724</v>
      </c>
      <c r="H47" s="416" t="str">
        <f t="shared" si="0"/>
        <v>фото</v>
      </c>
      <c r="I47" s="417" t="s">
        <v>11527</v>
      </c>
      <c r="J47" s="418" t="s">
        <v>196</v>
      </c>
      <c r="K47" s="384">
        <v>3</v>
      </c>
      <c r="L47" s="325">
        <v>101.2</v>
      </c>
      <c r="M47" s="385">
        <v>5</v>
      </c>
      <c r="N47" s="206"/>
      <c r="O47" s="178">
        <f t="shared" si="1"/>
        <v>0</v>
      </c>
      <c r="P47" s="461">
        <v>4607109980477</v>
      </c>
      <c r="Q47" s="185"/>
      <c r="R47" s="440" t="s">
        <v>11490</v>
      </c>
    </row>
    <row r="48" spans="1:18" ht="15.6">
      <c r="A48" s="184">
        <v>35</v>
      </c>
      <c r="B48" s="197"/>
      <c r="C48" s="198"/>
      <c r="D48" s="198"/>
      <c r="E48" s="199" t="s">
        <v>10039</v>
      </c>
      <c r="F48" s="199"/>
      <c r="G48" s="200"/>
      <c r="H48" s="200"/>
      <c r="I48" s="200"/>
      <c r="J48" s="200"/>
      <c r="K48" s="199"/>
      <c r="L48" s="200"/>
      <c r="M48" s="200"/>
      <c r="N48" s="200"/>
      <c r="O48" s="200"/>
      <c r="P48" s="441"/>
      <c r="Q48" s="204"/>
      <c r="R48" s="204" t="s">
        <v>10303</v>
      </c>
    </row>
    <row r="49" spans="1:18" ht="41.4">
      <c r="A49" s="184">
        <v>36</v>
      </c>
      <c r="B49" s="437">
        <v>14099</v>
      </c>
      <c r="C49" s="320" t="s">
        <v>2392</v>
      </c>
      <c r="D49" s="321"/>
      <c r="E49" s="415" t="s">
        <v>2337</v>
      </c>
      <c r="F49" s="445" t="s">
        <v>9201</v>
      </c>
      <c r="G49" s="446" t="s">
        <v>2394</v>
      </c>
      <c r="H49" s="416" t="str">
        <f t="shared" si="0"/>
        <v>фото</v>
      </c>
      <c r="I49" s="417" t="s">
        <v>11528</v>
      </c>
      <c r="J49" s="418" t="s">
        <v>196</v>
      </c>
      <c r="K49" s="384">
        <v>5</v>
      </c>
      <c r="L49" s="325">
        <v>147.95000000000002</v>
      </c>
      <c r="M49" s="385">
        <v>5</v>
      </c>
      <c r="N49" s="206"/>
      <c r="O49" s="178">
        <f t="shared" si="1"/>
        <v>0</v>
      </c>
      <c r="P49" s="461">
        <v>4607109917770</v>
      </c>
      <c r="Q49" s="185"/>
      <c r="R49" s="440" t="s">
        <v>10039</v>
      </c>
    </row>
    <row r="50" spans="1:18" ht="18.75" customHeight="1">
      <c r="A50" s="184">
        <v>37</v>
      </c>
      <c r="B50" s="437">
        <v>14542</v>
      </c>
      <c r="C50" s="320" t="s">
        <v>10293</v>
      </c>
      <c r="D50" s="321"/>
      <c r="E50" s="415" t="s">
        <v>2337</v>
      </c>
      <c r="F50" s="445" t="s">
        <v>925</v>
      </c>
      <c r="G50" s="446" t="s">
        <v>955</v>
      </c>
      <c r="H50" s="416" t="str">
        <f t="shared" si="0"/>
        <v>фото</v>
      </c>
      <c r="I50" s="417" t="s">
        <v>11529</v>
      </c>
      <c r="J50" s="418" t="s">
        <v>196</v>
      </c>
      <c r="K50" s="384">
        <v>5</v>
      </c>
      <c r="L50" s="325">
        <v>125.84</v>
      </c>
      <c r="M50" s="385">
        <v>5</v>
      </c>
      <c r="N50" s="206"/>
      <c r="O50" s="178">
        <f t="shared" si="1"/>
        <v>0</v>
      </c>
      <c r="P50" s="461">
        <v>4607109986714</v>
      </c>
      <c r="Q50" s="541">
        <v>2024</v>
      </c>
      <c r="R50" s="440" t="s">
        <v>10039</v>
      </c>
    </row>
    <row r="51" spans="1:18" ht="18.75" customHeight="1">
      <c r="A51" s="184">
        <v>38</v>
      </c>
      <c r="B51" s="437">
        <v>14574</v>
      </c>
      <c r="C51" s="320" t="s">
        <v>10294</v>
      </c>
      <c r="D51" s="321"/>
      <c r="E51" s="415" t="s">
        <v>2337</v>
      </c>
      <c r="F51" s="445" t="s">
        <v>3934</v>
      </c>
      <c r="G51" s="446" t="s">
        <v>1655</v>
      </c>
      <c r="H51" s="416" t="str">
        <f t="shared" si="0"/>
        <v>фото</v>
      </c>
      <c r="I51" s="417" t="s">
        <v>11530</v>
      </c>
      <c r="J51" s="418" t="s">
        <v>196</v>
      </c>
      <c r="K51" s="384">
        <v>5</v>
      </c>
      <c r="L51" s="325">
        <v>125.84</v>
      </c>
      <c r="M51" s="385">
        <v>5</v>
      </c>
      <c r="N51" s="206"/>
      <c r="O51" s="178">
        <f t="shared" si="1"/>
        <v>0</v>
      </c>
      <c r="P51" s="461">
        <v>4607109968161</v>
      </c>
      <c r="Q51" s="541">
        <v>2024</v>
      </c>
      <c r="R51" s="440" t="s">
        <v>10039</v>
      </c>
    </row>
    <row r="52" spans="1:18" ht="18.75" customHeight="1">
      <c r="A52" s="184">
        <v>39</v>
      </c>
      <c r="B52" s="437">
        <v>14541</v>
      </c>
      <c r="C52" s="320" t="s">
        <v>10295</v>
      </c>
      <c r="D52" s="321"/>
      <c r="E52" s="415" t="s">
        <v>2337</v>
      </c>
      <c r="F52" s="445" t="s">
        <v>924</v>
      </c>
      <c r="G52" s="446" t="s">
        <v>954</v>
      </c>
      <c r="H52" s="416" t="str">
        <f t="shared" si="0"/>
        <v>фото</v>
      </c>
      <c r="I52" s="417" t="s">
        <v>11531</v>
      </c>
      <c r="J52" s="418" t="s">
        <v>196</v>
      </c>
      <c r="K52" s="384">
        <v>5</v>
      </c>
      <c r="L52" s="325">
        <v>125.84</v>
      </c>
      <c r="M52" s="385">
        <v>5</v>
      </c>
      <c r="N52" s="206"/>
      <c r="O52" s="178">
        <f t="shared" si="1"/>
        <v>0</v>
      </c>
      <c r="P52" s="461">
        <v>4607109956946</v>
      </c>
      <c r="Q52" s="541">
        <v>2024</v>
      </c>
      <c r="R52" s="440" t="s">
        <v>10039</v>
      </c>
    </row>
    <row r="53" spans="1:18" ht="18.75" customHeight="1">
      <c r="A53" s="184">
        <v>40</v>
      </c>
      <c r="B53" s="437">
        <v>14249</v>
      </c>
      <c r="C53" s="320" t="s">
        <v>2474</v>
      </c>
      <c r="D53" s="321"/>
      <c r="E53" s="542" t="s">
        <v>2337</v>
      </c>
      <c r="F53" s="543" t="s">
        <v>2475</v>
      </c>
      <c r="G53" s="544" t="s">
        <v>2476</v>
      </c>
      <c r="H53" s="416" t="str">
        <f t="shared" si="0"/>
        <v>фото</v>
      </c>
      <c r="I53" s="417" t="s">
        <v>11532</v>
      </c>
      <c r="J53" s="418" t="s">
        <v>196</v>
      </c>
      <c r="K53" s="384">
        <v>5</v>
      </c>
      <c r="L53" s="325">
        <v>142.12</v>
      </c>
      <c r="M53" s="385">
        <v>5</v>
      </c>
      <c r="N53" s="206"/>
      <c r="O53" s="178">
        <f t="shared" si="1"/>
        <v>0</v>
      </c>
      <c r="P53" s="461">
        <v>4607109923733</v>
      </c>
      <c r="Q53" s="185" t="s">
        <v>224</v>
      </c>
      <c r="R53" s="440" t="s">
        <v>10039</v>
      </c>
    </row>
    <row r="54" spans="1:18" ht="18.75" customHeight="1">
      <c r="A54" s="184">
        <v>41</v>
      </c>
      <c r="B54" s="437">
        <v>10132</v>
      </c>
      <c r="C54" s="320" t="s">
        <v>2508</v>
      </c>
      <c r="D54" s="321"/>
      <c r="E54" s="542" t="s">
        <v>2337</v>
      </c>
      <c r="F54" s="543" t="s">
        <v>2509</v>
      </c>
      <c r="G54" s="544" t="s">
        <v>2510</v>
      </c>
      <c r="H54" s="416" t="str">
        <f t="shared" si="0"/>
        <v>фото</v>
      </c>
      <c r="I54" s="417" t="s">
        <v>11533</v>
      </c>
      <c r="J54" s="418" t="s">
        <v>196</v>
      </c>
      <c r="K54" s="384">
        <v>5</v>
      </c>
      <c r="L54" s="325">
        <v>164.23</v>
      </c>
      <c r="M54" s="385">
        <v>5</v>
      </c>
      <c r="N54" s="206"/>
      <c r="O54" s="178">
        <f t="shared" si="1"/>
        <v>0</v>
      </c>
      <c r="P54" s="461">
        <v>4607109923207</v>
      </c>
      <c r="Q54" s="185" t="s">
        <v>224</v>
      </c>
      <c r="R54" s="440" t="s">
        <v>10039</v>
      </c>
    </row>
    <row r="55" spans="1:18" ht="18.75" customHeight="1">
      <c r="A55" s="184">
        <v>42</v>
      </c>
      <c r="B55" s="437">
        <v>6200</v>
      </c>
      <c r="C55" s="320" t="s">
        <v>2511</v>
      </c>
      <c r="D55" s="321"/>
      <c r="E55" s="542" t="s">
        <v>2337</v>
      </c>
      <c r="F55" s="543" t="s">
        <v>2512</v>
      </c>
      <c r="G55" s="544" t="s">
        <v>2513</v>
      </c>
      <c r="H55" s="416" t="str">
        <f t="shared" si="0"/>
        <v>фото</v>
      </c>
      <c r="I55" s="417" t="s">
        <v>11534</v>
      </c>
      <c r="J55" s="418" t="s">
        <v>196</v>
      </c>
      <c r="K55" s="384">
        <v>5</v>
      </c>
      <c r="L55" s="325">
        <v>144.43</v>
      </c>
      <c r="M55" s="385">
        <v>5</v>
      </c>
      <c r="N55" s="206"/>
      <c r="O55" s="178">
        <f t="shared" si="1"/>
        <v>0</v>
      </c>
      <c r="P55" s="461">
        <v>4607109950401</v>
      </c>
      <c r="Q55" s="185" t="s">
        <v>224</v>
      </c>
      <c r="R55" s="440" t="s">
        <v>10039</v>
      </c>
    </row>
    <row r="56" spans="1:18" ht="18.75" customHeight="1">
      <c r="A56" s="184">
        <v>43</v>
      </c>
      <c r="B56" s="437">
        <v>5618</v>
      </c>
      <c r="C56" s="320" t="s">
        <v>2612</v>
      </c>
      <c r="D56" s="321"/>
      <c r="E56" s="415" t="s">
        <v>2337</v>
      </c>
      <c r="F56" s="445" t="s">
        <v>2613</v>
      </c>
      <c r="G56" s="446" t="s">
        <v>2614</v>
      </c>
      <c r="H56" s="416" t="str">
        <f t="shared" si="0"/>
        <v>фото</v>
      </c>
      <c r="I56" s="417" t="s">
        <v>11535</v>
      </c>
      <c r="J56" s="418" t="s">
        <v>196</v>
      </c>
      <c r="K56" s="384">
        <v>5</v>
      </c>
      <c r="L56" s="325">
        <v>144.43</v>
      </c>
      <c r="M56" s="385">
        <v>5</v>
      </c>
      <c r="N56" s="206"/>
      <c r="O56" s="178">
        <f t="shared" si="1"/>
        <v>0</v>
      </c>
      <c r="P56" s="461">
        <v>4607105101272</v>
      </c>
      <c r="Q56" s="541">
        <v>2024</v>
      </c>
      <c r="R56" s="440" t="s">
        <v>10039</v>
      </c>
    </row>
    <row r="57" spans="1:18" ht="21" customHeight="1">
      <c r="A57" s="184">
        <v>44</v>
      </c>
      <c r="B57" s="437">
        <v>14076</v>
      </c>
      <c r="C57" s="320" t="s">
        <v>2336</v>
      </c>
      <c r="D57" s="321"/>
      <c r="E57" s="415" t="s">
        <v>2337</v>
      </c>
      <c r="F57" s="445" t="s">
        <v>2338</v>
      </c>
      <c r="G57" s="446" t="s">
        <v>2339</v>
      </c>
      <c r="H57" s="416" t="str">
        <f t="shared" si="0"/>
        <v>фото</v>
      </c>
      <c r="I57" s="417" t="s">
        <v>11536</v>
      </c>
      <c r="J57" s="418" t="s">
        <v>196</v>
      </c>
      <c r="K57" s="384">
        <v>5</v>
      </c>
      <c r="L57" s="325">
        <v>147.95000000000002</v>
      </c>
      <c r="M57" s="385">
        <v>5</v>
      </c>
      <c r="N57" s="206"/>
      <c r="O57" s="178">
        <f t="shared" si="1"/>
        <v>0</v>
      </c>
      <c r="P57" s="461">
        <v>4607109918005</v>
      </c>
      <c r="Q57" s="185"/>
      <c r="R57" s="440" t="s">
        <v>10039</v>
      </c>
    </row>
    <row r="58" spans="1:18" ht="36">
      <c r="A58" s="184">
        <v>45</v>
      </c>
      <c r="B58" s="437">
        <v>3644</v>
      </c>
      <c r="C58" s="320" t="s">
        <v>2515</v>
      </c>
      <c r="D58" s="321"/>
      <c r="E58" s="415" t="s">
        <v>2337</v>
      </c>
      <c r="F58" s="445" t="s">
        <v>2516</v>
      </c>
      <c r="G58" s="446" t="s">
        <v>2517</v>
      </c>
      <c r="H58" s="416" t="str">
        <f t="shared" si="0"/>
        <v>фото</v>
      </c>
      <c r="I58" s="417" t="s">
        <v>11537</v>
      </c>
      <c r="J58" s="418" t="s">
        <v>196</v>
      </c>
      <c r="K58" s="384">
        <v>3</v>
      </c>
      <c r="L58" s="325">
        <v>104.72</v>
      </c>
      <c r="M58" s="385">
        <v>5</v>
      </c>
      <c r="N58" s="206"/>
      <c r="O58" s="178">
        <f t="shared" si="1"/>
        <v>0</v>
      </c>
      <c r="P58" s="461">
        <v>4607109972045</v>
      </c>
      <c r="Q58" s="541">
        <v>2024</v>
      </c>
      <c r="R58" s="440" t="s">
        <v>10039</v>
      </c>
    </row>
    <row r="59" spans="1:18" ht="24">
      <c r="A59" s="184">
        <v>46</v>
      </c>
      <c r="B59" s="437">
        <v>3631</v>
      </c>
      <c r="C59" s="320" t="s">
        <v>2518</v>
      </c>
      <c r="D59" s="321"/>
      <c r="E59" s="415" t="s">
        <v>2337</v>
      </c>
      <c r="F59" s="445" t="s">
        <v>2519</v>
      </c>
      <c r="G59" s="446" t="s">
        <v>2520</v>
      </c>
      <c r="H59" s="416" t="str">
        <f t="shared" si="0"/>
        <v>фото</v>
      </c>
      <c r="I59" s="417" t="s">
        <v>11538</v>
      </c>
      <c r="J59" s="418" t="s">
        <v>196</v>
      </c>
      <c r="K59" s="384">
        <v>3</v>
      </c>
      <c r="L59" s="325">
        <v>92.18</v>
      </c>
      <c r="M59" s="385">
        <v>5</v>
      </c>
      <c r="N59" s="206"/>
      <c r="O59" s="178">
        <f t="shared" si="1"/>
        <v>0</v>
      </c>
      <c r="P59" s="461">
        <v>4607109986080</v>
      </c>
      <c r="Q59" s="185"/>
      <c r="R59" s="440" t="s">
        <v>10039</v>
      </c>
    </row>
    <row r="60" spans="1:18" ht="24">
      <c r="A60" s="184">
        <v>47</v>
      </c>
      <c r="B60" s="437">
        <v>10133</v>
      </c>
      <c r="C60" s="320" t="s">
        <v>10306</v>
      </c>
      <c r="D60" s="321"/>
      <c r="E60" s="542" t="s">
        <v>2337</v>
      </c>
      <c r="F60" s="543" t="s">
        <v>10314</v>
      </c>
      <c r="G60" s="544" t="s">
        <v>10326</v>
      </c>
      <c r="H60" s="416" t="str">
        <f t="shared" si="0"/>
        <v>фото</v>
      </c>
      <c r="I60" s="417" t="s">
        <v>11539</v>
      </c>
      <c r="J60" s="418" t="s">
        <v>196</v>
      </c>
      <c r="K60" s="384">
        <v>5</v>
      </c>
      <c r="L60" s="325">
        <v>164.23</v>
      </c>
      <c r="M60" s="385">
        <v>5</v>
      </c>
      <c r="N60" s="206"/>
      <c r="O60" s="178">
        <f t="shared" si="1"/>
        <v>0</v>
      </c>
      <c r="P60" s="461">
        <v>4607109943243</v>
      </c>
      <c r="Q60" s="185" t="s">
        <v>224</v>
      </c>
      <c r="R60" s="440" t="s">
        <v>10039</v>
      </c>
    </row>
    <row r="61" spans="1:18" ht="21" customHeight="1">
      <c r="A61" s="184">
        <v>48</v>
      </c>
      <c r="B61" s="437">
        <v>1528</v>
      </c>
      <c r="C61" s="320" t="s">
        <v>2615</v>
      </c>
      <c r="D61" s="321"/>
      <c r="E61" s="415" t="s">
        <v>2337</v>
      </c>
      <c r="F61" s="445" t="s">
        <v>2616</v>
      </c>
      <c r="G61" s="446" t="s">
        <v>2617</v>
      </c>
      <c r="H61" s="416" t="str">
        <f t="shared" si="0"/>
        <v>фото</v>
      </c>
      <c r="I61" s="417" t="s">
        <v>11540</v>
      </c>
      <c r="J61" s="418" t="s">
        <v>196</v>
      </c>
      <c r="K61" s="384">
        <v>3</v>
      </c>
      <c r="L61" s="325">
        <v>104.06</v>
      </c>
      <c r="M61" s="385">
        <v>5</v>
      </c>
      <c r="N61" s="206"/>
      <c r="O61" s="178">
        <f t="shared" si="1"/>
        <v>0</v>
      </c>
      <c r="P61" s="461">
        <v>4607109933534</v>
      </c>
      <c r="Q61" s="541">
        <v>2024</v>
      </c>
      <c r="R61" s="440" t="s">
        <v>10039</v>
      </c>
    </row>
    <row r="62" spans="1:18" ht="24">
      <c r="A62" s="184">
        <v>49</v>
      </c>
      <c r="B62" s="437">
        <v>13122</v>
      </c>
      <c r="C62" s="320" t="s">
        <v>11486</v>
      </c>
      <c r="D62" s="321"/>
      <c r="E62" s="542" t="s">
        <v>2337</v>
      </c>
      <c r="F62" s="543" t="s">
        <v>4199</v>
      </c>
      <c r="G62" s="544" t="s">
        <v>4200</v>
      </c>
      <c r="H62" s="416" t="str">
        <f t="shared" si="0"/>
        <v>фото</v>
      </c>
      <c r="I62" s="417" t="s">
        <v>11541</v>
      </c>
      <c r="J62" s="418" t="s">
        <v>196</v>
      </c>
      <c r="K62" s="384">
        <v>5</v>
      </c>
      <c r="L62" s="325">
        <v>164.23</v>
      </c>
      <c r="M62" s="385">
        <v>5</v>
      </c>
      <c r="N62" s="206"/>
      <c r="O62" s="178">
        <f t="shared" si="1"/>
        <v>0</v>
      </c>
      <c r="P62" s="461">
        <v>4607109950500</v>
      </c>
      <c r="Q62" s="185" t="s">
        <v>224</v>
      </c>
      <c r="R62" s="440" t="s">
        <v>10039</v>
      </c>
    </row>
    <row r="63" spans="1:18" ht="22.5" customHeight="1">
      <c r="A63" s="184">
        <v>50</v>
      </c>
      <c r="B63" s="437">
        <v>14079</v>
      </c>
      <c r="C63" s="320" t="s">
        <v>2340</v>
      </c>
      <c r="D63" s="321"/>
      <c r="E63" s="415" t="s">
        <v>2337</v>
      </c>
      <c r="F63" s="445" t="s">
        <v>2341</v>
      </c>
      <c r="G63" s="446" t="s">
        <v>2342</v>
      </c>
      <c r="H63" s="416" t="str">
        <f t="shared" si="0"/>
        <v>фото</v>
      </c>
      <c r="I63" s="417" t="s">
        <v>11542</v>
      </c>
      <c r="J63" s="418" t="s">
        <v>196</v>
      </c>
      <c r="K63" s="384">
        <v>5</v>
      </c>
      <c r="L63" s="325">
        <v>164.23</v>
      </c>
      <c r="M63" s="385">
        <v>5</v>
      </c>
      <c r="N63" s="206"/>
      <c r="O63" s="178">
        <f t="shared" si="1"/>
        <v>0</v>
      </c>
      <c r="P63" s="461">
        <v>4607109917978</v>
      </c>
      <c r="Q63" s="185"/>
      <c r="R63" s="440" t="s">
        <v>10039</v>
      </c>
    </row>
    <row r="64" spans="1:18" ht="24">
      <c r="A64" s="184">
        <v>51</v>
      </c>
      <c r="B64" s="437">
        <v>1006</v>
      </c>
      <c r="C64" s="320" t="s">
        <v>2521</v>
      </c>
      <c r="D64" s="321"/>
      <c r="E64" s="415" t="s">
        <v>2337</v>
      </c>
      <c r="F64" s="445" t="s">
        <v>2522</v>
      </c>
      <c r="G64" s="446" t="s">
        <v>2523</v>
      </c>
      <c r="H64" s="416" t="str">
        <f t="shared" si="0"/>
        <v>фото</v>
      </c>
      <c r="I64" s="417" t="s">
        <v>11543</v>
      </c>
      <c r="J64" s="418" t="s">
        <v>196</v>
      </c>
      <c r="K64" s="384">
        <v>5</v>
      </c>
      <c r="L64" s="325">
        <v>132.77000000000001</v>
      </c>
      <c r="M64" s="385">
        <v>5</v>
      </c>
      <c r="N64" s="206"/>
      <c r="O64" s="178">
        <f t="shared" si="1"/>
        <v>0</v>
      </c>
      <c r="P64" s="461">
        <v>4607109972038</v>
      </c>
      <c r="Q64" s="185"/>
      <c r="R64" s="440" t="s">
        <v>10039</v>
      </c>
    </row>
    <row r="65" spans="1:18" ht="19.5" customHeight="1">
      <c r="A65" s="184">
        <v>52</v>
      </c>
      <c r="B65" s="437">
        <v>17496</v>
      </c>
      <c r="C65" s="320" t="s">
        <v>2624</v>
      </c>
      <c r="D65" s="321"/>
      <c r="E65" s="415" t="s">
        <v>2337</v>
      </c>
      <c r="F65" s="445" t="s">
        <v>2625</v>
      </c>
      <c r="G65" s="446" t="s">
        <v>2626</v>
      </c>
      <c r="H65" s="416" t="str">
        <f t="shared" si="0"/>
        <v>фото</v>
      </c>
      <c r="I65" s="417" t="s">
        <v>11544</v>
      </c>
      <c r="J65" s="418" t="s">
        <v>196</v>
      </c>
      <c r="K65" s="384">
        <v>3</v>
      </c>
      <c r="L65" s="325">
        <v>104.72</v>
      </c>
      <c r="M65" s="385">
        <v>5</v>
      </c>
      <c r="N65" s="206"/>
      <c r="O65" s="178">
        <f t="shared" si="1"/>
        <v>0</v>
      </c>
      <c r="P65" s="461">
        <v>4607105101395</v>
      </c>
      <c r="Q65" s="541">
        <v>2024</v>
      </c>
      <c r="R65" s="440" t="s">
        <v>10039</v>
      </c>
    </row>
    <row r="66" spans="1:18" ht="19.5" customHeight="1">
      <c r="A66" s="184">
        <v>53</v>
      </c>
      <c r="B66" s="437">
        <v>14270</v>
      </c>
      <c r="C66" s="320" t="s">
        <v>10311</v>
      </c>
      <c r="D66" s="321"/>
      <c r="E66" s="542" t="s">
        <v>2337</v>
      </c>
      <c r="F66" s="543" t="s">
        <v>10321</v>
      </c>
      <c r="G66" s="544" t="s">
        <v>10331</v>
      </c>
      <c r="H66" s="416" t="str">
        <f t="shared" si="0"/>
        <v>фото</v>
      </c>
      <c r="I66" s="417" t="s">
        <v>11545</v>
      </c>
      <c r="J66" s="418" t="s">
        <v>196</v>
      </c>
      <c r="K66" s="384">
        <v>3</v>
      </c>
      <c r="L66" s="325">
        <v>104.72</v>
      </c>
      <c r="M66" s="385">
        <v>5</v>
      </c>
      <c r="N66" s="206"/>
      <c r="O66" s="178">
        <f t="shared" si="1"/>
        <v>0</v>
      </c>
      <c r="P66" s="461">
        <v>4607109943281</v>
      </c>
      <c r="Q66" s="185" t="s">
        <v>224</v>
      </c>
      <c r="R66" s="440" t="s">
        <v>10039</v>
      </c>
    </row>
    <row r="67" spans="1:18" ht="19.5" customHeight="1">
      <c r="A67" s="184">
        <v>54</v>
      </c>
      <c r="B67" s="437">
        <v>8702</v>
      </c>
      <c r="C67" s="320" t="s">
        <v>2525</v>
      </c>
      <c r="D67" s="321"/>
      <c r="E67" s="542" t="s">
        <v>2337</v>
      </c>
      <c r="F67" s="543" t="s">
        <v>2526</v>
      </c>
      <c r="G67" s="544" t="s">
        <v>2527</v>
      </c>
      <c r="H67" s="416" t="str">
        <f t="shared" si="0"/>
        <v>фото</v>
      </c>
      <c r="I67" s="417" t="s">
        <v>11546</v>
      </c>
      <c r="J67" s="418" t="s">
        <v>196</v>
      </c>
      <c r="K67" s="384">
        <v>5</v>
      </c>
      <c r="L67" s="325">
        <v>136.29</v>
      </c>
      <c r="M67" s="385">
        <v>5</v>
      </c>
      <c r="N67" s="206"/>
      <c r="O67" s="178">
        <f t="shared" si="1"/>
        <v>0</v>
      </c>
      <c r="P67" s="461">
        <v>4607105139237</v>
      </c>
      <c r="Q67" s="185" t="s">
        <v>224</v>
      </c>
      <c r="R67" s="440" t="s">
        <v>10039</v>
      </c>
    </row>
    <row r="68" spans="1:18" ht="24">
      <c r="A68" s="184">
        <v>55</v>
      </c>
      <c r="B68" s="437">
        <v>6571</v>
      </c>
      <c r="C68" s="320" t="s">
        <v>2529</v>
      </c>
      <c r="D68" s="321"/>
      <c r="E68" s="542" t="s">
        <v>2337</v>
      </c>
      <c r="F68" s="543" t="s">
        <v>2530</v>
      </c>
      <c r="G68" s="544" t="s">
        <v>2531</v>
      </c>
      <c r="H68" s="416" t="str">
        <f t="shared" si="0"/>
        <v>фото</v>
      </c>
      <c r="I68" s="417" t="s">
        <v>11547</v>
      </c>
      <c r="J68" s="418" t="s">
        <v>196</v>
      </c>
      <c r="K68" s="384">
        <v>3</v>
      </c>
      <c r="L68" s="325">
        <v>104.06</v>
      </c>
      <c r="M68" s="385">
        <v>5</v>
      </c>
      <c r="N68" s="206"/>
      <c r="O68" s="178">
        <f t="shared" si="1"/>
        <v>0</v>
      </c>
      <c r="P68" s="461">
        <v>4607105139183</v>
      </c>
      <c r="Q68" s="185" t="s">
        <v>224</v>
      </c>
      <c r="R68" s="440" t="s">
        <v>10039</v>
      </c>
    </row>
    <row r="69" spans="1:18" ht="24">
      <c r="A69" s="184">
        <v>56</v>
      </c>
      <c r="B69" s="437">
        <v>10140</v>
      </c>
      <c r="C69" s="320" t="s">
        <v>9293</v>
      </c>
      <c r="D69" s="321"/>
      <c r="E69" s="542" t="s">
        <v>2337</v>
      </c>
      <c r="F69" s="543" t="s">
        <v>2725</v>
      </c>
      <c r="G69" s="544" t="s">
        <v>2726</v>
      </c>
      <c r="H69" s="416" t="str">
        <f t="shared" si="0"/>
        <v>фото</v>
      </c>
      <c r="I69" s="417" t="s">
        <v>11548</v>
      </c>
      <c r="J69" s="418" t="s">
        <v>196</v>
      </c>
      <c r="K69" s="384">
        <v>5</v>
      </c>
      <c r="L69" s="325">
        <v>149.05000000000001</v>
      </c>
      <c r="M69" s="385">
        <v>5</v>
      </c>
      <c r="N69" s="206"/>
      <c r="O69" s="178">
        <f t="shared" si="1"/>
        <v>0</v>
      </c>
      <c r="P69" s="461">
        <v>4607109930977</v>
      </c>
      <c r="Q69" s="185" t="s">
        <v>224</v>
      </c>
      <c r="R69" s="440" t="s">
        <v>10039</v>
      </c>
    </row>
    <row r="70" spans="1:18" ht="21" customHeight="1">
      <c r="A70" s="184">
        <v>57</v>
      </c>
      <c r="B70" s="437">
        <v>14084</v>
      </c>
      <c r="C70" s="320" t="s">
        <v>2344</v>
      </c>
      <c r="D70" s="321"/>
      <c r="E70" s="415" t="s">
        <v>2337</v>
      </c>
      <c r="F70" s="445" t="s">
        <v>2345</v>
      </c>
      <c r="G70" s="446" t="s">
        <v>2346</v>
      </c>
      <c r="H70" s="416" t="str">
        <f t="shared" si="0"/>
        <v>фото</v>
      </c>
      <c r="I70" s="417" t="s">
        <v>11549</v>
      </c>
      <c r="J70" s="418" t="s">
        <v>196</v>
      </c>
      <c r="K70" s="384">
        <v>5</v>
      </c>
      <c r="L70" s="325">
        <v>150.26000000000002</v>
      </c>
      <c r="M70" s="385">
        <v>5</v>
      </c>
      <c r="N70" s="206"/>
      <c r="O70" s="178">
        <f t="shared" si="1"/>
        <v>0</v>
      </c>
      <c r="P70" s="461">
        <v>4607109917923</v>
      </c>
      <c r="Q70" s="185"/>
      <c r="R70" s="440" t="s">
        <v>10039</v>
      </c>
    </row>
    <row r="71" spans="1:18" ht="23.25" customHeight="1">
      <c r="A71" s="184">
        <v>58</v>
      </c>
      <c r="B71" s="437">
        <v>14258</v>
      </c>
      <c r="C71" s="320" t="s">
        <v>2532</v>
      </c>
      <c r="D71" s="321"/>
      <c r="E71" s="542" t="s">
        <v>2337</v>
      </c>
      <c r="F71" s="543" t="s">
        <v>2533</v>
      </c>
      <c r="G71" s="544" t="s">
        <v>2534</v>
      </c>
      <c r="H71" s="416" t="str">
        <f t="shared" si="0"/>
        <v>фото</v>
      </c>
      <c r="I71" s="417" t="s">
        <v>11550</v>
      </c>
      <c r="J71" s="418" t="s">
        <v>196</v>
      </c>
      <c r="K71" s="384">
        <v>5</v>
      </c>
      <c r="L71" s="325">
        <v>165.32999999999998</v>
      </c>
      <c r="M71" s="385">
        <v>5</v>
      </c>
      <c r="N71" s="206"/>
      <c r="O71" s="178">
        <f t="shared" si="1"/>
        <v>0</v>
      </c>
      <c r="P71" s="461">
        <v>4607109951163</v>
      </c>
      <c r="Q71" s="185" t="s">
        <v>224</v>
      </c>
      <c r="R71" s="440" t="s">
        <v>10039</v>
      </c>
    </row>
    <row r="72" spans="1:18" ht="24">
      <c r="A72" s="184">
        <v>59</v>
      </c>
      <c r="B72" s="437">
        <v>14085</v>
      </c>
      <c r="C72" s="320" t="s">
        <v>2350</v>
      </c>
      <c r="D72" s="321"/>
      <c r="E72" s="415" t="s">
        <v>2337</v>
      </c>
      <c r="F72" s="445" t="s">
        <v>2351</v>
      </c>
      <c r="G72" s="446" t="s">
        <v>2352</v>
      </c>
      <c r="H72" s="416" t="str">
        <f t="shared" si="0"/>
        <v>фото</v>
      </c>
      <c r="I72" s="417" t="s">
        <v>11551</v>
      </c>
      <c r="J72" s="418" t="s">
        <v>196</v>
      </c>
      <c r="K72" s="384">
        <v>5</v>
      </c>
      <c r="L72" s="325">
        <v>144.43</v>
      </c>
      <c r="M72" s="385">
        <v>5</v>
      </c>
      <c r="N72" s="206"/>
      <c r="O72" s="178">
        <f t="shared" si="1"/>
        <v>0</v>
      </c>
      <c r="P72" s="461">
        <v>4607109917916</v>
      </c>
      <c r="Q72" s="185"/>
      <c r="R72" s="440" t="s">
        <v>10039</v>
      </c>
    </row>
    <row r="73" spans="1:18" ht="21.75" customHeight="1">
      <c r="A73" s="184">
        <v>60</v>
      </c>
      <c r="B73" s="437">
        <v>14633</v>
      </c>
      <c r="C73" s="320" t="s">
        <v>2535</v>
      </c>
      <c r="D73" s="321"/>
      <c r="E73" s="415" t="s">
        <v>2337</v>
      </c>
      <c r="F73" s="445" t="s">
        <v>2536</v>
      </c>
      <c r="G73" s="446" t="s">
        <v>2537</v>
      </c>
      <c r="H73" s="416" t="str">
        <f t="shared" si="0"/>
        <v>фото</v>
      </c>
      <c r="I73" s="417" t="s">
        <v>11552</v>
      </c>
      <c r="J73" s="418" t="s">
        <v>196</v>
      </c>
      <c r="K73" s="384">
        <v>3</v>
      </c>
      <c r="L73" s="325">
        <v>104.72</v>
      </c>
      <c r="M73" s="385">
        <v>5</v>
      </c>
      <c r="N73" s="206"/>
      <c r="O73" s="178">
        <f t="shared" si="1"/>
        <v>0</v>
      </c>
      <c r="P73" s="461">
        <v>4607105101487</v>
      </c>
      <c r="Q73" s="541">
        <v>2024</v>
      </c>
      <c r="R73" s="440" t="s">
        <v>10039</v>
      </c>
    </row>
    <row r="74" spans="1:18" ht="19.5" customHeight="1">
      <c r="A74" s="184">
        <v>61</v>
      </c>
      <c r="B74" s="437">
        <v>14091</v>
      </c>
      <c r="C74" s="320" t="s">
        <v>2353</v>
      </c>
      <c r="D74" s="321"/>
      <c r="E74" s="415" t="s">
        <v>2337</v>
      </c>
      <c r="F74" s="445" t="s">
        <v>2354</v>
      </c>
      <c r="G74" s="446" t="s">
        <v>2355</v>
      </c>
      <c r="H74" s="416" t="str">
        <f t="shared" si="0"/>
        <v>фото</v>
      </c>
      <c r="I74" s="417" t="s">
        <v>11553</v>
      </c>
      <c r="J74" s="418" t="s">
        <v>196</v>
      </c>
      <c r="K74" s="384">
        <v>5</v>
      </c>
      <c r="L74" s="325">
        <v>136.29</v>
      </c>
      <c r="M74" s="385">
        <v>5</v>
      </c>
      <c r="N74" s="206"/>
      <c r="O74" s="178">
        <f t="shared" si="1"/>
        <v>0</v>
      </c>
      <c r="P74" s="461">
        <v>4607109917855</v>
      </c>
      <c r="Q74" s="185"/>
      <c r="R74" s="440" t="s">
        <v>10039</v>
      </c>
    </row>
    <row r="75" spans="1:18" ht="19.5" customHeight="1">
      <c r="A75" s="184">
        <v>62</v>
      </c>
      <c r="B75" s="437">
        <v>14092</v>
      </c>
      <c r="C75" s="320" t="s">
        <v>11487</v>
      </c>
      <c r="D75" s="321"/>
      <c r="E75" s="415" t="s">
        <v>2337</v>
      </c>
      <c r="F75" s="445" t="s">
        <v>11496</v>
      </c>
      <c r="G75" s="446" t="s">
        <v>11492</v>
      </c>
      <c r="H75" s="416" t="str">
        <f t="shared" si="0"/>
        <v>фото</v>
      </c>
      <c r="I75" s="417" t="s">
        <v>11554</v>
      </c>
      <c r="J75" s="418" t="s">
        <v>196</v>
      </c>
      <c r="K75" s="384">
        <v>5</v>
      </c>
      <c r="L75" s="325">
        <v>130.46</v>
      </c>
      <c r="M75" s="385">
        <v>5</v>
      </c>
      <c r="N75" s="206"/>
      <c r="O75" s="178">
        <f t="shared" si="1"/>
        <v>0</v>
      </c>
      <c r="P75" s="461">
        <v>4607109917848</v>
      </c>
      <c r="Q75" s="185"/>
      <c r="R75" s="440" t="s">
        <v>10039</v>
      </c>
    </row>
    <row r="76" spans="1:18" ht="19.5" customHeight="1">
      <c r="A76" s="184">
        <v>63</v>
      </c>
      <c r="B76" s="437">
        <v>14620</v>
      </c>
      <c r="C76" s="320" t="s">
        <v>2538</v>
      </c>
      <c r="D76" s="321"/>
      <c r="E76" s="415" t="s">
        <v>2337</v>
      </c>
      <c r="F76" s="445" t="s">
        <v>2539</v>
      </c>
      <c r="G76" s="446" t="s">
        <v>2540</v>
      </c>
      <c r="H76" s="416" t="str">
        <f t="shared" si="0"/>
        <v>фото</v>
      </c>
      <c r="I76" s="417" t="s">
        <v>11555</v>
      </c>
      <c r="J76" s="418" t="s">
        <v>196</v>
      </c>
      <c r="K76" s="384">
        <v>5</v>
      </c>
      <c r="L76" s="325">
        <v>144.43</v>
      </c>
      <c r="M76" s="385">
        <v>5</v>
      </c>
      <c r="N76" s="206"/>
      <c r="O76" s="178">
        <f t="shared" si="1"/>
        <v>0</v>
      </c>
      <c r="P76" s="461">
        <v>4607105103580</v>
      </c>
      <c r="Q76" s="541">
        <v>2024</v>
      </c>
      <c r="R76" s="440" t="s">
        <v>10039</v>
      </c>
    </row>
    <row r="77" spans="1:18" ht="19.5" customHeight="1">
      <c r="A77" s="184">
        <v>64</v>
      </c>
      <c r="B77" s="437">
        <v>14256</v>
      </c>
      <c r="C77" s="320" t="s">
        <v>2541</v>
      </c>
      <c r="D77" s="321"/>
      <c r="E77" s="542" t="s">
        <v>2337</v>
      </c>
      <c r="F77" s="543" t="s">
        <v>419</v>
      </c>
      <c r="G77" s="544" t="s">
        <v>418</v>
      </c>
      <c r="H77" s="416" t="str">
        <f t="shared" si="0"/>
        <v>фото</v>
      </c>
      <c r="I77" s="417" t="s">
        <v>11556</v>
      </c>
      <c r="J77" s="418" t="s">
        <v>196</v>
      </c>
      <c r="K77" s="384">
        <v>5</v>
      </c>
      <c r="L77" s="325">
        <v>149.05000000000001</v>
      </c>
      <c r="M77" s="385">
        <v>5</v>
      </c>
      <c r="N77" s="206"/>
      <c r="O77" s="178">
        <f t="shared" si="1"/>
        <v>0</v>
      </c>
      <c r="P77" s="461">
        <v>4607109939260</v>
      </c>
      <c r="Q77" s="185" t="s">
        <v>224</v>
      </c>
      <c r="R77" s="440" t="s">
        <v>10039</v>
      </c>
    </row>
    <row r="78" spans="1:18" ht="19.5" customHeight="1">
      <c r="A78" s="184">
        <v>65</v>
      </c>
      <c r="B78" s="437">
        <v>2959</v>
      </c>
      <c r="C78" s="320" t="s">
        <v>10296</v>
      </c>
      <c r="D78" s="321"/>
      <c r="E78" s="415" t="s">
        <v>2337</v>
      </c>
      <c r="F78" s="445" t="s">
        <v>10299</v>
      </c>
      <c r="G78" s="446" t="s">
        <v>10300</v>
      </c>
      <c r="H78" s="416" t="str">
        <f t="shared" si="0"/>
        <v>фото</v>
      </c>
      <c r="I78" s="417" t="s">
        <v>11557</v>
      </c>
      <c r="J78" s="418" t="s">
        <v>196</v>
      </c>
      <c r="K78" s="384">
        <v>3</v>
      </c>
      <c r="L78" s="325">
        <v>104.72</v>
      </c>
      <c r="M78" s="385">
        <v>5</v>
      </c>
      <c r="N78" s="206"/>
      <c r="O78" s="178">
        <f t="shared" si="1"/>
        <v>0</v>
      </c>
      <c r="P78" s="461">
        <v>4607109958872</v>
      </c>
      <c r="Q78" s="541">
        <v>2024</v>
      </c>
      <c r="R78" s="440" t="s">
        <v>10039</v>
      </c>
    </row>
    <row r="79" spans="1:18" ht="24">
      <c r="A79" s="184">
        <v>66</v>
      </c>
      <c r="B79" s="437">
        <v>9147</v>
      </c>
      <c r="C79" s="320" t="s">
        <v>2545</v>
      </c>
      <c r="D79" s="321"/>
      <c r="E79" s="542" t="s">
        <v>2337</v>
      </c>
      <c r="F79" s="543" t="s">
        <v>2546</v>
      </c>
      <c r="G79" s="544" t="s">
        <v>2547</v>
      </c>
      <c r="H79" s="416" t="str">
        <f t="shared" si="0"/>
        <v>фото</v>
      </c>
      <c r="I79" s="417" t="s">
        <v>11558</v>
      </c>
      <c r="J79" s="418" t="s">
        <v>196</v>
      </c>
      <c r="K79" s="384">
        <v>5</v>
      </c>
      <c r="L79" s="325">
        <v>164.23</v>
      </c>
      <c r="M79" s="385">
        <v>5</v>
      </c>
      <c r="N79" s="206"/>
      <c r="O79" s="178">
        <f t="shared" si="1"/>
        <v>0</v>
      </c>
      <c r="P79" s="461">
        <v>4607105139299</v>
      </c>
      <c r="Q79" s="185" t="s">
        <v>224</v>
      </c>
      <c r="R79" s="440" t="s">
        <v>10039</v>
      </c>
    </row>
    <row r="80" spans="1:18" ht="27.6">
      <c r="A80" s="184">
        <v>67</v>
      </c>
      <c r="B80" s="437">
        <v>3563</v>
      </c>
      <c r="C80" s="320" t="s">
        <v>2669</v>
      </c>
      <c r="D80" s="321"/>
      <c r="E80" s="542" t="s">
        <v>2337</v>
      </c>
      <c r="F80" s="543" t="s">
        <v>2670</v>
      </c>
      <c r="G80" s="544" t="s">
        <v>2671</v>
      </c>
      <c r="H80" s="416" t="str">
        <f t="shared" si="0"/>
        <v>фото</v>
      </c>
      <c r="I80" s="417" t="s">
        <v>11559</v>
      </c>
      <c r="J80" s="418" t="s">
        <v>196</v>
      </c>
      <c r="K80" s="384">
        <v>3</v>
      </c>
      <c r="L80" s="325">
        <v>108.9</v>
      </c>
      <c r="M80" s="385">
        <v>5</v>
      </c>
      <c r="N80" s="206"/>
      <c r="O80" s="178">
        <f t="shared" si="1"/>
        <v>0</v>
      </c>
      <c r="P80" s="461">
        <v>4607105138421</v>
      </c>
      <c r="Q80" s="185" t="s">
        <v>224</v>
      </c>
      <c r="R80" s="440" t="s">
        <v>10039</v>
      </c>
    </row>
    <row r="81" spans="1:18" ht="21" customHeight="1">
      <c r="A81" s="184">
        <v>68</v>
      </c>
      <c r="B81" s="437">
        <v>4341</v>
      </c>
      <c r="C81" s="320" t="s">
        <v>2548</v>
      </c>
      <c r="D81" s="321"/>
      <c r="E81" s="415" t="s">
        <v>2337</v>
      </c>
      <c r="F81" s="445" t="s">
        <v>2549</v>
      </c>
      <c r="G81" s="446" t="s">
        <v>2550</v>
      </c>
      <c r="H81" s="416" t="str">
        <f t="shared" si="0"/>
        <v>фото</v>
      </c>
      <c r="I81" s="417" t="s">
        <v>11560</v>
      </c>
      <c r="J81" s="418" t="s">
        <v>196</v>
      </c>
      <c r="K81" s="384">
        <v>3</v>
      </c>
      <c r="L81" s="325">
        <v>94.27</v>
      </c>
      <c r="M81" s="385">
        <v>5</v>
      </c>
      <c r="N81" s="206"/>
      <c r="O81" s="178">
        <f t="shared" si="1"/>
        <v>0</v>
      </c>
      <c r="P81" s="461">
        <v>4607109938386</v>
      </c>
      <c r="Q81" s="185"/>
      <c r="R81" s="440" t="s">
        <v>10039</v>
      </c>
    </row>
    <row r="82" spans="1:18" ht="21" customHeight="1">
      <c r="A82" s="184">
        <v>69</v>
      </c>
      <c r="B82" s="437">
        <v>14261</v>
      </c>
      <c r="C82" s="320" t="s">
        <v>2551</v>
      </c>
      <c r="D82" s="321"/>
      <c r="E82" s="542" t="s">
        <v>2337</v>
      </c>
      <c r="F82" s="543" t="s">
        <v>2552</v>
      </c>
      <c r="G82" s="544" t="s">
        <v>2553</v>
      </c>
      <c r="H82" s="416" t="str">
        <f t="shared" si="0"/>
        <v>фото</v>
      </c>
      <c r="I82" s="417" t="s">
        <v>11561</v>
      </c>
      <c r="J82" s="418" t="s">
        <v>196</v>
      </c>
      <c r="K82" s="384">
        <v>5</v>
      </c>
      <c r="L82" s="325">
        <v>164.23</v>
      </c>
      <c r="M82" s="385">
        <v>5</v>
      </c>
      <c r="N82" s="206"/>
      <c r="O82" s="178">
        <f t="shared" ref="O82:O124" si="2">IF(ISERROR(L82*N82),0,L82*N82)</f>
        <v>0</v>
      </c>
      <c r="P82" s="461">
        <v>4607109935163</v>
      </c>
      <c r="Q82" s="185" t="s">
        <v>224</v>
      </c>
      <c r="R82" s="440" t="s">
        <v>10039</v>
      </c>
    </row>
    <row r="83" spans="1:18" ht="21" customHeight="1">
      <c r="A83" s="184">
        <v>70</v>
      </c>
      <c r="B83" s="437">
        <v>6494</v>
      </c>
      <c r="C83" s="320" t="s">
        <v>10307</v>
      </c>
      <c r="D83" s="321"/>
      <c r="E83" s="542" t="s">
        <v>2337</v>
      </c>
      <c r="F83" s="543" t="s">
        <v>10315</v>
      </c>
      <c r="G83" s="544" t="s">
        <v>10327</v>
      </c>
      <c r="H83" s="416" t="str">
        <f t="shared" si="0"/>
        <v>фото</v>
      </c>
      <c r="I83" s="417" t="s">
        <v>11562</v>
      </c>
      <c r="J83" s="418" t="s">
        <v>196</v>
      </c>
      <c r="K83" s="384">
        <v>5</v>
      </c>
      <c r="L83" s="325">
        <v>149.05000000000001</v>
      </c>
      <c r="M83" s="385">
        <v>5</v>
      </c>
      <c r="N83" s="206"/>
      <c r="O83" s="178">
        <f t="shared" si="2"/>
        <v>0</v>
      </c>
      <c r="P83" s="461">
        <v>4607109985762</v>
      </c>
      <c r="Q83" s="185" t="s">
        <v>224</v>
      </c>
      <c r="R83" s="440" t="s">
        <v>10039</v>
      </c>
    </row>
    <row r="84" spans="1:18" ht="24">
      <c r="A84" s="184">
        <v>71</v>
      </c>
      <c r="B84" s="437">
        <v>5314</v>
      </c>
      <c r="C84" s="320" t="s">
        <v>2666</v>
      </c>
      <c r="D84" s="321"/>
      <c r="E84" s="542" t="s">
        <v>2337</v>
      </c>
      <c r="F84" s="543" t="s">
        <v>2667</v>
      </c>
      <c r="G84" s="544" t="s">
        <v>2668</v>
      </c>
      <c r="H84" s="416" t="str">
        <f t="shared" si="0"/>
        <v>фото</v>
      </c>
      <c r="I84" s="417" t="s">
        <v>11563</v>
      </c>
      <c r="J84" s="418" t="s">
        <v>196</v>
      </c>
      <c r="K84" s="384">
        <v>3</v>
      </c>
      <c r="L84" s="325">
        <v>94.27</v>
      </c>
      <c r="M84" s="385">
        <v>5</v>
      </c>
      <c r="N84" s="206"/>
      <c r="O84" s="178">
        <f t="shared" si="2"/>
        <v>0</v>
      </c>
      <c r="P84" s="461">
        <v>4607105138315</v>
      </c>
      <c r="Q84" s="185" t="s">
        <v>224</v>
      </c>
      <c r="R84" s="440" t="s">
        <v>10039</v>
      </c>
    </row>
    <row r="85" spans="1:18" ht="19.5" customHeight="1">
      <c r="A85" s="184">
        <v>72</v>
      </c>
      <c r="B85" s="437">
        <v>14566</v>
      </c>
      <c r="C85" s="320" t="s">
        <v>10051</v>
      </c>
      <c r="D85" s="321"/>
      <c r="E85" s="415" t="s">
        <v>2337</v>
      </c>
      <c r="F85" s="445" t="s">
        <v>9206</v>
      </c>
      <c r="G85" s="446" t="s">
        <v>9207</v>
      </c>
      <c r="H85" s="416" t="str">
        <f t="shared" si="0"/>
        <v>фото</v>
      </c>
      <c r="I85" s="417" t="s">
        <v>11564</v>
      </c>
      <c r="J85" s="418" t="s">
        <v>196</v>
      </c>
      <c r="K85" s="384">
        <v>3</v>
      </c>
      <c r="L85" s="325">
        <v>102.63000000000001</v>
      </c>
      <c r="M85" s="385">
        <v>5</v>
      </c>
      <c r="N85" s="206"/>
      <c r="O85" s="178">
        <f t="shared" si="2"/>
        <v>0</v>
      </c>
      <c r="P85" s="461">
        <v>4607105101593</v>
      </c>
      <c r="Q85" s="541">
        <v>2024</v>
      </c>
      <c r="R85" s="440" t="s">
        <v>10039</v>
      </c>
    </row>
    <row r="86" spans="1:18" ht="36">
      <c r="A86" s="184">
        <v>73</v>
      </c>
      <c r="B86" s="437">
        <v>6992</v>
      </c>
      <c r="C86" s="320" t="s">
        <v>2630</v>
      </c>
      <c r="D86" s="321"/>
      <c r="E86" s="415" t="s">
        <v>2337</v>
      </c>
      <c r="F86" s="445" t="s">
        <v>2631</v>
      </c>
      <c r="G86" s="446" t="s">
        <v>2632</v>
      </c>
      <c r="H86" s="416" t="str">
        <f t="shared" si="0"/>
        <v>фото</v>
      </c>
      <c r="I86" s="417" t="s">
        <v>11565</v>
      </c>
      <c r="J86" s="418" t="s">
        <v>196</v>
      </c>
      <c r="K86" s="384">
        <v>3</v>
      </c>
      <c r="L86" s="325">
        <v>97.02</v>
      </c>
      <c r="M86" s="385">
        <v>5</v>
      </c>
      <c r="N86" s="206"/>
      <c r="O86" s="178">
        <f t="shared" si="2"/>
        <v>0</v>
      </c>
      <c r="P86" s="461">
        <v>4607109933633</v>
      </c>
      <c r="Q86" s="185"/>
      <c r="R86" s="440" t="s">
        <v>10039</v>
      </c>
    </row>
    <row r="87" spans="1:18" ht="21.75" customHeight="1">
      <c r="A87" s="184">
        <v>74</v>
      </c>
      <c r="B87" s="437">
        <v>14596</v>
      </c>
      <c r="C87" s="320" t="s">
        <v>10297</v>
      </c>
      <c r="D87" s="321"/>
      <c r="E87" s="415" t="s">
        <v>2337</v>
      </c>
      <c r="F87" s="445" t="s">
        <v>10050</v>
      </c>
      <c r="G87" s="446" t="s">
        <v>10301</v>
      </c>
      <c r="H87" s="416" t="str">
        <f t="shared" si="0"/>
        <v>фото</v>
      </c>
      <c r="I87" s="417" t="s">
        <v>11566</v>
      </c>
      <c r="J87" s="418" t="s">
        <v>196</v>
      </c>
      <c r="K87" s="384">
        <v>5</v>
      </c>
      <c r="L87" s="325">
        <v>144.43</v>
      </c>
      <c r="M87" s="385">
        <v>5</v>
      </c>
      <c r="N87" s="206"/>
      <c r="O87" s="178">
        <f t="shared" si="2"/>
        <v>0</v>
      </c>
      <c r="P87" s="461">
        <v>4607105101470</v>
      </c>
      <c r="Q87" s="541">
        <v>2024</v>
      </c>
      <c r="R87" s="440" t="s">
        <v>10039</v>
      </c>
    </row>
    <row r="88" spans="1:18" ht="21.75" customHeight="1">
      <c r="A88" s="184">
        <v>75</v>
      </c>
      <c r="B88" s="437">
        <v>14622</v>
      </c>
      <c r="C88" s="320" t="s">
        <v>2636</v>
      </c>
      <c r="D88" s="321"/>
      <c r="E88" s="415" t="s">
        <v>2337</v>
      </c>
      <c r="F88" s="445" t="s">
        <v>2637</v>
      </c>
      <c r="G88" s="446" t="s">
        <v>2638</v>
      </c>
      <c r="H88" s="416" t="str">
        <f t="shared" si="0"/>
        <v>фото</v>
      </c>
      <c r="I88" s="417" t="s">
        <v>11567</v>
      </c>
      <c r="J88" s="418" t="s">
        <v>196</v>
      </c>
      <c r="K88" s="384">
        <v>3</v>
      </c>
      <c r="L88" s="325">
        <v>104.72</v>
      </c>
      <c r="M88" s="385">
        <v>5</v>
      </c>
      <c r="N88" s="206"/>
      <c r="O88" s="178">
        <f t="shared" si="2"/>
        <v>0</v>
      </c>
      <c r="P88" s="461">
        <v>4607105157910</v>
      </c>
      <c r="Q88" s="541">
        <v>2024</v>
      </c>
      <c r="R88" s="440" t="s">
        <v>10039</v>
      </c>
    </row>
    <row r="89" spans="1:18" ht="21.75" customHeight="1">
      <c r="A89" s="184">
        <v>76</v>
      </c>
      <c r="B89" s="437">
        <v>1192</v>
      </c>
      <c r="C89" s="320" t="s">
        <v>2633</v>
      </c>
      <c r="D89" s="321"/>
      <c r="E89" s="415" t="s">
        <v>2337</v>
      </c>
      <c r="F89" s="445" t="s">
        <v>2634</v>
      </c>
      <c r="G89" s="446" t="s">
        <v>2635</v>
      </c>
      <c r="H89" s="416" t="str">
        <f t="shared" si="0"/>
        <v>фото</v>
      </c>
      <c r="I89" s="417" t="s">
        <v>11568</v>
      </c>
      <c r="J89" s="418" t="s">
        <v>196</v>
      </c>
      <c r="K89" s="384">
        <v>3</v>
      </c>
      <c r="L89" s="325">
        <v>104.72</v>
      </c>
      <c r="M89" s="385">
        <v>5</v>
      </c>
      <c r="N89" s="206"/>
      <c r="O89" s="178">
        <f t="shared" si="2"/>
        <v>0</v>
      </c>
      <c r="P89" s="461">
        <v>4607105103276</v>
      </c>
      <c r="Q89" s="541">
        <v>2024</v>
      </c>
      <c r="R89" s="440" t="s">
        <v>10039</v>
      </c>
    </row>
    <row r="90" spans="1:18" ht="21.75" customHeight="1">
      <c r="A90" s="184">
        <v>77</v>
      </c>
      <c r="B90" s="437">
        <v>13115</v>
      </c>
      <c r="C90" s="320" t="s">
        <v>2556</v>
      </c>
      <c r="D90" s="321"/>
      <c r="E90" s="542" t="s">
        <v>2337</v>
      </c>
      <c r="F90" s="543" t="s">
        <v>2557</v>
      </c>
      <c r="G90" s="544" t="s">
        <v>2558</v>
      </c>
      <c r="H90" s="416" t="str">
        <f t="shared" si="0"/>
        <v>фото</v>
      </c>
      <c r="I90" s="417" t="s">
        <v>11569</v>
      </c>
      <c r="J90" s="418" t="s">
        <v>196</v>
      </c>
      <c r="K90" s="384">
        <v>5</v>
      </c>
      <c r="L90" s="325">
        <v>144.43</v>
      </c>
      <c r="M90" s="385">
        <v>5</v>
      </c>
      <c r="N90" s="206"/>
      <c r="O90" s="178">
        <f t="shared" si="2"/>
        <v>0</v>
      </c>
      <c r="P90" s="461">
        <v>4607109935347</v>
      </c>
      <c r="Q90" s="185" t="s">
        <v>224</v>
      </c>
      <c r="R90" s="440" t="s">
        <v>10039</v>
      </c>
    </row>
    <row r="91" spans="1:18" ht="24">
      <c r="A91" s="184">
        <v>78</v>
      </c>
      <c r="B91" s="437">
        <v>14264</v>
      </c>
      <c r="C91" s="320" t="s">
        <v>2651</v>
      </c>
      <c r="D91" s="321"/>
      <c r="E91" s="542" t="s">
        <v>2337</v>
      </c>
      <c r="F91" s="543" t="s">
        <v>2652</v>
      </c>
      <c r="G91" s="544" t="s">
        <v>2653</v>
      </c>
      <c r="H91" s="416" t="str">
        <f t="shared" si="0"/>
        <v>фото</v>
      </c>
      <c r="I91" s="417" t="s">
        <v>11570</v>
      </c>
      <c r="J91" s="418" t="s">
        <v>196</v>
      </c>
      <c r="K91" s="384">
        <v>5</v>
      </c>
      <c r="L91" s="325">
        <v>164.23</v>
      </c>
      <c r="M91" s="385">
        <v>5</v>
      </c>
      <c r="N91" s="206"/>
      <c r="O91" s="178">
        <f t="shared" si="2"/>
        <v>0</v>
      </c>
      <c r="P91" s="461">
        <v>4607109951576</v>
      </c>
      <c r="Q91" s="185" t="s">
        <v>224</v>
      </c>
      <c r="R91" s="440" t="s">
        <v>10039</v>
      </c>
    </row>
    <row r="92" spans="1:18" ht="18.75" customHeight="1">
      <c r="A92" s="184">
        <v>79</v>
      </c>
      <c r="B92" s="437">
        <v>14200</v>
      </c>
      <c r="C92" s="320" t="s">
        <v>2562</v>
      </c>
      <c r="D92" s="321"/>
      <c r="E92" s="542" t="s">
        <v>2337</v>
      </c>
      <c r="F92" s="543" t="s">
        <v>2563</v>
      </c>
      <c r="G92" s="544" t="s">
        <v>2564</v>
      </c>
      <c r="H92" s="416" t="str">
        <f t="shared" si="0"/>
        <v>фото</v>
      </c>
      <c r="I92" s="417" t="s">
        <v>11571</v>
      </c>
      <c r="J92" s="418" t="s">
        <v>196</v>
      </c>
      <c r="K92" s="384">
        <v>5</v>
      </c>
      <c r="L92" s="325">
        <v>164.23</v>
      </c>
      <c r="M92" s="385">
        <v>5</v>
      </c>
      <c r="N92" s="206"/>
      <c r="O92" s="178">
        <f t="shared" si="2"/>
        <v>0</v>
      </c>
      <c r="P92" s="461">
        <v>4607109951354</v>
      </c>
      <c r="Q92" s="185" t="s">
        <v>224</v>
      </c>
      <c r="R92" s="440" t="s">
        <v>10039</v>
      </c>
    </row>
    <row r="93" spans="1:18" ht="18.75" customHeight="1">
      <c r="A93" s="184">
        <v>80</v>
      </c>
      <c r="B93" s="437">
        <v>14101</v>
      </c>
      <c r="C93" s="320" t="s">
        <v>2368</v>
      </c>
      <c r="D93" s="321"/>
      <c r="E93" s="415" t="s">
        <v>2337</v>
      </c>
      <c r="F93" s="445" t="s">
        <v>2369</v>
      </c>
      <c r="G93" s="446" t="s">
        <v>2370</v>
      </c>
      <c r="H93" s="416" t="str">
        <f t="shared" si="0"/>
        <v>фото</v>
      </c>
      <c r="I93" s="417" t="s">
        <v>11572</v>
      </c>
      <c r="J93" s="418" t="s">
        <v>196</v>
      </c>
      <c r="K93" s="384">
        <v>5</v>
      </c>
      <c r="L93" s="325">
        <v>147.95000000000002</v>
      </c>
      <c r="M93" s="385">
        <v>5</v>
      </c>
      <c r="N93" s="206"/>
      <c r="O93" s="178">
        <f t="shared" si="2"/>
        <v>0</v>
      </c>
      <c r="P93" s="461">
        <v>4607109917756</v>
      </c>
      <c r="Q93" s="185"/>
      <c r="R93" s="440" t="s">
        <v>10039</v>
      </c>
    </row>
    <row r="94" spans="1:18" ht="18.75" customHeight="1">
      <c r="A94" s="184">
        <v>81</v>
      </c>
      <c r="B94" s="437">
        <v>14265</v>
      </c>
      <c r="C94" s="320" t="s">
        <v>2565</v>
      </c>
      <c r="D94" s="321"/>
      <c r="E94" s="542" t="s">
        <v>2337</v>
      </c>
      <c r="F94" s="543" t="s">
        <v>2566</v>
      </c>
      <c r="G94" s="544" t="s">
        <v>2567</v>
      </c>
      <c r="H94" s="416" t="str">
        <f t="shared" si="0"/>
        <v>фото</v>
      </c>
      <c r="I94" s="417" t="s">
        <v>11573</v>
      </c>
      <c r="J94" s="418" t="s">
        <v>196</v>
      </c>
      <c r="K94" s="384">
        <v>3</v>
      </c>
      <c r="L94" s="325">
        <v>104.72</v>
      </c>
      <c r="M94" s="385">
        <v>5</v>
      </c>
      <c r="N94" s="206"/>
      <c r="O94" s="178">
        <f t="shared" si="2"/>
        <v>0</v>
      </c>
      <c r="P94" s="461">
        <v>4607109950418</v>
      </c>
      <c r="Q94" s="185" t="s">
        <v>224</v>
      </c>
      <c r="R94" s="440" t="s">
        <v>10039</v>
      </c>
    </row>
    <row r="95" spans="1:18" ht="18.75" customHeight="1">
      <c r="A95" s="184">
        <v>82</v>
      </c>
      <c r="B95" s="437">
        <v>3459</v>
      </c>
      <c r="C95" s="320" t="s">
        <v>10298</v>
      </c>
      <c r="D95" s="321"/>
      <c r="E95" s="415" t="s">
        <v>2337</v>
      </c>
      <c r="F95" s="445" t="s">
        <v>9202</v>
      </c>
      <c r="G95" s="446" t="s">
        <v>10302</v>
      </c>
      <c r="H95" s="416" t="str">
        <f t="shared" si="0"/>
        <v>фото</v>
      </c>
      <c r="I95" s="417" t="s">
        <v>11574</v>
      </c>
      <c r="J95" s="418" t="s">
        <v>196</v>
      </c>
      <c r="K95" s="384">
        <v>5</v>
      </c>
      <c r="L95" s="325">
        <v>144.43</v>
      </c>
      <c r="M95" s="385">
        <v>5</v>
      </c>
      <c r="N95" s="206"/>
      <c r="O95" s="178">
        <f t="shared" si="2"/>
        <v>0</v>
      </c>
      <c r="P95" s="461">
        <v>4607109986189</v>
      </c>
      <c r="Q95" s="185"/>
      <c r="R95" s="440" t="s">
        <v>10039</v>
      </c>
    </row>
    <row r="96" spans="1:18" ht="18.75" customHeight="1">
      <c r="A96" s="184">
        <v>83</v>
      </c>
      <c r="B96" s="437">
        <v>2208</v>
      </c>
      <c r="C96" s="320" t="s">
        <v>2571</v>
      </c>
      <c r="D96" s="321"/>
      <c r="E96" s="542" t="s">
        <v>2337</v>
      </c>
      <c r="F96" s="543" t="s">
        <v>2572</v>
      </c>
      <c r="G96" s="544" t="s">
        <v>2573</v>
      </c>
      <c r="H96" s="416" t="str">
        <f t="shared" si="0"/>
        <v>фото</v>
      </c>
      <c r="I96" s="417" t="s">
        <v>11575</v>
      </c>
      <c r="J96" s="418" t="s">
        <v>196</v>
      </c>
      <c r="K96" s="384">
        <v>5</v>
      </c>
      <c r="L96" s="325">
        <v>144.43</v>
      </c>
      <c r="M96" s="385">
        <v>5</v>
      </c>
      <c r="N96" s="206"/>
      <c r="O96" s="178">
        <f t="shared" si="2"/>
        <v>0</v>
      </c>
      <c r="P96" s="461">
        <v>4607109943564</v>
      </c>
      <c r="Q96" s="185" t="s">
        <v>224</v>
      </c>
      <c r="R96" s="440" t="s">
        <v>10039</v>
      </c>
    </row>
    <row r="97" spans="1:18" ht="18.75" customHeight="1">
      <c r="A97" s="184">
        <v>84</v>
      </c>
      <c r="B97" s="437">
        <v>14547</v>
      </c>
      <c r="C97" s="320" t="s">
        <v>2480</v>
      </c>
      <c r="D97" s="321"/>
      <c r="E97" s="415" t="s">
        <v>2337</v>
      </c>
      <c r="F97" s="445" t="s">
        <v>2481</v>
      </c>
      <c r="G97" s="446" t="s">
        <v>2482</v>
      </c>
      <c r="H97" s="416" t="str">
        <f t="shared" si="0"/>
        <v>фото</v>
      </c>
      <c r="I97" s="417" t="s">
        <v>11576</v>
      </c>
      <c r="J97" s="418" t="s">
        <v>196</v>
      </c>
      <c r="K97" s="384">
        <v>5</v>
      </c>
      <c r="L97" s="325">
        <v>144.43</v>
      </c>
      <c r="M97" s="385">
        <v>5</v>
      </c>
      <c r="N97" s="206"/>
      <c r="O97" s="178">
        <f t="shared" si="2"/>
        <v>0</v>
      </c>
      <c r="P97" s="461">
        <v>4607105101678</v>
      </c>
      <c r="Q97" s="541">
        <v>2024</v>
      </c>
      <c r="R97" s="440" t="s">
        <v>10039</v>
      </c>
    </row>
    <row r="98" spans="1:18" ht="18.75" customHeight="1">
      <c r="A98" s="184">
        <v>85</v>
      </c>
      <c r="B98" s="437">
        <v>7792</v>
      </c>
      <c r="C98" s="320" t="s">
        <v>11488</v>
      </c>
      <c r="D98" s="321"/>
      <c r="E98" s="542" t="s">
        <v>2337</v>
      </c>
      <c r="F98" s="543" t="s">
        <v>11497</v>
      </c>
      <c r="G98" s="544" t="s">
        <v>11493</v>
      </c>
      <c r="H98" s="416" t="str">
        <f t="shared" si="0"/>
        <v>фото</v>
      </c>
      <c r="I98" s="417" t="s">
        <v>11577</v>
      </c>
      <c r="J98" s="418" t="s">
        <v>196</v>
      </c>
      <c r="K98" s="384">
        <v>5</v>
      </c>
      <c r="L98" s="325">
        <v>164.23</v>
      </c>
      <c r="M98" s="385">
        <v>5</v>
      </c>
      <c r="N98" s="206"/>
      <c r="O98" s="178">
        <f t="shared" si="2"/>
        <v>0</v>
      </c>
      <c r="P98" s="461">
        <v>4607109923177</v>
      </c>
      <c r="Q98" s="185" t="s">
        <v>224</v>
      </c>
      <c r="R98" s="440" t="s">
        <v>10039</v>
      </c>
    </row>
    <row r="99" spans="1:18" ht="36">
      <c r="A99" s="184">
        <v>86</v>
      </c>
      <c r="B99" s="437">
        <v>6981</v>
      </c>
      <c r="C99" s="320" t="s">
        <v>2574</v>
      </c>
      <c r="D99" s="321"/>
      <c r="E99" s="415" t="s">
        <v>2337</v>
      </c>
      <c r="F99" s="445" t="s">
        <v>2575</v>
      </c>
      <c r="G99" s="446" t="s">
        <v>2576</v>
      </c>
      <c r="H99" s="416" t="str">
        <f t="shared" si="0"/>
        <v>фото</v>
      </c>
      <c r="I99" s="417" t="s">
        <v>11578</v>
      </c>
      <c r="J99" s="418" t="s">
        <v>196</v>
      </c>
      <c r="K99" s="384">
        <v>5</v>
      </c>
      <c r="L99" s="325">
        <v>147.95000000000002</v>
      </c>
      <c r="M99" s="385">
        <v>5</v>
      </c>
      <c r="N99" s="206"/>
      <c r="O99" s="178">
        <f t="shared" si="2"/>
        <v>0</v>
      </c>
      <c r="P99" s="461">
        <v>4607109986219</v>
      </c>
      <c r="Q99" s="185"/>
      <c r="R99" s="440" t="s">
        <v>10039</v>
      </c>
    </row>
    <row r="100" spans="1:18" ht="24">
      <c r="A100" s="184">
        <v>87</v>
      </c>
      <c r="B100" s="437">
        <v>8207</v>
      </c>
      <c r="C100" s="320" t="s">
        <v>2660</v>
      </c>
      <c r="D100" s="321"/>
      <c r="E100" s="542" t="s">
        <v>2337</v>
      </c>
      <c r="F100" s="543" t="s">
        <v>2661</v>
      </c>
      <c r="G100" s="544" t="s">
        <v>2662</v>
      </c>
      <c r="H100" s="416" t="str">
        <f t="shared" si="0"/>
        <v>фото</v>
      </c>
      <c r="I100" s="417" t="s">
        <v>11579</v>
      </c>
      <c r="J100" s="418" t="s">
        <v>196</v>
      </c>
      <c r="K100" s="384">
        <v>5</v>
      </c>
      <c r="L100" s="325">
        <v>147.95000000000002</v>
      </c>
      <c r="M100" s="385">
        <v>5</v>
      </c>
      <c r="N100" s="206"/>
      <c r="O100" s="178">
        <f t="shared" si="2"/>
        <v>0</v>
      </c>
      <c r="P100" s="461">
        <v>4607109923726</v>
      </c>
      <c r="Q100" s="185" t="s">
        <v>224</v>
      </c>
      <c r="R100" s="440" t="s">
        <v>10039</v>
      </c>
    </row>
    <row r="101" spans="1:18" ht="19.5" customHeight="1">
      <c r="A101" s="184">
        <v>88</v>
      </c>
      <c r="B101" s="437">
        <v>14105</v>
      </c>
      <c r="C101" s="320" t="s">
        <v>2374</v>
      </c>
      <c r="D101" s="321"/>
      <c r="E101" s="415" t="s">
        <v>2337</v>
      </c>
      <c r="F101" s="445" t="s">
        <v>2375</v>
      </c>
      <c r="G101" s="446" t="s">
        <v>2376</v>
      </c>
      <c r="H101" s="416" t="str">
        <f t="shared" si="0"/>
        <v>фото</v>
      </c>
      <c r="I101" s="417" t="s">
        <v>11580</v>
      </c>
      <c r="J101" s="418" t="s">
        <v>196</v>
      </c>
      <c r="K101" s="384">
        <v>5</v>
      </c>
      <c r="L101" s="325">
        <v>144.43</v>
      </c>
      <c r="M101" s="385">
        <v>5</v>
      </c>
      <c r="N101" s="206"/>
      <c r="O101" s="178">
        <f t="shared" si="2"/>
        <v>0</v>
      </c>
      <c r="P101" s="461">
        <v>4607109917718</v>
      </c>
      <c r="Q101" s="185"/>
      <c r="R101" s="440" t="s">
        <v>10039</v>
      </c>
    </row>
    <row r="102" spans="1:18" ht="24">
      <c r="A102" s="184">
        <v>89</v>
      </c>
      <c r="B102" s="437">
        <v>3509</v>
      </c>
      <c r="C102" s="320" t="s">
        <v>2577</v>
      </c>
      <c r="D102" s="321"/>
      <c r="E102" s="542" t="s">
        <v>2337</v>
      </c>
      <c r="F102" s="543" t="s">
        <v>2578</v>
      </c>
      <c r="G102" s="544" t="s">
        <v>2579</v>
      </c>
      <c r="H102" s="416" t="str">
        <f t="shared" si="0"/>
        <v>фото</v>
      </c>
      <c r="I102" s="417" t="s">
        <v>11581</v>
      </c>
      <c r="J102" s="418" t="s">
        <v>196</v>
      </c>
      <c r="K102" s="384">
        <v>5</v>
      </c>
      <c r="L102" s="325">
        <v>149.05000000000001</v>
      </c>
      <c r="M102" s="385">
        <v>5</v>
      </c>
      <c r="N102" s="206"/>
      <c r="O102" s="178">
        <f t="shared" si="2"/>
        <v>0</v>
      </c>
      <c r="P102" s="461">
        <v>4607109935187</v>
      </c>
      <c r="Q102" s="185" t="s">
        <v>224</v>
      </c>
      <c r="R102" s="440" t="s">
        <v>10039</v>
      </c>
    </row>
    <row r="103" spans="1:18" ht="23.25" customHeight="1">
      <c r="A103" s="184">
        <v>90</v>
      </c>
      <c r="B103" s="437">
        <v>5782</v>
      </c>
      <c r="C103" s="320" t="s">
        <v>9203</v>
      </c>
      <c r="D103" s="321"/>
      <c r="E103" s="542" t="s">
        <v>2337</v>
      </c>
      <c r="F103" s="543" t="s">
        <v>9204</v>
      </c>
      <c r="G103" s="544" t="s">
        <v>9205</v>
      </c>
      <c r="H103" s="416" t="str">
        <f t="shared" si="0"/>
        <v>фото</v>
      </c>
      <c r="I103" s="417" t="s">
        <v>11582</v>
      </c>
      <c r="J103" s="418" t="s">
        <v>196</v>
      </c>
      <c r="K103" s="384">
        <v>5</v>
      </c>
      <c r="L103" s="325">
        <v>165.32999999999998</v>
      </c>
      <c r="M103" s="385">
        <v>5</v>
      </c>
      <c r="N103" s="206"/>
      <c r="O103" s="178">
        <f t="shared" si="2"/>
        <v>0</v>
      </c>
      <c r="P103" s="461">
        <v>4607109966457</v>
      </c>
      <c r="Q103" s="185" t="s">
        <v>224</v>
      </c>
      <c r="R103" s="440" t="s">
        <v>10039</v>
      </c>
    </row>
    <row r="104" spans="1:18" ht="24">
      <c r="A104" s="184">
        <v>91</v>
      </c>
      <c r="B104" s="437">
        <v>3881</v>
      </c>
      <c r="C104" s="320" t="s">
        <v>2483</v>
      </c>
      <c r="D104" s="321"/>
      <c r="E104" s="542" t="s">
        <v>2337</v>
      </c>
      <c r="F104" s="543" t="s">
        <v>2484</v>
      </c>
      <c r="G104" s="544" t="s">
        <v>2485</v>
      </c>
      <c r="H104" s="416" t="str">
        <f t="shared" si="0"/>
        <v>фото</v>
      </c>
      <c r="I104" s="417" t="s">
        <v>11583</v>
      </c>
      <c r="J104" s="418" t="s">
        <v>196</v>
      </c>
      <c r="K104" s="384">
        <v>5</v>
      </c>
      <c r="L104" s="325">
        <v>144.43</v>
      </c>
      <c r="M104" s="385">
        <v>5</v>
      </c>
      <c r="N104" s="206"/>
      <c r="O104" s="178">
        <f t="shared" si="2"/>
        <v>0</v>
      </c>
      <c r="P104" s="461">
        <v>4607105138179</v>
      </c>
      <c r="Q104" s="185" t="s">
        <v>224</v>
      </c>
      <c r="R104" s="440" t="s">
        <v>10039</v>
      </c>
    </row>
    <row r="105" spans="1:18" ht="36">
      <c r="A105" s="184">
        <v>92</v>
      </c>
      <c r="B105" s="437">
        <v>9064</v>
      </c>
      <c r="C105" s="320" t="s">
        <v>11489</v>
      </c>
      <c r="D105" s="321"/>
      <c r="E105" s="542" t="s">
        <v>2337</v>
      </c>
      <c r="F105" s="543" t="s">
        <v>11498</v>
      </c>
      <c r="G105" s="544" t="s">
        <v>11494</v>
      </c>
      <c r="H105" s="416" t="str">
        <f t="shared" si="0"/>
        <v>фото</v>
      </c>
      <c r="I105" s="417" t="s">
        <v>11584</v>
      </c>
      <c r="J105" s="418" t="s">
        <v>196</v>
      </c>
      <c r="K105" s="384">
        <v>5</v>
      </c>
      <c r="L105" s="325">
        <v>164.23</v>
      </c>
      <c r="M105" s="385">
        <v>5</v>
      </c>
      <c r="N105" s="206"/>
      <c r="O105" s="178">
        <f t="shared" si="2"/>
        <v>0</v>
      </c>
      <c r="P105" s="461">
        <v>4607109971253</v>
      </c>
      <c r="Q105" s="185" t="s">
        <v>224</v>
      </c>
      <c r="R105" s="440" t="s">
        <v>10039</v>
      </c>
    </row>
    <row r="106" spans="1:18" ht="22.5" customHeight="1">
      <c r="A106" s="184">
        <v>93</v>
      </c>
      <c r="B106" s="437">
        <v>10718</v>
      </c>
      <c r="C106" s="320" t="s">
        <v>2486</v>
      </c>
      <c r="D106" s="321"/>
      <c r="E106" s="542" t="s">
        <v>2337</v>
      </c>
      <c r="F106" s="543" t="s">
        <v>2487</v>
      </c>
      <c r="G106" s="544" t="s">
        <v>2488</v>
      </c>
      <c r="H106" s="416" t="str">
        <f t="shared" si="0"/>
        <v>фото</v>
      </c>
      <c r="I106" s="417" t="s">
        <v>11585</v>
      </c>
      <c r="J106" s="418" t="s">
        <v>196</v>
      </c>
      <c r="K106" s="384">
        <v>5</v>
      </c>
      <c r="L106" s="325">
        <v>132.77000000000001</v>
      </c>
      <c r="M106" s="385">
        <v>5</v>
      </c>
      <c r="N106" s="206"/>
      <c r="O106" s="178">
        <f t="shared" si="2"/>
        <v>0</v>
      </c>
      <c r="P106" s="461">
        <v>4607105138247</v>
      </c>
      <c r="Q106" s="185" t="s">
        <v>224</v>
      </c>
      <c r="R106" s="440" t="s">
        <v>10039</v>
      </c>
    </row>
    <row r="107" spans="1:18" ht="36">
      <c r="A107" s="184">
        <v>94</v>
      </c>
      <c r="B107" s="437">
        <v>14107</v>
      </c>
      <c r="C107" s="320" t="s">
        <v>4456</v>
      </c>
      <c r="D107" s="321"/>
      <c r="E107" s="415" t="s">
        <v>2337</v>
      </c>
      <c r="F107" s="445" t="s">
        <v>2378</v>
      </c>
      <c r="G107" s="446" t="s">
        <v>2379</v>
      </c>
      <c r="H107" s="416" t="str">
        <f t="shared" si="0"/>
        <v>фото</v>
      </c>
      <c r="I107" s="417" t="s">
        <v>11586</v>
      </c>
      <c r="J107" s="418" t="s">
        <v>196</v>
      </c>
      <c r="K107" s="384">
        <v>5</v>
      </c>
      <c r="L107" s="325">
        <v>132.77000000000001</v>
      </c>
      <c r="M107" s="385">
        <v>5</v>
      </c>
      <c r="N107" s="206"/>
      <c r="O107" s="178">
        <f t="shared" si="2"/>
        <v>0</v>
      </c>
      <c r="P107" s="461">
        <v>4607109917695</v>
      </c>
      <c r="Q107" s="185"/>
      <c r="R107" s="440" t="s">
        <v>10039</v>
      </c>
    </row>
    <row r="108" spans="1:18" ht="23.25" customHeight="1">
      <c r="A108" s="184">
        <v>95</v>
      </c>
      <c r="B108" s="437">
        <v>14108</v>
      </c>
      <c r="C108" s="320" t="s">
        <v>2380</v>
      </c>
      <c r="D108" s="321"/>
      <c r="E108" s="415" t="s">
        <v>2337</v>
      </c>
      <c r="F108" s="445" t="s">
        <v>2381</v>
      </c>
      <c r="G108" s="446" t="s">
        <v>2382</v>
      </c>
      <c r="H108" s="416" t="str">
        <f t="shared" si="0"/>
        <v>фото</v>
      </c>
      <c r="I108" s="417" t="s">
        <v>11587</v>
      </c>
      <c r="J108" s="418" t="s">
        <v>196</v>
      </c>
      <c r="K108" s="384">
        <v>5</v>
      </c>
      <c r="L108" s="325">
        <v>132.77000000000001</v>
      </c>
      <c r="M108" s="385">
        <v>5</v>
      </c>
      <c r="N108" s="206"/>
      <c r="O108" s="178">
        <f t="shared" si="2"/>
        <v>0</v>
      </c>
      <c r="P108" s="461">
        <v>4607109917688</v>
      </c>
      <c r="Q108" s="185"/>
      <c r="R108" s="440" t="s">
        <v>10039</v>
      </c>
    </row>
    <row r="109" spans="1:18" ht="23.25" customHeight="1">
      <c r="A109" s="184">
        <v>96</v>
      </c>
      <c r="B109" s="437">
        <v>14109</v>
      </c>
      <c r="C109" s="320" t="s">
        <v>2383</v>
      </c>
      <c r="D109" s="321"/>
      <c r="E109" s="415" t="s">
        <v>2337</v>
      </c>
      <c r="F109" s="445" t="s">
        <v>2384</v>
      </c>
      <c r="G109" s="446" t="s">
        <v>2385</v>
      </c>
      <c r="H109" s="416" t="str">
        <f t="shared" si="0"/>
        <v>фото</v>
      </c>
      <c r="I109" s="417" t="s">
        <v>11588</v>
      </c>
      <c r="J109" s="418" t="s">
        <v>196</v>
      </c>
      <c r="K109" s="384">
        <v>5</v>
      </c>
      <c r="L109" s="325">
        <v>132.77000000000001</v>
      </c>
      <c r="M109" s="385">
        <v>5</v>
      </c>
      <c r="N109" s="206"/>
      <c r="O109" s="178">
        <f t="shared" si="2"/>
        <v>0</v>
      </c>
      <c r="P109" s="461">
        <v>4607109917671</v>
      </c>
      <c r="Q109" s="185"/>
      <c r="R109" s="440" t="s">
        <v>10039</v>
      </c>
    </row>
    <row r="110" spans="1:18" ht="23.25" customHeight="1">
      <c r="A110" s="184">
        <v>97</v>
      </c>
      <c r="B110" s="437">
        <v>14110</v>
      </c>
      <c r="C110" s="320" t="s">
        <v>2386</v>
      </c>
      <c r="D110" s="321"/>
      <c r="E110" s="415" t="s">
        <v>2337</v>
      </c>
      <c r="F110" s="445" t="s">
        <v>2387</v>
      </c>
      <c r="G110" s="446" t="s">
        <v>2388</v>
      </c>
      <c r="H110" s="416" t="str">
        <f t="shared" si="0"/>
        <v>фото</v>
      </c>
      <c r="I110" s="417" t="s">
        <v>11589</v>
      </c>
      <c r="J110" s="418" t="s">
        <v>196</v>
      </c>
      <c r="K110" s="384">
        <v>5</v>
      </c>
      <c r="L110" s="325">
        <v>137.39000000000001</v>
      </c>
      <c r="M110" s="385">
        <v>5</v>
      </c>
      <c r="N110" s="206"/>
      <c r="O110" s="178">
        <f t="shared" si="2"/>
        <v>0</v>
      </c>
      <c r="P110" s="461">
        <v>4607109917664</v>
      </c>
      <c r="Q110" s="185"/>
      <c r="R110" s="440" t="s">
        <v>10039</v>
      </c>
    </row>
    <row r="111" spans="1:18" ht="23.25" customHeight="1">
      <c r="A111" s="184">
        <v>98</v>
      </c>
      <c r="B111" s="437">
        <v>6269</v>
      </c>
      <c r="C111" s="320" t="s">
        <v>2583</v>
      </c>
      <c r="D111" s="321"/>
      <c r="E111" s="542" t="s">
        <v>2337</v>
      </c>
      <c r="F111" s="543" t="s">
        <v>2584</v>
      </c>
      <c r="G111" s="544" t="s">
        <v>2585</v>
      </c>
      <c r="H111" s="416" t="str">
        <f t="shared" si="0"/>
        <v>фото</v>
      </c>
      <c r="I111" s="417" t="s">
        <v>11590</v>
      </c>
      <c r="J111" s="418" t="s">
        <v>196</v>
      </c>
      <c r="K111" s="384">
        <v>3</v>
      </c>
      <c r="L111" s="325">
        <v>97.68</v>
      </c>
      <c r="M111" s="385">
        <v>5</v>
      </c>
      <c r="N111" s="206"/>
      <c r="O111" s="178">
        <f t="shared" si="2"/>
        <v>0</v>
      </c>
      <c r="P111" s="461">
        <v>4607105138971</v>
      </c>
      <c r="Q111" s="185" t="s">
        <v>224</v>
      </c>
      <c r="R111" s="440" t="s">
        <v>10039</v>
      </c>
    </row>
    <row r="112" spans="1:18" ht="24">
      <c r="A112" s="184">
        <v>99</v>
      </c>
      <c r="B112" s="437">
        <v>4293</v>
      </c>
      <c r="C112" s="320" t="s">
        <v>2586</v>
      </c>
      <c r="D112" s="321"/>
      <c r="E112" s="542" t="s">
        <v>2337</v>
      </c>
      <c r="F112" s="543" t="s">
        <v>2587</v>
      </c>
      <c r="G112" s="544" t="s">
        <v>2588</v>
      </c>
      <c r="H112" s="416" t="str">
        <f t="shared" si="0"/>
        <v>фото</v>
      </c>
      <c r="I112" s="417" t="s">
        <v>11591</v>
      </c>
      <c r="J112" s="418" t="s">
        <v>196</v>
      </c>
      <c r="K112" s="384">
        <v>3</v>
      </c>
      <c r="L112" s="325">
        <v>94.27</v>
      </c>
      <c r="M112" s="385">
        <v>5</v>
      </c>
      <c r="N112" s="206"/>
      <c r="O112" s="178">
        <f t="shared" si="2"/>
        <v>0</v>
      </c>
      <c r="P112" s="461">
        <v>4607105138872</v>
      </c>
      <c r="Q112" s="185" t="s">
        <v>224</v>
      </c>
      <c r="R112" s="440" t="s">
        <v>10039</v>
      </c>
    </row>
    <row r="113" spans="1:18" ht="23.25" customHeight="1">
      <c r="A113" s="184">
        <v>100</v>
      </c>
      <c r="B113" s="437">
        <v>3867</v>
      </c>
      <c r="C113" s="320" t="s">
        <v>2590</v>
      </c>
      <c r="D113" s="321"/>
      <c r="E113" s="542" t="s">
        <v>2337</v>
      </c>
      <c r="F113" s="543" t="s">
        <v>2591</v>
      </c>
      <c r="G113" s="544" t="s">
        <v>2592</v>
      </c>
      <c r="H113" s="416" t="str">
        <f t="shared" si="0"/>
        <v>фото</v>
      </c>
      <c r="I113" s="417" t="s">
        <v>11592</v>
      </c>
      <c r="J113" s="418" t="s">
        <v>196</v>
      </c>
      <c r="K113" s="384">
        <v>3</v>
      </c>
      <c r="L113" s="325">
        <v>104.06</v>
      </c>
      <c r="M113" s="385">
        <v>5</v>
      </c>
      <c r="N113" s="206"/>
      <c r="O113" s="178">
        <f t="shared" si="2"/>
        <v>0</v>
      </c>
      <c r="P113" s="461">
        <v>4607105139008</v>
      </c>
      <c r="Q113" s="185" t="s">
        <v>224</v>
      </c>
      <c r="R113" s="440" t="s">
        <v>10039</v>
      </c>
    </row>
    <row r="114" spans="1:18" ht="23.25" customHeight="1">
      <c r="A114" s="184">
        <v>101</v>
      </c>
      <c r="B114" s="437">
        <v>14116</v>
      </c>
      <c r="C114" s="320" t="s">
        <v>2395</v>
      </c>
      <c r="D114" s="321"/>
      <c r="E114" s="415" t="s">
        <v>2337</v>
      </c>
      <c r="F114" s="445" t="s">
        <v>2396</v>
      </c>
      <c r="G114" s="446" t="s">
        <v>2397</v>
      </c>
      <c r="H114" s="416" t="str">
        <f t="shared" si="0"/>
        <v>фото</v>
      </c>
      <c r="I114" s="417" t="s">
        <v>11593</v>
      </c>
      <c r="J114" s="418" t="s">
        <v>196</v>
      </c>
      <c r="K114" s="384">
        <v>5</v>
      </c>
      <c r="L114" s="325">
        <v>132.77000000000001</v>
      </c>
      <c r="M114" s="385">
        <v>5</v>
      </c>
      <c r="N114" s="206"/>
      <c r="O114" s="178">
        <f t="shared" si="2"/>
        <v>0</v>
      </c>
      <c r="P114" s="461">
        <v>4607109917602</v>
      </c>
      <c r="Q114" s="185"/>
      <c r="R114" s="440" t="s">
        <v>10039</v>
      </c>
    </row>
    <row r="115" spans="1:18" ht="23.25" customHeight="1">
      <c r="A115" s="184">
        <v>102</v>
      </c>
      <c r="B115" s="437">
        <v>13881</v>
      </c>
      <c r="C115" s="320" t="s">
        <v>9295</v>
      </c>
      <c r="D115" s="321"/>
      <c r="E115" s="542" t="s">
        <v>2337</v>
      </c>
      <c r="F115" s="543" t="s">
        <v>2738</v>
      </c>
      <c r="G115" s="544" t="s">
        <v>2739</v>
      </c>
      <c r="H115" s="416" t="str">
        <f t="shared" si="0"/>
        <v>фото</v>
      </c>
      <c r="I115" s="417" t="s">
        <v>11594</v>
      </c>
      <c r="J115" s="418" t="s">
        <v>196</v>
      </c>
      <c r="K115" s="384">
        <v>3</v>
      </c>
      <c r="L115" s="325">
        <v>104.06</v>
      </c>
      <c r="M115" s="385">
        <v>5</v>
      </c>
      <c r="N115" s="206"/>
      <c r="O115" s="178">
        <f t="shared" si="2"/>
        <v>0</v>
      </c>
      <c r="P115" s="461">
        <v>4607105139053</v>
      </c>
      <c r="Q115" s="185" t="s">
        <v>224</v>
      </c>
      <c r="R115" s="440" t="s">
        <v>10039</v>
      </c>
    </row>
    <row r="116" spans="1:18" ht="23.25" customHeight="1">
      <c r="A116" s="184">
        <v>103</v>
      </c>
      <c r="B116" s="437">
        <v>14119</v>
      </c>
      <c r="C116" s="320" t="s">
        <v>2398</v>
      </c>
      <c r="D116" s="321"/>
      <c r="E116" s="415" t="s">
        <v>2337</v>
      </c>
      <c r="F116" s="445" t="s">
        <v>2399</v>
      </c>
      <c r="G116" s="446" t="s">
        <v>2400</v>
      </c>
      <c r="H116" s="416" t="str">
        <f t="shared" si="0"/>
        <v>фото</v>
      </c>
      <c r="I116" s="417" t="s">
        <v>11595</v>
      </c>
      <c r="J116" s="418" t="s">
        <v>196</v>
      </c>
      <c r="K116" s="384">
        <v>5</v>
      </c>
      <c r="L116" s="325">
        <v>136.29</v>
      </c>
      <c r="M116" s="385">
        <v>5</v>
      </c>
      <c r="N116" s="206"/>
      <c r="O116" s="178">
        <f t="shared" si="2"/>
        <v>0</v>
      </c>
      <c r="P116" s="461">
        <v>4607109917572</v>
      </c>
      <c r="Q116" s="185"/>
      <c r="R116" s="440" t="s">
        <v>10039</v>
      </c>
    </row>
    <row r="117" spans="1:18" ht="36">
      <c r="A117" s="184">
        <v>104</v>
      </c>
      <c r="B117" s="437">
        <v>14257</v>
      </c>
      <c r="C117" s="320" t="s">
        <v>2639</v>
      </c>
      <c r="D117" s="321"/>
      <c r="E117" s="542" t="s">
        <v>2337</v>
      </c>
      <c r="F117" s="543" t="s">
        <v>2640</v>
      </c>
      <c r="G117" s="544" t="s">
        <v>2641</v>
      </c>
      <c r="H117" s="416" t="str">
        <f t="shared" si="0"/>
        <v>фото</v>
      </c>
      <c r="I117" s="417" t="s">
        <v>11596</v>
      </c>
      <c r="J117" s="418" t="s">
        <v>196</v>
      </c>
      <c r="K117" s="384">
        <v>5</v>
      </c>
      <c r="L117" s="325">
        <v>144.43</v>
      </c>
      <c r="M117" s="385">
        <v>5</v>
      </c>
      <c r="N117" s="206"/>
      <c r="O117" s="178">
        <f t="shared" si="2"/>
        <v>0</v>
      </c>
      <c r="P117" s="461">
        <v>4607109923269</v>
      </c>
      <c r="Q117" s="185" t="s">
        <v>224</v>
      </c>
      <c r="R117" s="440" t="s">
        <v>10039</v>
      </c>
    </row>
    <row r="118" spans="1:18" ht="23.25" customHeight="1">
      <c r="A118" s="184">
        <v>105</v>
      </c>
      <c r="B118" s="437">
        <v>1576</v>
      </c>
      <c r="C118" s="320" t="s">
        <v>2642</v>
      </c>
      <c r="D118" s="321"/>
      <c r="E118" s="415" t="s">
        <v>2337</v>
      </c>
      <c r="F118" s="445" t="s">
        <v>2643</v>
      </c>
      <c r="G118" s="446" t="s">
        <v>2644</v>
      </c>
      <c r="H118" s="416" t="str">
        <f t="shared" si="0"/>
        <v>фото</v>
      </c>
      <c r="I118" s="417" t="s">
        <v>11597</v>
      </c>
      <c r="J118" s="418" t="s">
        <v>196</v>
      </c>
      <c r="K118" s="384">
        <v>3</v>
      </c>
      <c r="L118" s="325">
        <v>94.93</v>
      </c>
      <c r="M118" s="385">
        <v>5</v>
      </c>
      <c r="N118" s="206"/>
      <c r="O118" s="178">
        <f t="shared" si="2"/>
        <v>0</v>
      </c>
      <c r="P118" s="461">
        <v>4607109972144</v>
      </c>
      <c r="Q118" s="185"/>
      <c r="R118" s="440" t="s">
        <v>10039</v>
      </c>
    </row>
    <row r="119" spans="1:18" ht="23.25" customHeight="1">
      <c r="A119" s="184">
        <v>106</v>
      </c>
      <c r="B119" s="437">
        <v>14090</v>
      </c>
      <c r="C119" s="320" t="s">
        <v>2401</v>
      </c>
      <c r="D119" s="321"/>
      <c r="E119" s="415" t="s">
        <v>2337</v>
      </c>
      <c r="F119" s="445" t="s">
        <v>2402</v>
      </c>
      <c r="G119" s="446" t="s">
        <v>2403</v>
      </c>
      <c r="H119" s="416" t="str">
        <f t="shared" si="0"/>
        <v>фото</v>
      </c>
      <c r="I119" s="417" t="s">
        <v>11531</v>
      </c>
      <c r="J119" s="418" t="s">
        <v>196</v>
      </c>
      <c r="K119" s="384">
        <v>5</v>
      </c>
      <c r="L119" s="325">
        <v>136.29</v>
      </c>
      <c r="M119" s="385">
        <v>5</v>
      </c>
      <c r="N119" s="206"/>
      <c r="O119" s="178">
        <f t="shared" si="2"/>
        <v>0</v>
      </c>
      <c r="P119" s="461">
        <v>4607109917862</v>
      </c>
      <c r="Q119" s="185"/>
      <c r="R119" s="440" t="s">
        <v>10039</v>
      </c>
    </row>
    <row r="120" spans="1:18" ht="36">
      <c r="A120" s="184">
        <v>107</v>
      </c>
      <c r="B120" s="437">
        <v>3821</v>
      </c>
      <c r="C120" s="320" t="s">
        <v>2627</v>
      </c>
      <c r="D120" s="321"/>
      <c r="E120" s="415" t="s">
        <v>2337</v>
      </c>
      <c r="F120" s="445" t="s">
        <v>2628</v>
      </c>
      <c r="G120" s="446" t="s">
        <v>2629</v>
      </c>
      <c r="H120" s="416" t="str">
        <f t="shared" si="0"/>
        <v>фото</v>
      </c>
      <c r="I120" s="417" t="s">
        <v>11598</v>
      </c>
      <c r="J120" s="418" t="s">
        <v>196</v>
      </c>
      <c r="K120" s="384">
        <v>3</v>
      </c>
      <c r="L120" s="325">
        <v>94.27</v>
      </c>
      <c r="M120" s="385">
        <v>5</v>
      </c>
      <c r="N120" s="206"/>
      <c r="O120" s="178">
        <f t="shared" si="2"/>
        <v>0</v>
      </c>
      <c r="P120" s="461">
        <v>4607109971741</v>
      </c>
      <c r="Q120" s="185"/>
      <c r="R120" s="440" t="s">
        <v>10039</v>
      </c>
    </row>
    <row r="121" spans="1:18" ht="36">
      <c r="A121" s="184">
        <v>108</v>
      </c>
      <c r="B121" s="437">
        <v>3833</v>
      </c>
      <c r="C121" s="320" t="s">
        <v>2600</v>
      </c>
      <c r="D121" s="321"/>
      <c r="E121" s="415" t="s">
        <v>2337</v>
      </c>
      <c r="F121" s="445" t="s">
        <v>2601</v>
      </c>
      <c r="G121" s="446" t="s">
        <v>2602</v>
      </c>
      <c r="H121" s="416" t="str">
        <f t="shared" si="0"/>
        <v>фото</v>
      </c>
      <c r="I121" s="417" t="s">
        <v>11599</v>
      </c>
      <c r="J121" s="418" t="s">
        <v>196</v>
      </c>
      <c r="K121" s="384">
        <v>5</v>
      </c>
      <c r="L121" s="325">
        <v>147.95000000000002</v>
      </c>
      <c r="M121" s="385">
        <v>5</v>
      </c>
      <c r="N121" s="206"/>
      <c r="O121" s="178">
        <f t="shared" si="2"/>
        <v>0</v>
      </c>
      <c r="P121" s="461">
        <v>4607105101302</v>
      </c>
      <c r="Q121" s="541">
        <v>2024</v>
      </c>
      <c r="R121" s="440" t="s">
        <v>10039</v>
      </c>
    </row>
    <row r="122" spans="1:18" ht="20.25" customHeight="1">
      <c r="A122" s="184">
        <v>109</v>
      </c>
      <c r="B122" s="437">
        <v>4307</v>
      </c>
      <c r="C122" s="320" t="s">
        <v>2603</v>
      </c>
      <c r="D122" s="321"/>
      <c r="E122" s="542" t="s">
        <v>2337</v>
      </c>
      <c r="F122" s="543" t="s">
        <v>2604</v>
      </c>
      <c r="G122" s="544" t="s">
        <v>2605</v>
      </c>
      <c r="H122" s="416" t="str">
        <f t="shared" si="0"/>
        <v>фото</v>
      </c>
      <c r="I122" s="417" t="s">
        <v>11600</v>
      </c>
      <c r="J122" s="418" t="s">
        <v>196</v>
      </c>
      <c r="K122" s="384">
        <v>5</v>
      </c>
      <c r="L122" s="325">
        <v>147.95000000000002</v>
      </c>
      <c r="M122" s="385">
        <v>5</v>
      </c>
      <c r="N122" s="206"/>
      <c r="O122" s="178">
        <f t="shared" si="2"/>
        <v>0</v>
      </c>
      <c r="P122" s="461">
        <v>4607105138957</v>
      </c>
      <c r="Q122" s="185" t="s">
        <v>224</v>
      </c>
      <c r="R122" s="440" t="s">
        <v>10039</v>
      </c>
    </row>
    <row r="123" spans="1:18" ht="20.25" customHeight="1">
      <c r="A123" s="184">
        <v>110</v>
      </c>
      <c r="B123" s="437">
        <v>14507</v>
      </c>
      <c r="C123" s="320" t="s">
        <v>10308</v>
      </c>
      <c r="D123" s="321"/>
      <c r="E123" s="542" t="s">
        <v>2337</v>
      </c>
      <c r="F123" s="543" t="s">
        <v>10316</v>
      </c>
      <c r="G123" s="544" t="s">
        <v>10328</v>
      </c>
      <c r="H123" s="416" t="str">
        <f t="shared" si="0"/>
        <v>фото</v>
      </c>
      <c r="I123" s="417" t="s">
        <v>11601</v>
      </c>
      <c r="J123" s="418" t="s">
        <v>196</v>
      </c>
      <c r="K123" s="384">
        <v>5</v>
      </c>
      <c r="L123" s="325">
        <v>138.60000000000002</v>
      </c>
      <c r="M123" s="385">
        <v>5</v>
      </c>
      <c r="N123" s="206"/>
      <c r="O123" s="178">
        <f t="shared" si="2"/>
        <v>0</v>
      </c>
      <c r="P123" s="461">
        <v>4607109923740</v>
      </c>
      <c r="Q123" s="185" t="s">
        <v>224</v>
      </c>
      <c r="R123" s="440" t="s">
        <v>10039</v>
      </c>
    </row>
    <row r="124" spans="1:18" ht="20.25" customHeight="1">
      <c r="A124" s="184">
        <v>111</v>
      </c>
      <c r="B124" s="437">
        <v>6990</v>
      </c>
      <c r="C124" s="320" t="s">
        <v>2609</v>
      </c>
      <c r="D124" s="321"/>
      <c r="E124" s="415" t="s">
        <v>2337</v>
      </c>
      <c r="F124" s="445" t="s">
        <v>2610</v>
      </c>
      <c r="G124" s="446" t="s">
        <v>2611</v>
      </c>
      <c r="H124" s="416" t="str">
        <f t="shared" si="0"/>
        <v>фото</v>
      </c>
      <c r="I124" s="417" t="s">
        <v>11602</v>
      </c>
      <c r="J124" s="418" t="s">
        <v>196</v>
      </c>
      <c r="K124" s="384">
        <v>5</v>
      </c>
      <c r="L124" s="325">
        <v>167.64000000000001</v>
      </c>
      <c r="M124" s="385">
        <v>5</v>
      </c>
      <c r="N124" s="206"/>
      <c r="O124" s="178">
        <f t="shared" si="2"/>
        <v>0</v>
      </c>
      <c r="P124" s="461">
        <v>4607109986127</v>
      </c>
      <c r="Q124" s="185"/>
      <c r="R124" s="440" t="s">
        <v>10039</v>
      </c>
    </row>
    <row r="125" spans="1:18" ht="8.25" customHeight="1">
      <c r="A125" s="184">
        <v>112</v>
      </c>
      <c r="B125" s="34"/>
      <c r="C125" s="34"/>
      <c r="D125" s="209"/>
      <c r="E125" s="449"/>
      <c r="F125" s="210"/>
      <c r="G125" s="210"/>
      <c r="H125" s="416" t="str">
        <f t="shared" si="0"/>
        <v>фото</v>
      </c>
      <c r="I125" s="210"/>
      <c r="J125" s="211"/>
      <c r="K125" s="529"/>
      <c r="L125" s="34"/>
      <c r="M125" s="212"/>
      <c r="N125" s="206"/>
      <c r="O125" s="34"/>
      <c r="P125" s="462"/>
      <c r="Q125" s="34"/>
      <c r="R125" s="442" t="s">
        <v>10303</v>
      </c>
    </row>
    <row r="126" spans="1:18" ht="17.399999999999999">
      <c r="A126" s="184">
        <v>113</v>
      </c>
      <c r="B126" s="155"/>
      <c r="C126" s="155"/>
      <c r="D126" s="156"/>
      <c r="E126" s="157" t="s">
        <v>10401</v>
      </c>
      <c r="F126" s="214"/>
      <c r="G126" s="214"/>
      <c r="H126" s="416" t="str">
        <f t="shared" si="0"/>
        <v>фото</v>
      </c>
      <c r="I126" s="160"/>
      <c r="J126" s="162"/>
      <c r="K126" s="218"/>
      <c r="L126" s="160"/>
      <c r="M126" s="163"/>
      <c r="N126" s="206"/>
      <c r="O126" s="160"/>
      <c r="P126" s="463"/>
      <c r="Q126" s="160"/>
      <c r="R126" s="442" t="s">
        <v>10303</v>
      </c>
    </row>
    <row r="127" spans="1:18" ht="15.6">
      <c r="A127" s="184">
        <v>114</v>
      </c>
      <c r="B127" s="438"/>
      <c r="C127" s="198"/>
      <c r="D127" s="198"/>
      <c r="E127" s="199" t="s">
        <v>10402</v>
      </c>
      <c r="F127" s="447"/>
      <c r="G127" s="448"/>
      <c r="H127" s="448"/>
      <c r="I127" s="201"/>
      <c r="J127" s="202"/>
      <c r="K127" s="530"/>
      <c r="L127" s="203"/>
      <c r="M127" s="203"/>
      <c r="N127" s="203"/>
      <c r="O127" s="203"/>
      <c r="P127" s="441"/>
      <c r="Q127" s="204"/>
      <c r="R127" s="441" t="s">
        <v>10303</v>
      </c>
    </row>
    <row r="128" spans="1:18" ht="27.6">
      <c r="A128" s="184">
        <v>115</v>
      </c>
      <c r="B128" s="437">
        <v>283</v>
      </c>
      <c r="C128" s="320" t="s">
        <v>2748</v>
      </c>
      <c r="D128" s="321"/>
      <c r="E128" s="415" t="s">
        <v>2405</v>
      </c>
      <c r="F128" s="445" t="s">
        <v>2749</v>
      </c>
      <c r="G128" s="446" t="s">
        <v>2750</v>
      </c>
      <c r="H128" s="416" t="str">
        <f t="shared" si="0"/>
        <v>фото</v>
      </c>
      <c r="I128" s="417" t="s">
        <v>11603</v>
      </c>
      <c r="J128" s="418" t="s">
        <v>202</v>
      </c>
      <c r="K128" s="384">
        <v>1</v>
      </c>
      <c r="L128" s="325">
        <v>171.71</v>
      </c>
      <c r="M128" s="385">
        <v>5</v>
      </c>
      <c r="N128" s="206"/>
      <c r="O128" s="178">
        <f t="shared" ref="O128:O129" si="3">IF(ISERROR(L128*N128),0,L128*N128)</f>
        <v>0</v>
      </c>
      <c r="P128" s="461">
        <v>4607109964873</v>
      </c>
      <c r="Q128" s="185"/>
      <c r="R128" s="440" t="s">
        <v>10044</v>
      </c>
    </row>
    <row r="129" spans="1:18" ht="27.6">
      <c r="A129" s="184">
        <v>116</v>
      </c>
      <c r="B129" s="437">
        <v>13981</v>
      </c>
      <c r="C129" s="320" t="s">
        <v>2751</v>
      </c>
      <c r="D129" s="321"/>
      <c r="E129" s="415" t="s">
        <v>2405</v>
      </c>
      <c r="F129" s="445" t="s">
        <v>2752</v>
      </c>
      <c r="G129" s="446" t="s">
        <v>2753</v>
      </c>
      <c r="H129" s="416" t="str">
        <f t="shared" si="0"/>
        <v>фото</v>
      </c>
      <c r="I129" s="417" t="s">
        <v>11604</v>
      </c>
      <c r="J129" s="418" t="s">
        <v>202</v>
      </c>
      <c r="K129" s="384">
        <v>1</v>
      </c>
      <c r="L129" s="325">
        <v>171.71</v>
      </c>
      <c r="M129" s="385">
        <v>5</v>
      </c>
      <c r="N129" s="206"/>
      <c r="O129" s="178">
        <f t="shared" si="3"/>
        <v>0</v>
      </c>
      <c r="P129" s="461">
        <v>4607109933527</v>
      </c>
      <c r="Q129" s="185"/>
      <c r="R129" s="440" t="s">
        <v>10044</v>
      </c>
    </row>
    <row r="130" spans="1:18" ht="15.75" customHeight="1">
      <c r="A130" s="184">
        <v>117</v>
      </c>
      <c r="B130" s="169"/>
      <c r="C130" s="169"/>
      <c r="D130" s="169"/>
      <c r="E130" s="526" t="s">
        <v>10043</v>
      </c>
      <c r="F130" s="166"/>
      <c r="G130" s="169"/>
      <c r="H130" s="169"/>
      <c r="I130" s="323"/>
      <c r="J130" s="169"/>
      <c r="K130" s="528"/>
      <c r="L130" s="169"/>
      <c r="M130" s="169"/>
      <c r="N130" s="169"/>
      <c r="O130" s="169"/>
      <c r="P130" s="464"/>
      <c r="Q130" s="169"/>
      <c r="R130" s="290" t="s">
        <v>10303</v>
      </c>
    </row>
    <row r="131" spans="1:18" ht="22.5" customHeight="1">
      <c r="A131" s="184">
        <v>118</v>
      </c>
      <c r="B131" s="437">
        <v>14122</v>
      </c>
      <c r="C131" s="320" t="s">
        <v>2404</v>
      </c>
      <c r="D131" s="321"/>
      <c r="E131" s="415" t="s">
        <v>2405</v>
      </c>
      <c r="F131" s="445" t="s">
        <v>2406</v>
      </c>
      <c r="G131" s="446" t="s">
        <v>2407</v>
      </c>
      <c r="H131" s="416" t="str">
        <f t="shared" si="0"/>
        <v>фото</v>
      </c>
      <c r="I131" s="417" t="s">
        <v>11605</v>
      </c>
      <c r="J131" s="418" t="s">
        <v>207</v>
      </c>
      <c r="K131" s="384">
        <v>2</v>
      </c>
      <c r="L131" s="325">
        <v>199.98</v>
      </c>
      <c r="M131" s="385">
        <v>5</v>
      </c>
      <c r="N131" s="206"/>
      <c r="O131" s="178">
        <f t="shared" ref="O131:O136" si="4">IF(ISERROR(L131*N131),0,L131*N131)</f>
        <v>0</v>
      </c>
      <c r="P131" s="461">
        <v>4607109917541</v>
      </c>
      <c r="Q131" s="185"/>
      <c r="R131" s="440" t="s">
        <v>10043</v>
      </c>
    </row>
    <row r="132" spans="1:18" ht="22.5" customHeight="1">
      <c r="A132" s="184">
        <v>119</v>
      </c>
      <c r="B132" s="437">
        <v>14123</v>
      </c>
      <c r="C132" s="320" t="s">
        <v>2408</v>
      </c>
      <c r="D132" s="321"/>
      <c r="E132" s="415" t="s">
        <v>2405</v>
      </c>
      <c r="F132" s="445" t="s">
        <v>2409</v>
      </c>
      <c r="G132" s="446" t="s">
        <v>2410</v>
      </c>
      <c r="H132" s="416" t="str">
        <f t="shared" si="0"/>
        <v>фото</v>
      </c>
      <c r="I132" s="417" t="s">
        <v>11606</v>
      </c>
      <c r="J132" s="418" t="s">
        <v>207</v>
      </c>
      <c r="K132" s="384">
        <v>2</v>
      </c>
      <c r="L132" s="325">
        <v>199.98</v>
      </c>
      <c r="M132" s="385">
        <v>5</v>
      </c>
      <c r="N132" s="206"/>
      <c r="O132" s="178">
        <f t="shared" si="4"/>
        <v>0</v>
      </c>
      <c r="P132" s="461">
        <v>4607109917534</v>
      </c>
      <c r="Q132" s="185"/>
      <c r="R132" s="440" t="s">
        <v>10043</v>
      </c>
    </row>
    <row r="133" spans="1:18" ht="22.5" customHeight="1">
      <c r="A133" s="184">
        <v>120</v>
      </c>
      <c r="B133" s="437">
        <v>14124</v>
      </c>
      <c r="C133" s="320" t="s">
        <v>2411</v>
      </c>
      <c r="D133" s="321"/>
      <c r="E133" s="415" t="s">
        <v>2405</v>
      </c>
      <c r="F133" s="445" t="s">
        <v>2412</v>
      </c>
      <c r="G133" s="446" t="s">
        <v>2413</v>
      </c>
      <c r="H133" s="416" t="str">
        <f t="shared" si="0"/>
        <v>фото</v>
      </c>
      <c r="I133" s="417" t="s">
        <v>11607</v>
      </c>
      <c r="J133" s="418" t="s">
        <v>207</v>
      </c>
      <c r="K133" s="384">
        <v>2</v>
      </c>
      <c r="L133" s="325">
        <v>199.98</v>
      </c>
      <c r="M133" s="385">
        <v>5</v>
      </c>
      <c r="N133" s="206"/>
      <c r="O133" s="178">
        <f t="shared" si="4"/>
        <v>0</v>
      </c>
      <c r="P133" s="461">
        <v>4607109917527</v>
      </c>
      <c r="Q133" s="185"/>
      <c r="R133" s="440" t="s">
        <v>10043</v>
      </c>
    </row>
    <row r="134" spans="1:18" ht="27.6">
      <c r="A134" s="184">
        <v>121</v>
      </c>
      <c r="B134" s="437">
        <v>16050</v>
      </c>
      <c r="C134" s="320" t="s">
        <v>2414</v>
      </c>
      <c r="D134" s="321"/>
      <c r="E134" s="415" t="s">
        <v>2405</v>
      </c>
      <c r="F134" s="445" t="s">
        <v>2415</v>
      </c>
      <c r="G134" s="446" t="s">
        <v>2416</v>
      </c>
      <c r="H134" s="416" t="str">
        <f t="shared" si="0"/>
        <v>фото</v>
      </c>
      <c r="I134" s="417" t="s">
        <v>11608</v>
      </c>
      <c r="J134" s="418" t="s">
        <v>207</v>
      </c>
      <c r="K134" s="384">
        <v>2</v>
      </c>
      <c r="L134" s="325">
        <v>199.98</v>
      </c>
      <c r="M134" s="385">
        <v>5</v>
      </c>
      <c r="N134" s="206"/>
      <c r="O134" s="178">
        <f t="shared" si="4"/>
        <v>0</v>
      </c>
      <c r="P134" s="461">
        <v>4607109914885</v>
      </c>
      <c r="Q134" s="185"/>
      <c r="R134" s="440" t="s">
        <v>10043</v>
      </c>
    </row>
    <row r="135" spans="1:18" ht="19.5" customHeight="1">
      <c r="A135" s="184">
        <v>122</v>
      </c>
      <c r="B135" s="437">
        <v>14121</v>
      </c>
      <c r="C135" s="320" t="s">
        <v>2417</v>
      </c>
      <c r="D135" s="321"/>
      <c r="E135" s="415" t="s">
        <v>2405</v>
      </c>
      <c r="F135" s="445" t="s">
        <v>2418</v>
      </c>
      <c r="G135" s="446" t="s">
        <v>2419</v>
      </c>
      <c r="H135" s="416" t="str">
        <f t="shared" si="0"/>
        <v>фото</v>
      </c>
      <c r="I135" s="417" t="s">
        <v>11609</v>
      </c>
      <c r="J135" s="418" t="s">
        <v>207</v>
      </c>
      <c r="K135" s="384">
        <v>2</v>
      </c>
      <c r="L135" s="325">
        <v>199.98</v>
      </c>
      <c r="M135" s="385">
        <v>5</v>
      </c>
      <c r="N135" s="206"/>
      <c r="O135" s="178">
        <f t="shared" si="4"/>
        <v>0</v>
      </c>
      <c r="P135" s="461">
        <v>4607109917558</v>
      </c>
      <c r="Q135" s="185"/>
      <c r="R135" s="440" t="s">
        <v>10043</v>
      </c>
    </row>
    <row r="136" spans="1:18" ht="19.5" customHeight="1">
      <c r="A136" s="184">
        <v>123</v>
      </c>
      <c r="B136" s="437">
        <v>14125</v>
      </c>
      <c r="C136" s="320" t="s">
        <v>2420</v>
      </c>
      <c r="D136" s="321"/>
      <c r="E136" s="415" t="s">
        <v>2405</v>
      </c>
      <c r="F136" s="445" t="s">
        <v>2421</v>
      </c>
      <c r="G136" s="446" t="s">
        <v>2422</v>
      </c>
      <c r="H136" s="416" t="str">
        <f t="shared" si="0"/>
        <v>фото</v>
      </c>
      <c r="I136" s="417" t="s">
        <v>11610</v>
      </c>
      <c r="J136" s="418" t="s">
        <v>207</v>
      </c>
      <c r="K136" s="384">
        <v>2</v>
      </c>
      <c r="L136" s="325">
        <v>199.98</v>
      </c>
      <c r="M136" s="385">
        <v>5</v>
      </c>
      <c r="N136" s="206"/>
      <c r="O136" s="178">
        <f t="shared" si="4"/>
        <v>0</v>
      </c>
      <c r="P136" s="461">
        <v>4607109917510</v>
      </c>
      <c r="Q136" s="185"/>
      <c r="R136" s="440" t="s">
        <v>10043</v>
      </c>
    </row>
    <row r="137" spans="1:18" ht="15.6">
      <c r="A137" s="184">
        <v>124</v>
      </c>
      <c r="B137" s="438"/>
      <c r="C137" s="198"/>
      <c r="D137" s="198"/>
      <c r="E137" s="199" t="s">
        <v>10044</v>
      </c>
      <c r="F137" s="447"/>
      <c r="G137" s="448"/>
      <c r="H137" s="448"/>
      <c r="I137" s="201"/>
      <c r="J137" s="202"/>
      <c r="K137" s="530"/>
      <c r="L137" s="207"/>
      <c r="M137" s="208"/>
      <c r="N137" s="208"/>
      <c r="O137" s="204"/>
      <c r="P137" s="441"/>
      <c r="Q137" s="204"/>
      <c r="R137" s="441" t="s">
        <v>10303</v>
      </c>
    </row>
    <row r="138" spans="1:18" ht="20.25" customHeight="1">
      <c r="A138" s="184">
        <v>125</v>
      </c>
      <c r="B138" s="437">
        <v>1555</v>
      </c>
      <c r="C138" s="320" t="s">
        <v>2783</v>
      </c>
      <c r="D138" s="321"/>
      <c r="E138" s="415" t="s">
        <v>2405</v>
      </c>
      <c r="F138" s="445" t="s">
        <v>2784</v>
      </c>
      <c r="G138" s="446" t="s">
        <v>2785</v>
      </c>
      <c r="H138" s="416" t="str">
        <f t="shared" si="0"/>
        <v>фото</v>
      </c>
      <c r="I138" s="417" t="s">
        <v>11611</v>
      </c>
      <c r="J138" s="418" t="s">
        <v>207</v>
      </c>
      <c r="K138" s="384">
        <v>2</v>
      </c>
      <c r="L138" s="325">
        <v>199.98</v>
      </c>
      <c r="M138" s="385">
        <v>5</v>
      </c>
      <c r="N138" s="206"/>
      <c r="O138" s="178">
        <f t="shared" ref="O138:O142" si="5">IF(ISERROR(L138*N138),0,L138*N138)</f>
        <v>0</v>
      </c>
      <c r="P138" s="461">
        <v>4607109986387</v>
      </c>
      <c r="Q138" s="185"/>
      <c r="R138" s="440" t="s">
        <v>10044</v>
      </c>
    </row>
    <row r="139" spans="1:18" ht="20.25" customHeight="1">
      <c r="A139" s="184">
        <v>126</v>
      </c>
      <c r="B139" s="437">
        <v>3817</v>
      </c>
      <c r="C139" s="320" t="s">
        <v>2786</v>
      </c>
      <c r="D139" s="321"/>
      <c r="E139" s="415" t="s">
        <v>2405</v>
      </c>
      <c r="F139" s="445" t="s">
        <v>2787</v>
      </c>
      <c r="G139" s="446" t="s">
        <v>2788</v>
      </c>
      <c r="H139" s="416" t="str">
        <f t="shared" si="0"/>
        <v>фото</v>
      </c>
      <c r="I139" s="417" t="s">
        <v>11612</v>
      </c>
      <c r="J139" s="418" t="s">
        <v>207</v>
      </c>
      <c r="K139" s="384">
        <v>2</v>
      </c>
      <c r="L139" s="325">
        <v>199.98</v>
      </c>
      <c r="M139" s="385">
        <v>5</v>
      </c>
      <c r="N139" s="206"/>
      <c r="O139" s="178">
        <f t="shared" si="5"/>
        <v>0</v>
      </c>
      <c r="P139" s="461">
        <v>4607109926284</v>
      </c>
      <c r="Q139" s="185"/>
      <c r="R139" s="440" t="s">
        <v>10044</v>
      </c>
    </row>
    <row r="140" spans="1:18" ht="20.25" customHeight="1">
      <c r="A140" s="184">
        <v>127</v>
      </c>
      <c r="B140" s="437">
        <v>452</v>
      </c>
      <c r="C140" s="320" t="s">
        <v>2792</v>
      </c>
      <c r="D140" s="321"/>
      <c r="E140" s="415" t="s">
        <v>2405</v>
      </c>
      <c r="F140" s="445" t="s">
        <v>2793</v>
      </c>
      <c r="G140" s="446" t="s">
        <v>2794</v>
      </c>
      <c r="H140" s="416" t="str">
        <f t="shared" si="0"/>
        <v>фото</v>
      </c>
      <c r="I140" s="417" t="s">
        <v>11613</v>
      </c>
      <c r="J140" s="418" t="s">
        <v>207</v>
      </c>
      <c r="K140" s="384">
        <v>2</v>
      </c>
      <c r="L140" s="325">
        <v>242.77</v>
      </c>
      <c r="M140" s="385">
        <v>5</v>
      </c>
      <c r="N140" s="206"/>
      <c r="O140" s="178">
        <f t="shared" si="5"/>
        <v>0</v>
      </c>
      <c r="P140" s="461">
        <v>4607109980392</v>
      </c>
      <c r="Q140" s="185"/>
      <c r="R140" s="440" t="s">
        <v>10044</v>
      </c>
    </row>
    <row r="141" spans="1:18" ht="20.25" customHeight="1">
      <c r="A141" s="184">
        <v>128</v>
      </c>
      <c r="B141" s="437">
        <v>432</v>
      </c>
      <c r="C141" s="320" t="s">
        <v>2795</v>
      </c>
      <c r="D141" s="321"/>
      <c r="E141" s="415" t="s">
        <v>2405</v>
      </c>
      <c r="F141" s="445" t="s">
        <v>2796</v>
      </c>
      <c r="G141" s="446" t="s">
        <v>2797</v>
      </c>
      <c r="H141" s="416" t="str">
        <f t="shared" si="0"/>
        <v>фото</v>
      </c>
      <c r="I141" s="417" t="s">
        <v>11614</v>
      </c>
      <c r="J141" s="418" t="s">
        <v>207</v>
      </c>
      <c r="K141" s="384">
        <v>2</v>
      </c>
      <c r="L141" s="325">
        <v>242.77</v>
      </c>
      <c r="M141" s="385">
        <v>5</v>
      </c>
      <c r="N141" s="206"/>
      <c r="O141" s="178">
        <f t="shared" si="5"/>
        <v>0</v>
      </c>
      <c r="P141" s="461">
        <v>4607109946367</v>
      </c>
      <c r="Q141" s="185"/>
      <c r="R141" s="440" t="s">
        <v>10044</v>
      </c>
    </row>
    <row r="142" spans="1:18" ht="20.25" customHeight="1">
      <c r="A142" s="184">
        <v>129</v>
      </c>
      <c r="B142" s="437">
        <v>260</v>
      </c>
      <c r="C142" s="320" t="s">
        <v>4296</v>
      </c>
      <c r="D142" s="321"/>
      <c r="E142" s="415" t="s">
        <v>2405</v>
      </c>
      <c r="F142" s="445" t="s">
        <v>2804</v>
      </c>
      <c r="G142" s="446" t="s">
        <v>2805</v>
      </c>
      <c r="H142" s="416" t="str">
        <f t="shared" ref="H142:H204" si="6">HYPERLINK("https://www.gardenbulbs.ru/images/promoline_CL/thumbnails/"&amp;C142&amp;".jpg","фото")</f>
        <v>фото</v>
      </c>
      <c r="I142" s="417" t="s">
        <v>11615</v>
      </c>
      <c r="J142" s="418" t="s">
        <v>207</v>
      </c>
      <c r="K142" s="384">
        <v>2</v>
      </c>
      <c r="L142" s="325">
        <v>206.03</v>
      </c>
      <c r="M142" s="385">
        <v>5</v>
      </c>
      <c r="N142" s="206"/>
      <c r="O142" s="178">
        <f t="shared" si="5"/>
        <v>0</v>
      </c>
      <c r="P142" s="461">
        <v>4607109967980</v>
      </c>
      <c r="Q142" s="185"/>
      <c r="R142" s="440" t="s">
        <v>10044</v>
      </c>
    </row>
    <row r="143" spans="1:18" ht="15.6">
      <c r="A143" s="184">
        <v>130</v>
      </c>
      <c r="B143" s="438"/>
      <c r="C143" s="198"/>
      <c r="D143" s="198"/>
      <c r="E143" s="199" t="s">
        <v>10044</v>
      </c>
      <c r="F143" s="447"/>
      <c r="G143" s="448"/>
      <c r="H143" s="448"/>
      <c r="I143" s="201"/>
      <c r="J143" s="202"/>
      <c r="K143" s="530"/>
      <c r="L143" s="207"/>
      <c r="M143" s="208"/>
      <c r="N143" s="208"/>
      <c r="O143" s="204"/>
      <c r="P143" s="441"/>
      <c r="Q143" s="204"/>
      <c r="R143" s="441" t="s">
        <v>10303</v>
      </c>
    </row>
    <row r="144" spans="1:18" ht="27.6">
      <c r="A144" s="184">
        <v>131</v>
      </c>
      <c r="B144" s="437">
        <v>3455</v>
      </c>
      <c r="C144" s="320" t="s">
        <v>2841</v>
      </c>
      <c r="D144" s="321"/>
      <c r="E144" s="415" t="s">
        <v>2405</v>
      </c>
      <c r="F144" s="445" t="s">
        <v>2842</v>
      </c>
      <c r="G144" s="446" t="s">
        <v>2843</v>
      </c>
      <c r="H144" s="416" t="str">
        <f t="shared" si="6"/>
        <v>фото</v>
      </c>
      <c r="I144" s="417" t="s">
        <v>11616</v>
      </c>
      <c r="J144" s="418" t="s">
        <v>207</v>
      </c>
      <c r="K144" s="384">
        <v>2</v>
      </c>
      <c r="L144" s="325">
        <v>239.58</v>
      </c>
      <c r="M144" s="385">
        <v>5</v>
      </c>
      <c r="N144" s="206"/>
      <c r="O144" s="178">
        <f t="shared" ref="O144:O146" si="7">IF(ISERROR(L144*N144),0,L144*N144)</f>
        <v>0</v>
      </c>
      <c r="P144" s="461">
        <v>4607109971772</v>
      </c>
      <c r="Q144" s="185"/>
      <c r="R144" s="440" t="s">
        <v>10044</v>
      </c>
    </row>
    <row r="145" spans="1:18" ht="27.6">
      <c r="A145" s="184">
        <v>132</v>
      </c>
      <c r="B145" s="437">
        <v>258</v>
      </c>
      <c r="C145" s="320" t="s">
        <v>2844</v>
      </c>
      <c r="D145" s="321"/>
      <c r="E145" s="415" t="s">
        <v>2405</v>
      </c>
      <c r="F145" s="445" t="s">
        <v>2845</v>
      </c>
      <c r="G145" s="446" t="s">
        <v>2846</v>
      </c>
      <c r="H145" s="416" t="str">
        <f t="shared" si="6"/>
        <v>фото</v>
      </c>
      <c r="I145" s="417" t="s">
        <v>11617</v>
      </c>
      <c r="J145" s="418" t="s">
        <v>207</v>
      </c>
      <c r="K145" s="384">
        <v>2</v>
      </c>
      <c r="L145" s="325">
        <v>239.58</v>
      </c>
      <c r="M145" s="385">
        <v>5</v>
      </c>
      <c r="N145" s="206"/>
      <c r="O145" s="178">
        <f t="shared" si="7"/>
        <v>0</v>
      </c>
      <c r="P145" s="461">
        <v>4607109980439</v>
      </c>
      <c r="Q145" s="185"/>
      <c r="R145" s="440" t="s">
        <v>10044</v>
      </c>
    </row>
    <row r="146" spans="1:18" ht="27.6">
      <c r="A146" s="184">
        <v>133</v>
      </c>
      <c r="B146" s="437">
        <v>2689</v>
      </c>
      <c r="C146" s="320" t="s">
        <v>2847</v>
      </c>
      <c r="D146" s="321"/>
      <c r="E146" s="415" t="s">
        <v>2405</v>
      </c>
      <c r="F146" s="445" t="s">
        <v>2848</v>
      </c>
      <c r="G146" s="446" t="s">
        <v>2849</v>
      </c>
      <c r="H146" s="416" t="str">
        <f t="shared" si="6"/>
        <v>фото</v>
      </c>
      <c r="I146" s="417" t="s">
        <v>11618</v>
      </c>
      <c r="J146" s="418" t="s">
        <v>207</v>
      </c>
      <c r="K146" s="384">
        <v>2</v>
      </c>
      <c r="L146" s="325">
        <v>239.58</v>
      </c>
      <c r="M146" s="385">
        <v>5</v>
      </c>
      <c r="N146" s="206"/>
      <c r="O146" s="178">
        <f t="shared" si="7"/>
        <v>0</v>
      </c>
      <c r="P146" s="461">
        <v>4607109933589</v>
      </c>
      <c r="Q146" s="185"/>
      <c r="R146" s="440" t="s">
        <v>10044</v>
      </c>
    </row>
    <row r="147" spans="1:18" ht="15.6">
      <c r="A147" s="184">
        <v>134</v>
      </c>
      <c r="B147" s="438"/>
      <c r="C147" s="198"/>
      <c r="D147" s="198"/>
      <c r="E147" s="199" t="s">
        <v>10044</v>
      </c>
      <c r="F147" s="447"/>
      <c r="G147" s="448"/>
      <c r="H147" s="448"/>
      <c r="I147" s="201"/>
      <c r="J147" s="202"/>
      <c r="K147" s="530"/>
      <c r="L147" s="207"/>
      <c r="M147" s="208"/>
      <c r="N147" s="208"/>
      <c r="O147" s="204"/>
      <c r="P147" s="441"/>
      <c r="Q147" s="204"/>
      <c r="R147" s="441" t="s">
        <v>10303</v>
      </c>
    </row>
    <row r="148" spans="1:18" ht="27.6">
      <c r="A148" s="184">
        <v>135</v>
      </c>
      <c r="B148" s="437">
        <v>13987</v>
      </c>
      <c r="C148" s="320" t="s">
        <v>2860</v>
      </c>
      <c r="D148" s="321"/>
      <c r="E148" s="415" t="s">
        <v>2405</v>
      </c>
      <c r="F148" s="443" t="s">
        <v>2861</v>
      </c>
      <c r="G148" s="444" t="s">
        <v>2862</v>
      </c>
      <c r="H148" s="416" t="str">
        <f t="shared" si="6"/>
        <v>фото</v>
      </c>
      <c r="I148" s="417" t="s">
        <v>11619</v>
      </c>
      <c r="J148" s="418" t="s">
        <v>202</v>
      </c>
      <c r="K148" s="384">
        <v>1</v>
      </c>
      <c r="L148" s="325">
        <v>145.64000000000001</v>
      </c>
      <c r="M148" s="385">
        <v>5</v>
      </c>
      <c r="N148" s="206"/>
      <c r="O148" s="178">
        <f t="shared" ref="O148:O149" si="8">IF(ISERROR(L148*N148),0,L148*N148)</f>
        <v>0</v>
      </c>
      <c r="P148" s="461">
        <v>4607109928882</v>
      </c>
      <c r="Q148" s="185"/>
      <c r="R148" s="440" t="s">
        <v>10044</v>
      </c>
    </row>
    <row r="149" spans="1:18" ht="27.6">
      <c r="A149" s="184">
        <v>136</v>
      </c>
      <c r="B149" s="437">
        <v>8500</v>
      </c>
      <c r="C149" s="320" t="s">
        <v>2863</v>
      </c>
      <c r="D149" s="321"/>
      <c r="E149" s="415" t="s">
        <v>2405</v>
      </c>
      <c r="F149" s="443" t="s">
        <v>2864</v>
      </c>
      <c r="G149" s="444" t="s">
        <v>2865</v>
      </c>
      <c r="H149" s="416" t="str">
        <f t="shared" si="6"/>
        <v>фото</v>
      </c>
      <c r="I149" s="417" t="s">
        <v>11620</v>
      </c>
      <c r="J149" s="418" t="s">
        <v>202</v>
      </c>
      <c r="K149" s="384">
        <v>1</v>
      </c>
      <c r="L149" s="325">
        <v>145.64000000000001</v>
      </c>
      <c r="M149" s="385">
        <v>5</v>
      </c>
      <c r="N149" s="206"/>
      <c r="O149" s="178">
        <f t="shared" si="8"/>
        <v>0</v>
      </c>
      <c r="P149" s="461">
        <v>4607109968147</v>
      </c>
      <c r="Q149" s="185"/>
      <c r="R149" s="440" t="s">
        <v>10044</v>
      </c>
    </row>
    <row r="150" spans="1:18" ht="15.6">
      <c r="A150" s="184">
        <v>137</v>
      </c>
      <c r="B150" s="438"/>
      <c r="C150" s="198"/>
      <c r="D150" s="198"/>
      <c r="E150" s="199" t="s">
        <v>10045</v>
      </c>
      <c r="F150" s="447"/>
      <c r="G150" s="448"/>
      <c r="H150" s="448"/>
      <c r="I150" s="201"/>
      <c r="J150" s="202"/>
      <c r="K150" s="530"/>
      <c r="L150" s="207"/>
      <c r="M150" s="208"/>
      <c r="N150" s="208"/>
      <c r="O150" s="204"/>
      <c r="P150" s="441"/>
      <c r="Q150" s="204"/>
      <c r="R150" s="441" t="s">
        <v>10303</v>
      </c>
    </row>
    <row r="151" spans="1:18" ht="21.75" customHeight="1">
      <c r="A151" s="184">
        <v>138</v>
      </c>
      <c r="B151" s="437">
        <v>14129</v>
      </c>
      <c r="C151" s="320" t="s">
        <v>2423</v>
      </c>
      <c r="D151" s="321"/>
      <c r="E151" s="415" t="s">
        <v>2405</v>
      </c>
      <c r="F151" s="445" t="s">
        <v>2424</v>
      </c>
      <c r="G151" s="446" t="s">
        <v>2425</v>
      </c>
      <c r="H151" s="416" t="str">
        <f t="shared" si="6"/>
        <v>фото</v>
      </c>
      <c r="I151" s="417" t="s">
        <v>11621</v>
      </c>
      <c r="J151" s="418" t="s">
        <v>207</v>
      </c>
      <c r="K151" s="384">
        <v>2</v>
      </c>
      <c r="L151" s="325">
        <v>199.98</v>
      </c>
      <c r="M151" s="385">
        <v>5</v>
      </c>
      <c r="N151" s="206"/>
      <c r="O151" s="178">
        <f t="shared" ref="O151:O156" si="9">IF(ISERROR(L151*N151),0,L151*N151)</f>
        <v>0</v>
      </c>
      <c r="P151" s="461">
        <v>4607109917473</v>
      </c>
      <c r="Q151" s="185"/>
      <c r="R151" s="440" t="s">
        <v>10045</v>
      </c>
    </row>
    <row r="152" spans="1:18" ht="21.75" customHeight="1">
      <c r="A152" s="184">
        <v>139</v>
      </c>
      <c r="B152" s="437">
        <v>14130</v>
      </c>
      <c r="C152" s="320" t="s">
        <v>2426</v>
      </c>
      <c r="D152" s="321"/>
      <c r="E152" s="415" t="s">
        <v>2405</v>
      </c>
      <c r="F152" s="445" t="s">
        <v>2427</v>
      </c>
      <c r="G152" s="446" t="s">
        <v>2428</v>
      </c>
      <c r="H152" s="416" t="str">
        <f t="shared" si="6"/>
        <v>фото</v>
      </c>
      <c r="I152" s="417" t="s">
        <v>11622</v>
      </c>
      <c r="J152" s="418" t="s">
        <v>207</v>
      </c>
      <c r="K152" s="384">
        <v>2</v>
      </c>
      <c r="L152" s="325">
        <v>199.98</v>
      </c>
      <c r="M152" s="385">
        <v>5</v>
      </c>
      <c r="N152" s="206"/>
      <c r="O152" s="178">
        <f t="shared" si="9"/>
        <v>0</v>
      </c>
      <c r="P152" s="461">
        <v>4607109917466</v>
      </c>
      <c r="Q152" s="185"/>
      <c r="R152" s="440" t="s">
        <v>10045</v>
      </c>
    </row>
    <row r="153" spans="1:18" ht="21.75" customHeight="1">
      <c r="A153" s="184">
        <v>140</v>
      </c>
      <c r="B153" s="437">
        <v>14127</v>
      </c>
      <c r="C153" s="320" t="s">
        <v>2429</v>
      </c>
      <c r="D153" s="321"/>
      <c r="E153" s="415" t="s">
        <v>2405</v>
      </c>
      <c r="F153" s="445" t="s">
        <v>2430</v>
      </c>
      <c r="G153" s="446" t="s">
        <v>2431</v>
      </c>
      <c r="H153" s="416" t="str">
        <f t="shared" si="6"/>
        <v>фото</v>
      </c>
      <c r="I153" s="417" t="s">
        <v>11623</v>
      </c>
      <c r="J153" s="418" t="s">
        <v>207</v>
      </c>
      <c r="K153" s="384">
        <v>2</v>
      </c>
      <c r="L153" s="325">
        <v>199.98</v>
      </c>
      <c r="M153" s="385">
        <v>5</v>
      </c>
      <c r="N153" s="206"/>
      <c r="O153" s="178">
        <f t="shared" si="9"/>
        <v>0</v>
      </c>
      <c r="P153" s="461">
        <v>4607109917497</v>
      </c>
      <c r="Q153" s="185"/>
      <c r="R153" s="440" t="s">
        <v>10045</v>
      </c>
    </row>
    <row r="154" spans="1:18" ht="21.75" customHeight="1">
      <c r="A154" s="184">
        <v>141</v>
      </c>
      <c r="B154" s="437">
        <v>14126</v>
      </c>
      <c r="C154" s="320" t="s">
        <v>2435</v>
      </c>
      <c r="D154" s="321"/>
      <c r="E154" s="415" t="s">
        <v>2405</v>
      </c>
      <c r="F154" s="445" t="s">
        <v>2436</v>
      </c>
      <c r="G154" s="446" t="s">
        <v>2437</v>
      </c>
      <c r="H154" s="416" t="str">
        <f t="shared" si="6"/>
        <v>фото</v>
      </c>
      <c r="I154" s="417" t="s">
        <v>11624</v>
      </c>
      <c r="J154" s="418" t="s">
        <v>207</v>
      </c>
      <c r="K154" s="384">
        <v>2</v>
      </c>
      <c r="L154" s="325">
        <v>199.98</v>
      </c>
      <c r="M154" s="385">
        <v>5</v>
      </c>
      <c r="N154" s="206"/>
      <c r="O154" s="178">
        <f t="shared" si="9"/>
        <v>0</v>
      </c>
      <c r="P154" s="461">
        <v>4607109917503</v>
      </c>
      <c r="Q154" s="185"/>
      <c r="R154" s="440" t="s">
        <v>10045</v>
      </c>
    </row>
    <row r="155" spans="1:18" ht="21.75" customHeight="1">
      <c r="A155" s="184">
        <v>142</v>
      </c>
      <c r="B155" s="437">
        <v>14128</v>
      </c>
      <c r="C155" s="320" t="s">
        <v>2438</v>
      </c>
      <c r="D155" s="321"/>
      <c r="E155" s="415" t="s">
        <v>2405</v>
      </c>
      <c r="F155" s="445" t="s">
        <v>2439</v>
      </c>
      <c r="G155" s="446" t="s">
        <v>2440</v>
      </c>
      <c r="H155" s="416" t="str">
        <f t="shared" si="6"/>
        <v>фото</v>
      </c>
      <c r="I155" s="417" t="s">
        <v>11625</v>
      </c>
      <c r="J155" s="418" t="s">
        <v>207</v>
      </c>
      <c r="K155" s="384">
        <v>2</v>
      </c>
      <c r="L155" s="325">
        <v>199.98</v>
      </c>
      <c r="M155" s="385">
        <v>5</v>
      </c>
      <c r="N155" s="206"/>
      <c r="O155" s="178">
        <f t="shared" si="9"/>
        <v>0</v>
      </c>
      <c r="P155" s="461">
        <v>4607109917480</v>
      </c>
      <c r="Q155" s="185"/>
      <c r="R155" s="440" t="s">
        <v>10045</v>
      </c>
    </row>
    <row r="156" spans="1:18" ht="21.75" customHeight="1">
      <c r="A156" s="184">
        <v>143</v>
      </c>
      <c r="B156" s="437">
        <v>14131</v>
      </c>
      <c r="C156" s="320" t="s">
        <v>2432</v>
      </c>
      <c r="D156" s="321"/>
      <c r="E156" s="415" t="s">
        <v>2405</v>
      </c>
      <c r="F156" s="445" t="s">
        <v>2433</v>
      </c>
      <c r="G156" s="446" t="s">
        <v>2434</v>
      </c>
      <c r="H156" s="416" t="str">
        <f t="shared" si="6"/>
        <v>фото</v>
      </c>
      <c r="I156" s="417" t="s">
        <v>11626</v>
      </c>
      <c r="J156" s="418" t="s">
        <v>207</v>
      </c>
      <c r="K156" s="384">
        <v>2</v>
      </c>
      <c r="L156" s="325">
        <v>199.98</v>
      </c>
      <c r="M156" s="385">
        <v>5</v>
      </c>
      <c r="N156" s="206"/>
      <c r="O156" s="178">
        <f t="shared" si="9"/>
        <v>0</v>
      </c>
      <c r="P156" s="461">
        <v>4607109917459</v>
      </c>
      <c r="Q156" s="185"/>
      <c r="R156" s="440" t="s">
        <v>10045</v>
      </c>
    </row>
    <row r="157" spans="1:18" ht="15.6">
      <c r="A157" s="184">
        <v>144</v>
      </c>
      <c r="B157" s="438"/>
      <c r="C157" s="198"/>
      <c r="D157" s="198"/>
      <c r="E157" s="199" t="s">
        <v>10044</v>
      </c>
      <c r="F157" s="447"/>
      <c r="G157" s="448"/>
      <c r="H157" s="448"/>
      <c r="I157" s="201"/>
      <c r="J157" s="202"/>
      <c r="K157" s="530"/>
      <c r="L157" s="207"/>
      <c r="M157" s="208"/>
      <c r="N157" s="208"/>
      <c r="O157" s="204"/>
      <c r="P157" s="441"/>
      <c r="Q157" s="204"/>
      <c r="R157" s="441" t="s">
        <v>10303</v>
      </c>
    </row>
    <row r="158" spans="1:18" ht="19.5" customHeight="1">
      <c r="A158" s="184">
        <v>145</v>
      </c>
      <c r="B158" s="437">
        <v>10706</v>
      </c>
      <c r="C158" s="320" t="s">
        <v>2880</v>
      </c>
      <c r="D158" s="321"/>
      <c r="E158" s="415" t="s">
        <v>2405</v>
      </c>
      <c r="F158" s="445" t="s">
        <v>2881</v>
      </c>
      <c r="G158" s="446" t="s">
        <v>2882</v>
      </c>
      <c r="H158" s="416" t="str">
        <f t="shared" si="6"/>
        <v>фото</v>
      </c>
      <c r="I158" s="417" t="s">
        <v>11627</v>
      </c>
      <c r="J158" s="418" t="s">
        <v>202</v>
      </c>
      <c r="K158" s="384">
        <v>1</v>
      </c>
      <c r="L158" s="325">
        <v>174.68</v>
      </c>
      <c r="M158" s="385">
        <v>5</v>
      </c>
      <c r="N158" s="206"/>
      <c r="O158" s="178">
        <f t="shared" ref="O158:O161" si="10">IF(ISERROR(L158*N158),0,L158*N158)</f>
        <v>0</v>
      </c>
      <c r="P158" s="461">
        <v>4607109962398</v>
      </c>
      <c r="Q158" s="185"/>
      <c r="R158" s="440" t="s">
        <v>10044</v>
      </c>
    </row>
    <row r="159" spans="1:18" ht="19.5" customHeight="1">
      <c r="A159" s="184">
        <v>146</v>
      </c>
      <c r="B159" s="437">
        <v>13998</v>
      </c>
      <c r="C159" s="320" t="s">
        <v>2883</v>
      </c>
      <c r="D159" s="321"/>
      <c r="E159" s="415" t="s">
        <v>2405</v>
      </c>
      <c r="F159" s="445" t="s">
        <v>2884</v>
      </c>
      <c r="G159" s="446" t="s">
        <v>2885</v>
      </c>
      <c r="H159" s="416" t="str">
        <f t="shared" si="6"/>
        <v>фото</v>
      </c>
      <c r="I159" s="417" t="s">
        <v>11628</v>
      </c>
      <c r="J159" s="418" t="s">
        <v>202</v>
      </c>
      <c r="K159" s="384">
        <v>1</v>
      </c>
      <c r="L159" s="325">
        <v>174.68</v>
      </c>
      <c r="M159" s="385">
        <v>5</v>
      </c>
      <c r="N159" s="206"/>
      <c r="O159" s="178">
        <f t="shared" si="10"/>
        <v>0</v>
      </c>
      <c r="P159" s="461">
        <v>4607109971888</v>
      </c>
      <c r="Q159" s="185"/>
      <c r="R159" s="440" t="s">
        <v>10044</v>
      </c>
    </row>
    <row r="160" spans="1:18" ht="19.5" customHeight="1">
      <c r="A160" s="184">
        <v>147</v>
      </c>
      <c r="B160" s="437">
        <v>5291</v>
      </c>
      <c r="C160" s="320" t="s">
        <v>2886</v>
      </c>
      <c r="D160" s="321"/>
      <c r="E160" s="415" t="s">
        <v>2405</v>
      </c>
      <c r="F160" s="445" t="s">
        <v>2887</v>
      </c>
      <c r="G160" s="446" t="s">
        <v>2888</v>
      </c>
      <c r="H160" s="416" t="str">
        <f t="shared" si="6"/>
        <v>фото</v>
      </c>
      <c r="I160" s="417" t="s">
        <v>11629</v>
      </c>
      <c r="J160" s="418" t="s">
        <v>202</v>
      </c>
      <c r="K160" s="384">
        <v>1</v>
      </c>
      <c r="L160" s="325">
        <v>174.68</v>
      </c>
      <c r="M160" s="385">
        <v>5</v>
      </c>
      <c r="N160" s="206"/>
      <c r="O160" s="178">
        <f t="shared" si="10"/>
        <v>0</v>
      </c>
      <c r="P160" s="461">
        <v>4607109986561</v>
      </c>
      <c r="Q160" s="185"/>
      <c r="R160" s="440" t="s">
        <v>10044</v>
      </c>
    </row>
    <row r="161" spans="1:18" ht="19.5" customHeight="1">
      <c r="A161" s="184">
        <v>148</v>
      </c>
      <c r="B161" s="437">
        <v>3832</v>
      </c>
      <c r="C161" s="320" t="s">
        <v>9233</v>
      </c>
      <c r="D161" s="321"/>
      <c r="E161" s="415" t="s">
        <v>2405</v>
      </c>
      <c r="F161" s="445" t="s">
        <v>9232</v>
      </c>
      <c r="G161" s="446" t="s">
        <v>9231</v>
      </c>
      <c r="H161" s="416" t="str">
        <f t="shared" si="6"/>
        <v>фото</v>
      </c>
      <c r="I161" s="417" t="s">
        <v>11630</v>
      </c>
      <c r="J161" s="418" t="s">
        <v>202</v>
      </c>
      <c r="K161" s="384">
        <v>1</v>
      </c>
      <c r="L161" s="325">
        <v>174.68</v>
      </c>
      <c r="M161" s="385">
        <v>5</v>
      </c>
      <c r="N161" s="206"/>
      <c r="O161" s="178">
        <f t="shared" si="10"/>
        <v>0</v>
      </c>
      <c r="P161" s="461">
        <v>4607109968093</v>
      </c>
      <c r="Q161" s="185"/>
      <c r="R161" s="440" t="s">
        <v>10044</v>
      </c>
    </row>
    <row r="162" spans="1:18" ht="15.6">
      <c r="A162" s="184">
        <v>149</v>
      </c>
      <c r="B162" s="438"/>
      <c r="C162" s="198"/>
      <c r="D162" s="198"/>
      <c r="E162" s="199" t="s">
        <v>10048</v>
      </c>
      <c r="F162" s="447"/>
      <c r="G162" s="448"/>
      <c r="H162" s="448"/>
      <c r="I162" s="201"/>
      <c r="J162" s="202"/>
      <c r="K162" s="530"/>
      <c r="L162" s="207"/>
      <c r="M162" s="208"/>
      <c r="N162" s="208"/>
      <c r="O162" s="204"/>
      <c r="P162" s="441"/>
      <c r="Q162" s="204"/>
      <c r="R162" s="441" t="s">
        <v>10303</v>
      </c>
    </row>
    <row r="163" spans="1:18" ht="21.75" customHeight="1">
      <c r="A163" s="184">
        <v>150</v>
      </c>
      <c r="B163" s="437">
        <v>14614</v>
      </c>
      <c r="C163" s="320" t="s">
        <v>2893</v>
      </c>
      <c r="D163" s="321"/>
      <c r="E163" s="415" t="s">
        <v>2405</v>
      </c>
      <c r="F163" s="445" t="s">
        <v>2894</v>
      </c>
      <c r="G163" s="446" t="s">
        <v>2895</v>
      </c>
      <c r="H163" s="416" t="str">
        <f t="shared" si="6"/>
        <v>фото</v>
      </c>
      <c r="I163" s="417" t="s">
        <v>11631</v>
      </c>
      <c r="J163" s="418" t="s">
        <v>207</v>
      </c>
      <c r="K163" s="384">
        <v>1</v>
      </c>
      <c r="L163" s="325">
        <v>132.44</v>
      </c>
      <c r="M163" s="385">
        <v>5</v>
      </c>
      <c r="N163" s="206"/>
      <c r="O163" s="178">
        <f t="shared" ref="O163:O167" si="11">IF(ISERROR(L163*N163),0,L163*N163)</f>
        <v>0</v>
      </c>
      <c r="P163" s="461">
        <v>4607105101883</v>
      </c>
      <c r="Q163" s="185"/>
      <c r="R163" s="440" t="s">
        <v>10048</v>
      </c>
    </row>
    <row r="164" spans="1:18" ht="21.75" customHeight="1">
      <c r="A164" s="184">
        <v>151</v>
      </c>
      <c r="B164" s="437">
        <v>3858</v>
      </c>
      <c r="C164" s="320" t="s">
        <v>9234</v>
      </c>
      <c r="D164" s="321"/>
      <c r="E164" s="415" t="s">
        <v>2405</v>
      </c>
      <c r="F164" s="445" t="s">
        <v>9236</v>
      </c>
      <c r="G164" s="446" t="s">
        <v>9235</v>
      </c>
      <c r="H164" s="416" t="str">
        <f t="shared" si="6"/>
        <v>фото</v>
      </c>
      <c r="I164" s="417" t="s">
        <v>11632</v>
      </c>
      <c r="J164" s="418" t="s">
        <v>202</v>
      </c>
      <c r="K164" s="384">
        <v>1</v>
      </c>
      <c r="L164" s="325">
        <v>148.82999999999998</v>
      </c>
      <c r="M164" s="385">
        <v>5</v>
      </c>
      <c r="N164" s="206"/>
      <c r="O164" s="178">
        <f t="shared" si="11"/>
        <v>0</v>
      </c>
      <c r="P164" s="461">
        <v>4607109938362</v>
      </c>
      <c r="Q164" s="185"/>
      <c r="R164" s="440" t="s">
        <v>10048</v>
      </c>
    </row>
    <row r="165" spans="1:18" ht="21.75" customHeight="1">
      <c r="A165" s="184">
        <v>152</v>
      </c>
      <c r="B165" s="437">
        <v>14563</v>
      </c>
      <c r="C165" s="320" t="s">
        <v>2896</v>
      </c>
      <c r="D165" s="321"/>
      <c r="E165" s="415" t="s">
        <v>2405</v>
      </c>
      <c r="F165" s="445" t="s">
        <v>2897</v>
      </c>
      <c r="G165" s="446" t="s">
        <v>2898</v>
      </c>
      <c r="H165" s="416" t="str">
        <f t="shared" si="6"/>
        <v>фото</v>
      </c>
      <c r="I165" s="417" t="s">
        <v>11633</v>
      </c>
      <c r="J165" s="418" t="s">
        <v>207</v>
      </c>
      <c r="K165" s="384">
        <v>1</v>
      </c>
      <c r="L165" s="325">
        <v>132.44</v>
      </c>
      <c r="M165" s="385">
        <v>5</v>
      </c>
      <c r="N165" s="206"/>
      <c r="O165" s="178">
        <f t="shared" si="11"/>
        <v>0</v>
      </c>
      <c r="P165" s="461">
        <v>4607105103337</v>
      </c>
      <c r="Q165" s="185"/>
      <c r="R165" s="440" t="s">
        <v>10048</v>
      </c>
    </row>
    <row r="166" spans="1:18" ht="21.75" customHeight="1">
      <c r="A166" s="184">
        <v>153</v>
      </c>
      <c r="B166" s="437">
        <v>14623</v>
      </c>
      <c r="C166" s="320" t="s">
        <v>2902</v>
      </c>
      <c r="D166" s="321"/>
      <c r="E166" s="415" t="s">
        <v>2405</v>
      </c>
      <c r="F166" s="445" t="s">
        <v>2903</v>
      </c>
      <c r="G166" s="446" t="s">
        <v>2904</v>
      </c>
      <c r="H166" s="416" t="str">
        <f t="shared" si="6"/>
        <v>фото</v>
      </c>
      <c r="I166" s="417" t="s">
        <v>11634</v>
      </c>
      <c r="J166" s="418" t="s">
        <v>207</v>
      </c>
      <c r="K166" s="384">
        <v>1</v>
      </c>
      <c r="L166" s="325">
        <v>132.44</v>
      </c>
      <c r="M166" s="385">
        <v>5</v>
      </c>
      <c r="N166" s="206"/>
      <c r="O166" s="178">
        <f t="shared" si="11"/>
        <v>0</v>
      </c>
      <c r="P166" s="461">
        <v>4607105102866</v>
      </c>
      <c r="Q166" s="185"/>
      <c r="R166" s="440" t="s">
        <v>10048</v>
      </c>
    </row>
    <row r="167" spans="1:18" ht="21.75" customHeight="1">
      <c r="A167" s="184">
        <v>154</v>
      </c>
      <c r="B167" s="437">
        <v>14552</v>
      </c>
      <c r="C167" s="320" t="s">
        <v>2905</v>
      </c>
      <c r="D167" s="321"/>
      <c r="E167" s="415" t="s">
        <v>2405</v>
      </c>
      <c r="F167" s="445" t="s">
        <v>2906</v>
      </c>
      <c r="G167" s="446" t="s">
        <v>2907</v>
      </c>
      <c r="H167" s="416" t="str">
        <f t="shared" si="6"/>
        <v>фото</v>
      </c>
      <c r="I167" s="417" t="s">
        <v>11635</v>
      </c>
      <c r="J167" s="418" t="s">
        <v>207</v>
      </c>
      <c r="K167" s="384">
        <v>1</v>
      </c>
      <c r="L167" s="325">
        <v>132.44</v>
      </c>
      <c r="M167" s="385">
        <v>5</v>
      </c>
      <c r="N167" s="206"/>
      <c r="O167" s="178">
        <f t="shared" si="11"/>
        <v>0</v>
      </c>
      <c r="P167" s="461">
        <v>4607105101876</v>
      </c>
      <c r="Q167" s="185"/>
      <c r="R167" s="440" t="s">
        <v>10048</v>
      </c>
    </row>
    <row r="168" spans="1:18" ht="15.6">
      <c r="A168" s="184">
        <v>155</v>
      </c>
      <c r="B168" s="438"/>
      <c r="C168" s="198"/>
      <c r="D168" s="198"/>
      <c r="E168" s="199" t="s">
        <v>10046</v>
      </c>
      <c r="F168" s="447"/>
      <c r="G168" s="448"/>
      <c r="H168" s="448"/>
      <c r="I168" s="201"/>
      <c r="J168" s="202"/>
      <c r="K168" s="530"/>
      <c r="L168" s="207"/>
      <c r="M168" s="208"/>
      <c r="N168" s="208"/>
      <c r="O168" s="204"/>
      <c r="P168" s="441"/>
      <c r="Q168" s="204"/>
      <c r="R168" s="441" t="s">
        <v>10303</v>
      </c>
    </row>
    <row r="169" spans="1:18" ht="27.6">
      <c r="A169" s="184">
        <v>156</v>
      </c>
      <c r="B169" s="437">
        <v>14532</v>
      </c>
      <c r="C169" s="320" t="s">
        <v>2912</v>
      </c>
      <c r="D169" s="321"/>
      <c r="E169" s="415" t="s">
        <v>2405</v>
      </c>
      <c r="F169" s="445" t="s">
        <v>2913</v>
      </c>
      <c r="G169" s="446" t="s">
        <v>2914</v>
      </c>
      <c r="H169" s="416" t="str">
        <f t="shared" si="6"/>
        <v>фото</v>
      </c>
      <c r="I169" s="417" t="s">
        <v>11636</v>
      </c>
      <c r="J169" s="418" t="s">
        <v>207</v>
      </c>
      <c r="K169" s="384">
        <v>1</v>
      </c>
      <c r="L169" s="325">
        <v>120.11999999999999</v>
      </c>
      <c r="M169" s="385">
        <v>5</v>
      </c>
      <c r="N169" s="206"/>
      <c r="O169" s="178">
        <f t="shared" ref="O169:O173" si="12">IF(ISERROR(L169*N169),0,L169*N169)</f>
        <v>0</v>
      </c>
      <c r="P169" s="461">
        <v>4607105100893</v>
      </c>
      <c r="Q169" s="185"/>
      <c r="R169" s="440" t="s">
        <v>10046</v>
      </c>
    </row>
    <row r="170" spans="1:18" ht="27.6">
      <c r="A170" s="184">
        <v>157</v>
      </c>
      <c r="B170" s="437">
        <v>14588</v>
      </c>
      <c r="C170" s="320" t="s">
        <v>2915</v>
      </c>
      <c r="D170" s="321"/>
      <c r="E170" s="415" t="s">
        <v>2405</v>
      </c>
      <c r="F170" s="445" t="s">
        <v>2916</v>
      </c>
      <c r="G170" s="446" t="s">
        <v>2917</v>
      </c>
      <c r="H170" s="416" t="str">
        <f t="shared" si="6"/>
        <v>фото</v>
      </c>
      <c r="I170" s="417" t="s">
        <v>11637</v>
      </c>
      <c r="J170" s="418" t="s">
        <v>207</v>
      </c>
      <c r="K170" s="384">
        <v>1</v>
      </c>
      <c r="L170" s="325">
        <v>120.11999999999999</v>
      </c>
      <c r="M170" s="385">
        <v>5</v>
      </c>
      <c r="N170" s="206"/>
      <c r="O170" s="178">
        <f t="shared" si="12"/>
        <v>0</v>
      </c>
      <c r="P170" s="461">
        <v>4607105100275</v>
      </c>
      <c r="Q170" s="185"/>
      <c r="R170" s="440" t="s">
        <v>10046</v>
      </c>
    </row>
    <row r="171" spans="1:18" ht="27.6">
      <c r="A171" s="184">
        <v>158</v>
      </c>
      <c r="B171" s="437">
        <v>14561</v>
      </c>
      <c r="C171" s="320" t="s">
        <v>2918</v>
      </c>
      <c r="D171" s="321"/>
      <c r="E171" s="415" t="s">
        <v>2405</v>
      </c>
      <c r="F171" s="445" t="s">
        <v>2919</v>
      </c>
      <c r="G171" s="446" t="s">
        <v>2920</v>
      </c>
      <c r="H171" s="416" t="str">
        <f t="shared" si="6"/>
        <v>фото</v>
      </c>
      <c r="I171" s="417" t="s">
        <v>11638</v>
      </c>
      <c r="J171" s="418" t="s">
        <v>207</v>
      </c>
      <c r="K171" s="384">
        <v>1</v>
      </c>
      <c r="L171" s="325">
        <v>120.11999999999999</v>
      </c>
      <c r="M171" s="385">
        <v>5</v>
      </c>
      <c r="N171" s="206"/>
      <c r="O171" s="178">
        <f t="shared" si="12"/>
        <v>0</v>
      </c>
      <c r="P171" s="461">
        <v>4607105101951</v>
      </c>
      <c r="Q171" s="185"/>
      <c r="R171" s="440" t="s">
        <v>10046</v>
      </c>
    </row>
    <row r="172" spans="1:18" ht="27.6">
      <c r="A172" s="184">
        <v>159</v>
      </c>
      <c r="B172" s="437">
        <v>14589</v>
      </c>
      <c r="C172" s="320" t="s">
        <v>2921</v>
      </c>
      <c r="D172" s="321"/>
      <c r="E172" s="415" t="s">
        <v>2405</v>
      </c>
      <c r="F172" s="445" t="s">
        <v>2922</v>
      </c>
      <c r="G172" s="446" t="s">
        <v>2923</v>
      </c>
      <c r="H172" s="416" t="str">
        <f t="shared" si="6"/>
        <v>фото</v>
      </c>
      <c r="I172" s="417" t="s">
        <v>11639</v>
      </c>
      <c r="J172" s="418" t="s">
        <v>207</v>
      </c>
      <c r="K172" s="384">
        <v>1</v>
      </c>
      <c r="L172" s="325">
        <v>120.11999999999999</v>
      </c>
      <c r="M172" s="385">
        <v>5</v>
      </c>
      <c r="N172" s="206"/>
      <c r="O172" s="178">
        <f t="shared" si="12"/>
        <v>0</v>
      </c>
      <c r="P172" s="461">
        <v>4607105101968</v>
      </c>
      <c r="Q172" s="185"/>
      <c r="R172" s="440" t="s">
        <v>10046</v>
      </c>
    </row>
    <row r="173" spans="1:18" ht="27.6">
      <c r="A173" s="184">
        <v>160</v>
      </c>
      <c r="B173" s="437">
        <v>1200</v>
      </c>
      <c r="C173" s="320" t="s">
        <v>2924</v>
      </c>
      <c r="D173" s="321"/>
      <c r="E173" s="415" t="s">
        <v>2405</v>
      </c>
      <c r="F173" s="445" t="s">
        <v>2925</v>
      </c>
      <c r="G173" s="446" t="s">
        <v>2926</v>
      </c>
      <c r="H173" s="416" t="str">
        <f t="shared" si="6"/>
        <v>фото</v>
      </c>
      <c r="I173" s="417" t="s">
        <v>11640</v>
      </c>
      <c r="J173" s="418" t="s">
        <v>202</v>
      </c>
      <c r="K173" s="384">
        <v>1</v>
      </c>
      <c r="L173" s="325">
        <v>148.82999999999998</v>
      </c>
      <c r="M173" s="385">
        <v>5</v>
      </c>
      <c r="N173" s="206"/>
      <c r="O173" s="178">
        <f t="shared" si="12"/>
        <v>0</v>
      </c>
      <c r="P173" s="461">
        <v>4607109918463</v>
      </c>
      <c r="Q173" s="185"/>
      <c r="R173" s="440" t="s">
        <v>10046</v>
      </c>
    </row>
    <row r="174" spans="1:18" ht="15.6">
      <c r="A174" s="184">
        <v>161</v>
      </c>
      <c r="B174" s="438"/>
      <c r="C174" s="198"/>
      <c r="D174" s="198"/>
      <c r="E174" s="199" t="s">
        <v>10304</v>
      </c>
      <c r="F174" s="447"/>
      <c r="G174" s="448"/>
      <c r="H174" s="448"/>
      <c r="I174" s="201"/>
      <c r="J174" s="202"/>
      <c r="K174" s="530"/>
      <c r="L174" s="207"/>
      <c r="M174" s="208"/>
      <c r="N174" s="208"/>
      <c r="O174" s="204"/>
      <c r="P174" s="441"/>
      <c r="Q174" s="204"/>
      <c r="R174" s="441" t="s">
        <v>10303</v>
      </c>
    </row>
    <row r="175" spans="1:18" ht="15.6">
      <c r="A175" s="184">
        <v>162</v>
      </c>
      <c r="B175" s="437">
        <v>14601</v>
      </c>
      <c r="C175" s="320" t="s">
        <v>2931</v>
      </c>
      <c r="D175" s="321"/>
      <c r="E175" s="415" t="s">
        <v>2405</v>
      </c>
      <c r="F175" s="445" t="s">
        <v>2932</v>
      </c>
      <c r="G175" s="446" t="s">
        <v>2933</v>
      </c>
      <c r="H175" s="416" t="str">
        <f t="shared" si="6"/>
        <v>фото</v>
      </c>
      <c r="I175" s="417" t="s">
        <v>11641</v>
      </c>
      <c r="J175" s="418" t="s">
        <v>202</v>
      </c>
      <c r="K175" s="384">
        <v>1</v>
      </c>
      <c r="L175" s="325">
        <v>163.9</v>
      </c>
      <c r="M175" s="385">
        <v>5</v>
      </c>
      <c r="N175" s="206"/>
      <c r="O175" s="178">
        <f t="shared" ref="O175:O179" si="13">IF(ISERROR(L175*N175),0,L175*N175)</f>
        <v>0</v>
      </c>
      <c r="P175" s="461">
        <v>4607105157927</v>
      </c>
      <c r="Q175" s="185"/>
      <c r="R175" s="440" t="s">
        <v>10304</v>
      </c>
    </row>
    <row r="176" spans="1:18" ht="15.6">
      <c r="A176" s="184">
        <v>163</v>
      </c>
      <c r="B176" s="437">
        <v>14581</v>
      </c>
      <c r="C176" s="320" t="s">
        <v>2934</v>
      </c>
      <c r="D176" s="321"/>
      <c r="E176" s="415" t="s">
        <v>2405</v>
      </c>
      <c r="F176" s="445" t="s">
        <v>2935</v>
      </c>
      <c r="G176" s="446" t="s">
        <v>2936</v>
      </c>
      <c r="H176" s="416" t="str">
        <f t="shared" si="6"/>
        <v>фото</v>
      </c>
      <c r="I176" s="417" t="s">
        <v>11606</v>
      </c>
      <c r="J176" s="418" t="s">
        <v>202</v>
      </c>
      <c r="K176" s="384">
        <v>1</v>
      </c>
      <c r="L176" s="325">
        <v>163.9</v>
      </c>
      <c r="M176" s="385">
        <v>5</v>
      </c>
      <c r="N176" s="206"/>
      <c r="O176" s="178">
        <f t="shared" si="13"/>
        <v>0</v>
      </c>
      <c r="P176" s="461">
        <v>4607105102019</v>
      </c>
      <c r="Q176" s="185"/>
      <c r="R176" s="440" t="s">
        <v>10304</v>
      </c>
    </row>
    <row r="177" spans="1:18" ht="15.6">
      <c r="A177" s="184">
        <v>164</v>
      </c>
      <c r="B177" s="437">
        <v>14611</v>
      </c>
      <c r="C177" s="320" t="s">
        <v>2940</v>
      </c>
      <c r="D177" s="321"/>
      <c r="E177" s="415" t="s">
        <v>2405</v>
      </c>
      <c r="F177" s="445" t="s">
        <v>2941</v>
      </c>
      <c r="G177" s="446" t="s">
        <v>2942</v>
      </c>
      <c r="H177" s="416" t="str">
        <f t="shared" si="6"/>
        <v>фото</v>
      </c>
      <c r="I177" s="417" t="s">
        <v>11642</v>
      </c>
      <c r="J177" s="418" t="s">
        <v>202</v>
      </c>
      <c r="K177" s="384">
        <v>1</v>
      </c>
      <c r="L177" s="325">
        <v>163.9</v>
      </c>
      <c r="M177" s="385">
        <v>5</v>
      </c>
      <c r="N177" s="206"/>
      <c r="O177" s="178">
        <f t="shared" si="13"/>
        <v>0</v>
      </c>
      <c r="P177" s="461">
        <v>4607105102040</v>
      </c>
      <c r="Q177" s="185"/>
      <c r="R177" s="440" t="s">
        <v>10304</v>
      </c>
    </row>
    <row r="178" spans="1:18" ht="15.6">
      <c r="A178" s="184">
        <v>165</v>
      </c>
      <c r="B178" s="437">
        <v>14553</v>
      </c>
      <c r="C178" s="320" t="s">
        <v>2943</v>
      </c>
      <c r="D178" s="321"/>
      <c r="E178" s="415" t="s">
        <v>2405</v>
      </c>
      <c r="F178" s="445" t="s">
        <v>2944</v>
      </c>
      <c r="G178" s="446" t="s">
        <v>2945</v>
      </c>
      <c r="H178" s="416" t="str">
        <f t="shared" si="6"/>
        <v>фото</v>
      </c>
      <c r="I178" s="417" t="s">
        <v>11609</v>
      </c>
      <c r="J178" s="418" t="s">
        <v>202</v>
      </c>
      <c r="K178" s="384">
        <v>1</v>
      </c>
      <c r="L178" s="325">
        <v>163.9</v>
      </c>
      <c r="M178" s="385">
        <v>5</v>
      </c>
      <c r="N178" s="206"/>
      <c r="O178" s="178">
        <f t="shared" si="13"/>
        <v>0</v>
      </c>
      <c r="P178" s="461">
        <v>4607105103344</v>
      </c>
      <c r="Q178" s="185"/>
      <c r="R178" s="440" t="s">
        <v>10304</v>
      </c>
    </row>
    <row r="179" spans="1:18" ht="27.6">
      <c r="A179" s="184">
        <v>166</v>
      </c>
      <c r="B179" s="437">
        <v>14570</v>
      </c>
      <c r="C179" s="320" t="s">
        <v>2949</v>
      </c>
      <c r="D179" s="321"/>
      <c r="E179" s="415" t="s">
        <v>2405</v>
      </c>
      <c r="F179" s="445" t="s">
        <v>2950</v>
      </c>
      <c r="G179" s="446" t="s">
        <v>2951</v>
      </c>
      <c r="H179" s="416" t="str">
        <f t="shared" si="6"/>
        <v>фото</v>
      </c>
      <c r="I179" s="417" t="s">
        <v>11605</v>
      </c>
      <c r="J179" s="418" t="s">
        <v>202</v>
      </c>
      <c r="K179" s="384">
        <v>1</v>
      </c>
      <c r="L179" s="325">
        <v>163.9</v>
      </c>
      <c r="M179" s="385">
        <v>5</v>
      </c>
      <c r="N179" s="206"/>
      <c r="O179" s="178">
        <f t="shared" si="13"/>
        <v>0</v>
      </c>
      <c r="P179" s="461">
        <v>4607105102873</v>
      </c>
      <c r="Q179" s="185"/>
      <c r="R179" s="440" t="s">
        <v>10304</v>
      </c>
    </row>
    <row r="180" spans="1:18" ht="15.6">
      <c r="A180" s="184">
        <v>167</v>
      </c>
      <c r="B180" s="438"/>
      <c r="C180" s="198"/>
      <c r="D180" s="198"/>
      <c r="E180" s="199" t="s">
        <v>10305</v>
      </c>
      <c r="F180" s="447"/>
      <c r="G180" s="448"/>
      <c r="H180" s="448"/>
      <c r="I180" s="201"/>
      <c r="J180" s="202"/>
      <c r="K180" s="530"/>
      <c r="L180" s="207"/>
      <c r="M180" s="208"/>
      <c r="N180" s="208"/>
      <c r="O180" s="204"/>
      <c r="P180" s="441"/>
      <c r="Q180" s="204"/>
      <c r="R180" s="441" t="s">
        <v>10303</v>
      </c>
    </row>
    <row r="181" spans="1:18" ht="24">
      <c r="A181" s="184">
        <v>168</v>
      </c>
      <c r="B181" s="437">
        <v>14558</v>
      </c>
      <c r="C181" s="320" t="s">
        <v>2953</v>
      </c>
      <c r="D181" s="321"/>
      <c r="E181" s="415" t="s">
        <v>2405</v>
      </c>
      <c r="F181" s="445" t="s">
        <v>2954</v>
      </c>
      <c r="G181" s="446" t="s">
        <v>2955</v>
      </c>
      <c r="H181" s="416" t="str">
        <f t="shared" si="6"/>
        <v>фото</v>
      </c>
      <c r="I181" s="417" t="s">
        <v>11643</v>
      </c>
      <c r="J181" s="418" t="s">
        <v>202</v>
      </c>
      <c r="K181" s="384">
        <v>1</v>
      </c>
      <c r="L181" s="325">
        <v>163.9</v>
      </c>
      <c r="M181" s="385">
        <v>5</v>
      </c>
      <c r="N181" s="206"/>
      <c r="O181" s="178">
        <f t="shared" ref="O181:O184" si="14">IF(ISERROR(L181*N181),0,L181*N181)</f>
        <v>0</v>
      </c>
      <c r="P181" s="461">
        <v>4607105102880</v>
      </c>
      <c r="Q181" s="185"/>
      <c r="R181" s="440" t="s">
        <v>10305</v>
      </c>
    </row>
    <row r="182" spans="1:18" ht="24">
      <c r="A182" s="184">
        <v>169</v>
      </c>
      <c r="B182" s="437">
        <v>14625</v>
      </c>
      <c r="C182" s="320" t="s">
        <v>2956</v>
      </c>
      <c r="D182" s="321"/>
      <c r="E182" s="415" t="s">
        <v>2405</v>
      </c>
      <c r="F182" s="445" t="s">
        <v>2957</v>
      </c>
      <c r="G182" s="446" t="s">
        <v>2958</v>
      </c>
      <c r="H182" s="416" t="str">
        <f t="shared" si="6"/>
        <v>фото</v>
      </c>
      <c r="I182" s="417" t="s">
        <v>11644</v>
      </c>
      <c r="J182" s="418" t="s">
        <v>202</v>
      </c>
      <c r="K182" s="384">
        <v>1</v>
      </c>
      <c r="L182" s="325">
        <v>163.9</v>
      </c>
      <c r="M182" s="385">
        <v>5</v>
      </c>
      <c r="N182" s="206"/>
      <c r="O182" s="178">
        <f t="shared" si="14"/>
        <v>0</v>
      </c>
      <c r="P182" s="461">
        <v>4607105102057</v>
      </c>
      <c r="Q182" s="185"/>
      <c r="R182" s="440" t="s">
        <v>10305</v>
      </c>
    </row>
    <row r="183" spans="1:18" ht="24">
      <c r="A183" s="184">
        <v>170</v>
      </c>
      <c r="B183" s="437">
        <v>14624</v>
      </c>
      <c r="C183" s="320" t="s">
        <v>2959</v>
      </c>
      <c r="D183" s="321"/>
      <c r="E183" s="415" t="s">
        <v>2405</v>
      </c>
      <c r="F183" s="445" t="s">
        <v>2960</v>
      </c>
      <c r="G183" s="446" t="s">
        <v>2961</v>
      </c>
      <c r="H183" s="416" t="str">
        <f t="shared" si="6"/>
        <v>фото</v>
      </c>
      <c r="I183" s="417" t="s">
        <v>11645</v>
      </c>
      <c r="J183" s="418" t="s">
        <v>202</v>
      </c>
      <c r="K183" s="384">
        <v>1</v>
      </c>
      <c r="L183" s="325">
        <v>163.9</v>
      </c>
      <c r="M183" s="385">
        <v>5</v>
      </c>
      <c r="N183" s="206"/>
      <c r="O183" s="178">
        <f t="shared" si="14"/>
        <v>0</v>
      </c>
      <c r="P183" s="461">
        <v>4607105100534</v>
      </c>
      <c r="Q183" s="185"/>
      <c r="R183" s="440" t="s">
        <v>10305</v>
      </c>
    </row>
    <row r="184" spans="1:18" ht="36">
      <c r="A184" s="184">
        <v>171</v>
      </c>
      <c r="B184" s="437">
        <v>14627</v>
      </c>
      <c r="C184" s="320" t="s">
        <v>2962</v>
      </c>
      <c r="D184" s="321"/>
      <c r="E184" s="415" t="s">
        <v>2405</v>
      </c>
      <c r="F184" s="445" t="s">
        <v>2963</v>
      </c>
      <c r="G184" s="446" t="s">
        <v>2964</v>
      </c>
      <c r="H184" s="416" t="str">
        <f t="shared" si="6"/>
        <v>фото</v>
      </c>
      <c r="I184" s="417" t="s">
        <v>11646</v>
      </c>
      <c r="J184" s="418" t="s">
        <v>202</v>
      </c>
      <c r="K184" s="384">
        <v>1</v>
      </c>
      <c r="L184" s="325">
        <v>163.9</v>
      </c>
      <c r="M184" s="385">
        <v>5</v>
      </c>
      <c r="N184" s="206"/>
      <c r="O184" s="178">
        <f t="shared" si="14"/>
        <v>0</v>
      </c>
      <c r="P184" s="461">
        <v>4607105102071</v>
      </c>
      <c r="Q184" s="185"/>
      <c r="R184" s="440" t="s">
        <v>10305</v>
      </c>
    </row>
    <row r="185" spans="1:18" ht="15.6">
      <c r="A185" s="184">
        <v>172</v>
      </c>
      <c r="B185" s="438"/>
      <c r="C185" s="198"/>
      <c r="D185" s="198"/>
      <c r="E185" s="199" t="s">
        <v>10047</v>
      </c>
      <c r="F185" s="447"/>
      <c r="G185" s="448"/>
      <c r="H185" s="448"/>
      <c r="I185" s="201"/>
      <c r="J185" s="202"/>
      <c r="K185" s="530"/>
      <c r="L185" s="207"/>
      <c r="M185" s="208"/>
      <c r="N185" s="208"/>
      <c r="O185" s="204"/>
      <c r="P185" s="441"/>
      <c r="Q185" s="204"/>
      <c r="R185" s="441" t="s">
        <v>10303</v>
      </c>
    </row>
    <row r="186" spans="1:18" ht="18" customHeight="1">
      <c r="A186" s="184">
        <v>173</v>
      </c>
      <c r="B186" s="437">
        <v>1582</v>
      </c>
      <c r="C186" s="320" t="s">
        <v>2969</v>
      </c>
      <c r="D186" s="321"/>
      <c r="E186" s="415" t="s">
        <v>2405</v>
      </c>
      <c r="F186" s="445" t="s">
        <v>2970</v>
      </c>
      <c r="G186" s="446" t="s">
        <v>2971</v>
      </c>
      <c r="H186" s="416" t="str">
        <f t="shared" si="6"/>
        <v>фото</v>
      </c>
      <c r="I186" s="417" t="s">
        <v>11647</v>
      </c>
      <c r="J186" s="418" t="s">
        <v>202</v>
      </c>
      <c r="K186" s="384">
        <v>1</v>
      </c>
      <c r="L186" s="325">
        <v>139.59</v>
      </c>
      <c r="M186" s="385">
        <v>5</v>
      </c>
      <c r="N186" s="206"/>
      <c r="O186" s="178">
        <f t="shared" ref="O186:O190" si="15">IF(ISERROR(L186*N186),0,L186*N186)</f>
        <v>0</v>
      </c>
      <c r="P186" s="461">
        <v>4607109980507</v>
      </c>
      <c r="Q186" s="185"/>
      <c r="R186" s="440" t="s">
        <v>10047</v>
      </c>
    </row>
    <row r="187" spans="1:18" ht="18" customHeight="1">
      <c r="A187" s="184">
        <v>174</v>
      </c>
      <c r="B187" s="437">
        <v>3480</v>
      </c>
      <c r="C187" s="320" t="s">
        <v>2972</v>
      </c>
      <c r="D187" s="321"/>
      <c r="E187" s="415" t="s">
        <v>2405</v>
      </c>
      <c r="F187" s="445" t="s">
        <v>2973</v>
      </c>
      <c r="G187" s="446" t="s">
        <v>2974</v>
      </c>
      <c r="H187" s="416" t="str">
        <f t="shared" si="6"/>
        <v>фото</v>
      </c>
      <c r="I187" s="417" t="s">
        <v>11648</v>
      </c>
      <c r="J187" s="418" t="s">
        <v>202</v>
      </c>
      <c r="K187" s="384">
        <v>1</v>
      </c>
      <c r="L187" s="325">
        <v>139.59</v>
      </c>
      <c r="M187" s="385">
        <v>5</v>
      </c>
      <c r="N187" s="206"/>
      <c r="O187" s="178">
        <f t="shared" si="15"/>
        <v>0</v>
      </c>
      <c r="P187" s="461">
        <v>4607109986707</v>
      </c>
      <c r="Q187" s="185"/>
      <c r="R187" s="440" t="s">
        <v>10047</v>
      </c>
    </row>
    <row r="188" spans="1:18" ht="18" customHeight="1">
      <c r="A188" s="184">
        <v>175</v>
      </c>
      <c r="B188" s="437">
        <v>1566</v>
      </c>
      <c r="C188" s="320" t="s">
        <v>2978</v>
      </c>
      <c r="D188" s="321"/>
      <c r="E188" s="415" t="s">
        <v>2405</v>
      </c>
      <c r="F188" s="445" t="s">
        <v>2979</v>
      </c>
      <c r="G188" s="446" t="s">
        <v>2980</v>
      </c>
      <c r="H188" s="416" t="str">
        <f t="shared" si="6"/>
        <v>фото</v>
      </c>
      <c r="I188" s="417" t="s">
        <v>11649</v>
      </c>
      <c r="J188" s="418" t="s">
        <v>202</v>
      </c>
      <c r="K188" s="384">
        <v>1</v>
      </c>
      <c r="L188" s="325">
        <v>139.59</v>
      </c>
      <c r="M188" s="385">
        <v>5</v>
      </c>
      <c r="N188" s="206"/>
      <c r="O188" s="178">
        <f t="shared" si="15"/>
        <v>0</v>
      </c>
      <c r="P188" s="461">
        <v>4607109986431</v>
      </c>
      <c r="Q188" s="185"/>
      <c r="R188" s="440" t="s">
        <v>10047</v>
      </c>
    </row>
    <row r="189" spans="1:18" ht="18" customHeight="1">
      <c r="A189" s="184">
        <v>176</v>
      </c>
      <c r="B189" s="437">
        <v>1545</v>
      </c>
      <c r="C189" s="320" t="s">
        <v>2981</v>
      </c>
      <c r="D189" s="321"/>
      <c r="E189" s="415" t="s">
        <v>2405</v>
      </c>
      <c r="F189" s="445" t="s">
        <v>2982</v>
      </c>
      <c r="G189" s="446" t="s">
        <v>2983</v>
      </c>
      <c r="H189" s="416" t="str">
        <f t="shared" si="6"/>
        <v>фото</v>
      </c>
      <c r="I189" s="417" t="s">
        <v>11650</v>
      </c>
      <c r="J189" s="418" t="s">
        <v>202</v>
      </c>
      <c r="K189" s="384">
        <v>1</v>
      </c>
      <c r="L189" s="325">
        <v>139.59</v>
      </c>
      <c r="M189" s="385">
        <v>5</v>
      </c>
      <c r="N189" s="206"/>
      <c r="O189" s="178">
        <f t="shared" si="15"/>
        <v>0</v>
      </c>
      <c r="P189" s="461">
        <v>4607109954003</v>
      </c>
      <c r="Q189" s="185"/>
      <c r="R189" s="440" t="s">
        <v>10047</v>
      </c>
    </row>
    <row r="190" spans="1:18" ht="18" customHeight="1">
      <c r="A190" s="184">
        <v>177</v>
      </c>
      <c r="B190" s="437">
        <v>16036</v>
      </c>
      <c r="C190" s="320" t="s">
        <v>2984</v>
      </c>
      <c r="D190" s="321"/>
      <c r="E190" s="415" t="s">
        <v>2405</v>
      </c>
      <c r="F190" s="445" t="s">
        <v>2985</v>
      </c>
      <c r="G190" s="446" t="s">
        <v>2986</v>
      </c>
      <c r="H190" s="416" t="str">
        <f t="shared" si="6"/>
        <v>фото</v>
      </c>
      <c r="I190" s="417" t="s">
        <v>11651</v>
      </c>
      <c r="J190" s="418" t="s">
        <v>202</v>
      </c>
      <c r="K190" s="384">
        <v>1</v>
      </c>
      <c r="L190" s="325">
        <v>139.59</v>
      </c>
      <c r="M190" s="385">
        <v>5</v>
      </c>
      <c r="N190" s="206"/>
      <c r="O190" s="178">
        <f t="shared" si="15"/>
        <v>0</v>
      </c>
      <c r="P190" s="461">
        <v>4607109932384</v>
      </c>
      <c r="Q190" s="185"/>
      <c r="R190" s="440" t="s">
        <v>10047</v>
      </c>
    </row>
    <row r="191" spans="1:18" ht="8.25" customHeight="1">
      <c r="A191" s="184">
        <v>178</v>
      </c>
      <c r="B191" s="34"/>
      <c r="C191" s="34"/>
      <c r="D191" s="209"/>
      <c r="E191" s="449"/>
      <c r="F191" s="210"/>
      <c r="G191" s="210"/>
      <c r="H191" s="210"/>
      <c r="I191" s="210"/>
      <c r="J191" s="211"/>
      <c r="K191" s="529"/>
      <c r="L191" s="34"/>
      <c r="M191" s="212"/>
      <c r="N191" s="212"/>
      <c r="O191" s="34"/>
      <c r="P191" s="462"/>
      <c r="Q191" s="34"/>
      <c r="R191" s="442" t="s">
        <v>10303</v>
      </c>
    </row>
    <row r="192" spans="1:18" ht="17.399999999999999">
      <c r="A192" s="184">
        <v>179</v>
      </c>
      <c r="B192" s="155"/>
      <c r="C192" s="155"/>
      <c r="D192" s="156"/>
      <c r="E192" s="157" t="s">
        <v>10403</v>
      </c>
      <c r="F192" s="214"/>
      <c r="G192" s="214"/>
      <c r="H192" s="214"/>
      <c r="I192" s="160"/>
      <c r="J192" s="162"/>
      <c r="K192" s="218"/>
      <c r="L192" s="160"/>
      <c r="M192" s="163"/>
      <c r="N192" s="163"/>
      <c r="O192" s="160"/>
      <c r="P192" s="463"/>
      <c r="Q192" s="160"/>
      <c r="R192" s="442" t="s">
        <v>10303</v>
      </c>
    </row>
    <row r="193" spans="1:18" ht="15.6">
      <c r="A193" s="184">
        <v>180</v>
      </c>
      <c r="B193" s="438"/>
      <c r="C193" s="198"/>
      <c r="D193" s="198"/>
      <c r="E193" s="199" t="s">
        <v>10404</v>
      </c>
      <c r="F193" s="447"/>
      <c r="G193" s="448"/>
      <c r="H193" s="448"/>
      <c r="I193" s="201"/>
      <c r="J193" s="202"/>
      <c r="K193" s="530"/>
      <c r="L193" s="207"/>
      <c r="M193" s="208"/>
      <c r="N193" s="208"/>
      <c r="O193" s="204"/>
      <c r="P193" s="441"/>
      <c r="Q193" s="204"/>
      <c r="R193" s="441" t="s">
        <v>10303</v>
      </c>
    </row>
    <row r="194" spans="1:18" ht="15.6">
      <c r="A194" s="184">
        <v>181</v>
      </c>
      <c r="B194" s="437">
        <v>16051</v>
      </c>
      <c r="C194" s="320" t="s">
        <v>2441</v>
      </c>
      <c r="D194" s="321"/>
      <c r="E194" s="415" t="s">
        <v>2442</v>
      </c>
      <c r="F194" s="445" t="s">
        <v>2443</v>
      </c>
      <c r="G194" s="446" t="s">
        <v>2444</v>
      </c>
      <c r="H194" s="416" t="str">
        <f t="shared" si="6"/>
        <v>фото</v>
      </c>
      <c r="I194" s="417" t="s">
        <v>11652</v>
      </c>
      <c r="J194" s="418" t="s">
        <v>202</v>
      </c>
      <c r="K194" s="384">
        <v>1</v>
      </c>
      <c r="L194" s="325">
        <v>170.06</v>
      </c>
      <c r="M194" s="385">
        <v>5</v>
      </c>
      <c r="N194" s="206"/>
      <c r="O194" s="178">
        <f t="shared" ref="O194:O204" si="16">IF(ISERROR(L194*N194),0,L194*N194)</f>
        <v>0</v>
      </c>
      <c r="P194" s="461">
        <v>4607109914878</v>
      </c>
      <c r="Q194" s="185"/>
      <c r="R194" s="440" t="s">
        <v>10049</v>
      </c>
    </row>
    <row r="195" spans="1:18" ht="24">
      <c r="A195" s="184">
        <v>182</v>
      </c>
      <c r="B195" s="437">
        <v>14139</v>
      </c>
      <c r="C195" s="320" t="s">
        <v>2445</v>
      </c>
      <c r="D195" s="321"/>
      <c r="E195" s="415" t="s">
        <v>2442</v>
      </c>
      <c r="F195" s="445" t="s">
        <v>2446</v>
      </c>
      <c r="G195" s="446" t="s">
        <v>2447</v>
      </c>
      <c r="H195" s="416" t="str">
        <f t="shared" si="6"/>
        <v>фото</v>
      </c>
      <c r="I195" s="417" t="s">
        <v>11653</v>
      </c>
      <c r="J195" s="418" t="s">
        <v>202</v>
      </c>
      <c r="K195" s="384">
        <v>1</v>
      </c>
      <c r="L195" s="325">
        <v>173.47</v>
      </c>
      <c r="M195" s="385">
        <v>5</v>
      </c>
      <c r="N195" s="206"/>
      <c r="O195" s="178">
        <f t="shared" si="16"/>
        <v>0</v>
      </c>
      <c r="P195" s="461">
        <v>4607109917374</v>
      </c>
      <c r="Q195" s="185"/>
      <c r="R195" s="440" t="s">
        <v>10049</v>
      </c>
    </row>
    <row r="196" spans="1:18" ht="15.6">
      <c r="A196" s="184">
        <v>183</v>
      </c>
      <c r="B196" s="437">
        <v>14133</v>
      </c>
      <c r="C196" s="320" t="s">
        <v>2448</v>
      </c>
      <c r="D196" s="321"/>
      <c r="E196" s="415" t="s">
        <v>2442</v>
      </c>
      <c r="F196" s="445" t="s">
        <v>2449</v>
      </c>
      <c r="G196" s="446" t="s">
        <v>2450</v>
      </c>
      <c r="H196" s="416" t="str">
        <f t="shared" si="6"/>
        <v>фото</v>
      </c>
      <c r="I196" s="417" t="s">
        <v>11654</v>
      </c>
      <c r="J196" s="418" t="s">
        <v>202</v>
      </c>
      <c r="K196" s="384">
        <v>1</v>
      </c>
      <c r="L196" s="325">
        <v>173.47</v>
      </c>
      <c r="M196" s="385">
        <v>5</v>
      </c>
      <c r="N196" s="206"/>
      <c r="O196" s="178">
        <f t="shared" si="16"/>
        <v>0</v>
      </c>
      <c r="P196" s="461">
        <v>4607109917435</v>
      </c>
      <c r="Q196" s="185"/>
      <c r="R196" s="440" t="s">
        <v>10049</v>
      </c>
    </row>
    <row r="197" spans="1:18" ht="15.6">
      <c r="A197" s="184">
        <v>184</v>
      </c>
      <c r="B197" s="437">
        <v>14132</v>
      </c>
      <c r="C197" s="320" t="s">
        <v>2451</v>
      </c>
      <c r="D197" s="321"/>
      <c r="E197" s="415" t="s">
        <v>2442</v>
      </c>
      <c r="F197" s="445" t="s">
        <v>2452</v>
      </c>
      <c r="G197" s="446" t="s">
        <v>2453</v>
      </c>
      <c r="H197" s="416" t="str">
        <f t="shared" si="6"/>
        <v>фото</v>
      </c>
      <c r="I197" s="417" t="s">
        <v>11655</v>
      </c>
      <c r="J197" s="418" t="s">
        <v>202</v>
      </c>
      <c r="K197" s="384">
        <v>1</v>
      </c>
      <c r="L197" s="325">
        <v>173.47</v>
      </c>
      <c r="M197" s="385">
        <v>5</v>
      </c>
      <c r="N197" s="206"/>
      <c r="O197" s="178">
        <f t="shared" si="16"/>
        <v>0</v>
      </c>
      <c r="P197" s="461">
        <v>4607109917442</v>
      </c>
      <c r="Q197" s="185"/>
      <c r="R197" s="440" t="s">
        <v>10049</v>
      </c>
    </row>
    <row r="198" spans="1:18" ht="15.6">
      <c r="A198" s="184">
        <v>185</v>
      </c>
      <c r="B198" s="437">
        <v>14135</v>
      </c>
      <c r="C198" s="320" t="s">
        <v>2454</v>
      </c>
      <c r="D198" s="321"/>
      <c r="E198" s="415" t="s">
        <v>2442</v>
      </c>
      <c r="F198" s="445" t="s">
        <v>2455</v>
      </c>
      <c r="G198" s="446" t="s">
        <v>2456</v>
      </c>
      <c r="H198" s="416" t="str">
        <f t="shared" si="6"/>
        <v>фото</v>
      </c>
      <c r="I198" s="417" t="s">
        <v>11656</v>
      </c>
      <c r="J198" s="418" t="s">
        <v>202</v>
      </c>
      <c r="K198" s="384">
        <v>1</v>
      </c>
      <c r="L198" s="325">
        <v>173.47</v>
      </c>
      <c r="M198" s="385">
        <v>5</v>
      </c>
      <c r="N198" s="206"/>
      <c r="O198" s="178">
        <f t="shared" si="16"/>
        <v>0</v>
      </c>
      <c r="P198" s="461">
        <v>4607109917411</v>
      </c>
      <c r="Q198" s="185"/>
      <c r="R198" s="440" t="s">
        <v>10049</v>
      </c>
    </row>
    <row r="199" spans="1:18" ht="15.6">
      <c r="A199" s="184">
        <v>186</v>
      </c>
      <c r="B199" s="437">
        <v>14134</v>
      </c>
      <c r="C199" s="320" t="s">
        <v>2457</v>
      </c>
      <c r="D199" s="321"/>
      <c r="E199" s="415" t="s">
        <v>2442</v>
      </c>
      <c r="F199" s="445" t="s">
        <v>2458</v>
      </c>
      <c r="G199" s="446" t="s">
        <v>2459</v>
      </c>
      <c r="H199" s="416" t="str">
        <f t="shared" si="6"/>
        <v>фото</v>
      </c>
      <c r="I199" s="417" t="s">
        <v>11657</v>
      </c>
      <c r="J199" s="418" t="s">
        <v>202</v>
      </c>
      <c r="K199" s="384">
        <v>1</v>
      </c>
      <c r="L199" s="325">
        <v>173.47</v>
      </c>
      <c r="M199" s="385">
        <v>5</v>
      </c>
      <c r="N199" s="206"/>
      <c r="O199" s="178">
        <f t="shared" si="16"/>
        <v>0</v>
      </c>
      <c r="P199" s="461">
        <v>4607109917428</v>
      </c>
      <c r="Q199" s="185"/>
      <c r="R199" s="440" t="s">
        <v>10049</v>
      </c>
    </row>
    <row r="200" spans="1:18" ht="15.6">
      <c r="A200" s="184">
        <v>187</v>
      </c>
      <c r="B200" s="437">
        <v>14136</v>
      </c>
      <c r="C200" s="320" t="s">
        <v>2460</v>
      </c>
      <c r="D200" s="321"/>
      <c r="E200" s="415" t="s">
        <v>2442</v>
      </c>
      <c r="F200" s="445" t="s">
        <v>2461</v>
      </c>
      <c r="G200" s="446" t="s">
        <v>2462</v>
      </c>
      <c r="H200" s="416" t="str">
        <f t="shared" si="6"/>
        <v>фото</v>
      </c>
      <c r="I200" s="417" t="s">
        <v>11658</v>
      </c>
      <c r="J200" s="418" t="s">
        <v>202</v>
      </c>
      <c r="K200" s="384">
        <v>1</v>
      </c>
      <c r="L200" s="325">
        <v>173.47</v>
      </c>
      <c r="M200" s="385">
        <v>5</v>
      </c>
      <c r="N200" s="206"/>
      <c r="O200" s="178">
        <f t="shared" si="16"/>
        <v>0</v>
      </c>
      <c r="P200" s="461">
        <v>4607109917404</v>
      </c>
      <c r="Q200" s="185"/>
      <c r="R200" s="440" t="s">
        <v>10049</v>
      </c>
    </row>
    <row r="201" spans="1:18" ht="15.6">
      <c r="A201" s="184">
        <v>188</v>
      </c>
      <c r="B201" s="437">
        <v>1492</v>
      </c>
      <c r="C201" s="320" t="s">
        <v>3001</v>
      </c>
      <c r="D201" s="321"/>
      <c r="E201" s="415" t="s">
        <v>2442</v>
      </c>
      <c r="F201" s="445" t="s">
        <v>3002</v>
      </c>
      <c r="G201" s="446" t="s">
        <v>3003</v>
      </c>
      <c r="H201" s="416" t="str">
        <f t="shared" si="6"/>
        <v>фото</v>
      </c>
      <c r="I201" s="417" t="s">
        <v>11659</v>
      </c>
      <c r="J201" s="418" t="s">
        <v>202</v>
      </c>
      <c r="K201" s="384">
        <v>1</v>
      </c>
      <c r="L201" s="325">
        <v>169.95000000000002</v>
      </c>
      <c r="M201" s="385">
        <v>5</v>
      </c>
      <c r="N201" s="206"/>
      <c r="O201" s="178">
        <f t="shared" si="16"/>
        <v>0</v>
      </c>
      <c r="P201" s="461">
        <v>4607105102705</v>
      </c>
      <c r="Q201" s="185"/>
      <c r="R201" s="440" t="s">
        <v>10049</v>
      </c>
    </row>
    <row r="202" spans="1:18" ht="24">
      <c r="A202" s="184">
        <v>189</v>
      </c>
      <c r="B202" s="437">
        <v>14137</v>
      </c>
      <c r="C202" s="320" t="s">
        <v>2463</v>
      </c>
      <c r="D202" s="321"/>
      <c r="E202" s="415" t="s">
        <v>2442</v>
      </c>
      <c r="F202" s="445" t="s">
        <v>2464</v>
      </c>
      <c r="G202" s="446" t="s">
        <v>2465</v>
      </c>
      <c r="H202" s="416" t="str">
        <f t="shared" si="6"/>
        <v>фото</v>
      </c>
      <c r="I202" s="417" t="s">
        <v>11660</v>
      </c>
      <c r="J202" s="418" t="s">
        <v>202</v>
      </c>
      <c r="K202" s="384">
        <v>1</v>
      </c>
      <c r="L202" s="325">
        <v>173.47</v>
      </c>
      <c r="M202" s="385">
        <v>5</v>
      </c>
      <c r="N202" s="206"/>
      <c r="O202" s="178">
        <f t="shared" si="16"/>
        <v>0</v>
      </c>
      <c r="P202" s="461">
        <v>4607109917398</v>
      </c>
      <c r="Q202" s="185"/>
      <c r="R202" s="440" t="s">
        <v>10049</v>
      </c>
    </row>
    <row r="203" spans="1:18" ht="24">
      <c r="A203" s="184">
        <v>190</v>
      </c>
      <c r="B203" s="437">
        <v>14138</v>
      </c>
      <c r="C203" s="320" t="s">
        <v>2466</v>
      </c>
      <c r="D203" s="321"/>
      <c r="E203" s="415" t="s">
        <v>2442</v>
      </c>
      <c r="F203" s="445" t="s">
        <v>2467</v>
      </c>
      <c r="G203" s="446" t="s">
        <v>2468</v>
      </c>
      <c r="H203" s="416" t="str">
        <f t="shared" si="6"/>
        <v>фото</v>
      </c>
      <c r="I203" s="417" t="s">
        <v>11661</v>
      </c>
      <c r="J203" s="418" t="s">
        <v>202</v>
      </c>
      <c r="K203" s="384">
        <v>1</v>
      </c>
      <c r="L203" s="325">
        <v>173.47</v>
      </c>
      <c r="M203" s="385">
        <v>5</v>
      </c>
      <c r="N203" s="206"/>
      <c r="O203" s="178">
        <f t="shared" si="16"/>
        <v>0</v>
      </c>
      <c r="P203" s="461">
        <v>4607109917381</v>
      </c>
      <c r="Q203" s="185"/>
      <c r="R203" s="440" t="s">
        <v>10049</v>
      </c>
    </row>
    <row r="204" spans="1:18" ht="24">
      <c r="A204" s="184">
        <v>191</v>
      </c>
      <c r="B204" s="437">
        <v>16052</v>
      </c>
      <c r="C204" s="320" t="s">
        <v>2469</v>
      </c>
      <c r="D204" s="321"/>
      <c r="E204" s="415" t="s">
        <v>2442</v>
      </c>
      <c r="F204" s="445" t="s">
        <v>2470</v>
      </c>
      <c r="G204" s="446" t="s">
        <v>2471</v>
      </c>
      <c r="H204" s="416" t="str">
        <f t="shared" si="6"/>
        <v>фото</v>
      </c>
      <c r="I204" s="417" t="s">
        <v>11662</v>
      </c>
      <c r="J204" s="418" t="s">
        <v>202</v>
      </c>
      <c r="K204" s="384">
        <v>2</v>
      </c>
      <c r="L204" s="325">
        <v>333.08000000000004</v>
      </c>
      <c r="M204" s="385">
        <v>5</v>
      </c>
      <c r="N204" s="206"/>
      <c r="O204" s="178">
        <f t="shared" si="16"/>
        <v>0</v>
      </c>
      <c r="P204" s="461">
        <v>4607109914861</v>
      </c>
      <c r="Q204" s="185"/>
      <c r="R204" s="440" t="s">
        <v>10049</v>
      </c>
    </row>
    <row r="205" spans="1:18" ht="8.25" customHeight="1">
      <c r="A205" s="184">
        <v>192</v>
      </c>
      <c r="B205" s="34"/>
      <c r="C205" s="34"/>
      <c r="D205" s="209"/>
      <c r="E205" s="449"/>
      <c r="F205" s="210"/>
      <c r="G205" s="210"/>
      <c r="H205" s="210"/>
      <c r="I205" s="210"/>
      <c r="J205" s="211"/>
      <c r="K205" s="529"/>
      <c r="L205" s="34"/>
      <c r="M205" s="212"/>
      <c r="N205" s="212"/>
      <c r="O205" s="34"/>
      <c r="P205" s="462"/>
      <c r="Q205" s="34"/>
      <c r="R205" s="442"/>
    </row>
    <row r="206" spans="1:18" ht="17.399999999999999">
      <c r="A206" s="184">
        <v>193</v>
      </c>
      <c r="B206" s="471"/>
      <c r="C206" s="471"/>
      <c r="D206" s="472"/>
      <c r="E206" s="473" t="s">
        <v>10405</v>
      </c>
      <c r="F206" s="474"/>
      <c r="G206" s="474"/>
      <c r="H206" s="474"/>
      <c r="I206" s="475"/>
      <c r="J206" s="476"/>
      <c r="K206" s="531"/>
      <c r="L206" s="475"/>
      <c r="M206" s="477"/>
      <c r="N206" s="477"/>
      <c r="O206" s="475"/>
      <c r="P206" s="463"/>
      <c r="Q206" s="160"/>
      <c r="R206" s="442"/>
    </row>
    <row r="207" spans="1:18" ht="15.6">
      <c r="A207" s="184">
        <v>194</v>
      </c>
      <c r="B207" s="438"/>
      <c r="C207" s="198"/>
      <c r="D207" s="198"/>
      <c r="E207" s="199" t="s">
        <v>10405</v>
      </c>
      <c r="F207" s="447"/>
      <c r="G207" s="448"/>
      <c r="H207" s="448"/>
      <c r="I207" s="201"/>
      <c r="J207" s="202"/>
      <c r="K207" s="530"/>
      <c r="L207" s="207"/>
      <c r="M207" s="208"/>
      <c r="N207" s="208"/>
      <c r="O207" s="527"/>
      <c r="P207" s="441"/>
      <c r="Q207" s="204"/>
      <c r="R207" s="441" t="s">
        <v>10303</v>
      </c>
    </row>
    <row r="208" spans="1:18" ht="15.6">
      <c r="A208" s="184">
        <v>195</v>
      </c>
      <c r="B208" s="467">
        <v>10749</v>
      </c>
      <c r="C208" s="468" t="s">
        <v>1645</v>
      </c>
      <c r="D208" s="469"/>
      <c r="E208" s="420" t="s">
        <v>3779</v>
      </c>
      <c r="F208" s="452" t="s">
        <v>3780</v>
      </c>
      <c r="G208" s="453" t="s">
        <v>10395</v>
      </c>
      <c r="H208" s="416" t="str">
        <f t="shared" ref="H208:H234" si="17">HYPERLINK("https://www.gardenbulbs.ru/images/promoline_CL/thumbnails/"&amp;C208&amp;".jpg","фото")</f>
        <v>фото</v>
      </c>
      <c r="I208" s="215" t="s">
        <v>11664</v>
      </c>
      <c r="J208" s="470" t="s">
        <v>202</v>
      </c>
      <c r="K208" s="275">
        <v>5</v>
      </c>
      <c r="L208" s="325">
        <v>131.66999999999999</v>
      </c>
      <c r="M208" s="436">
        <v>5</v>
      </c>
      <c r="N208" s="206"/>
      <c r="O208" s="178">
        <f t="shared" ref="O208:O234" si="18">IF(ISERROR(L208*N208),0,L208*N208)</f>
        <v>0</v>
      </c>
      <c r="P208" s="461">
        <v>4607109919224</v>
      </c>
      <c r="Q208" s="185"/>
      <c r="R208" s="440" t="s">
        <v>10394</v>
      </c>
    </row>
    <row r="209" spans="1:18" ht="15.6">
      <c r="A209" s="184">
        <v>196</v>
      </c>
      <c r="B209" s="437">
        <v>10746</v>
      </c>
      <c r="C209" s="320" t="s">
        <v>1646</v>
      </c>
      <c r="D209" s="321"/>
      <c r="E209" s="415" t="s">
        <v>3779</v>
      </c>
      <c r="F209" s="445" t="s">
        <v>3781</v>
      </c>
      <c r="G209" s="446" t="s">
        <v>4023</v>
      </c>
      <c r="H209" s="416" t="str">
        <f t="shared" si="17"/>
        <v>фото</v>
      </c>
      <c r="I209" s="417" t="s">
        <v>11665</v>
      </c>
      <c r="J209" s="418" t="s">
        <v>202</v>
      </c>
      <c r="K209" s="384">
        <v>5</v>
      </c>
      <c r="L209" s="325">
        <v>131.66999999999999</v>
      </c>
      <c r="M209" s="385">
        <v>5</v>
      </c>
      <c r="N209" s="206"/>
      <c r="O209" s="178">
        <f t="shared" si="18"/>
        <v>0</v>
      </c>
      <c r="P209" s="461">
        <v>4607109928684</v>
      </c>
      <c r="Q209" s="185"/>
      <c r="R209" s="440" t="s">
        <v>10394</v>
      </c>
    </row>
    <row r="210" spans="1:18" ht="15.6">
      <c r="A210" s="184">
        <v>197</v>
      </c>
      <c r="B210" s="437">
        <v>4402</v>
      </c>
      <c r="C210" s="320" t="s">
        <v>1647</v>
      </c>
      <c r="D210" s="321"/>
      <c r="E210" s="415" t="s">
        <v>3779</v>
      </c>
      <c r="F210" s="445" t="s">
        <v>3787</v>
      </c>
      <c r="G210" s="446" t="s">
        <v>10396</v>
      </c>
      <c r="H210" s="416" t="str">
        <f t="shared" si="17"/>
        <v>фото</v>
      </c>
      <c r="I210" s="417" t="s">
        <v>3788</v>
      </c>
      <c r="J210" s="418" t="s">
        <v>202</v>
      </c>
      <c r="K210" s="384">
        <v>5</v>
      </c>
      <c r="L210" s="325">
        <v>124.41000000000001</v>
      </c>
      <c r="M210" s="385">
        <v>5</v>
      </c>
      <c r="N210" s="206"/>
      <c r="O210" s="178">
        <f t="shared" si="18"/>
        <v>0</v>
      </c>
      <c r="P210" s="461">
        <v>4607109978894</v>
      </c>
      <c r="Q210" s="185"/>
      <c r="R210" s="440" t="s">
        <v>10394</v>
      </c>
    </row>
    <row r="211" spans="1:18" ht="15.6">
      <c r="A211" s="184">
        <v>198</v>
      </c>
      <c r="B211" s="437">
        <v>13347</v>
      </c>
      <c r="C211" s="320" t="s">
        <v>3793</v>
      </c>
      <c r="D211" s="321"/>
      <c r="E211" s="415" t="s">
        <v>3779</v>
      </c>
      <c r="F211" s="445" t="s">
        <v>3794</v>
      </c>
      <c r="G211" s="446" t="s">
        <v>3795</v>
      </c>
      <c r="H211" s="416" t="str">
        <f t="shared" si="17"/>
        <v>фото</v>
      </c>
      <c r="I211" s="417" t="s">
        <v>11666</v>
      </c>
      <c r="J211" s="418" t="s">
        <v>202</v>
      </c>
      <c r="K211" s="384">
        <v>5</v>
      </c>
      <c r="L211" s="325">
        <v>124.41000000000001</v>
      </c>
      <c r="M211" s="385">
        <v>5</v>
      </c>
      <c r="N211" s="206"/>
      <c r="O211" s="178">
        <f t="shared" si="18"/>
        <v>0</v>
      </c>
      <c r="P211" s="461">
        <v>4607109925959</v>
      </c>
      <c r="Q211" s="185"/>
      <c r="R211" s="440" t="s">
        <v>10394</v>
      </c>
    </row>
    <row r="212" spans="1:18" ht="15.6">
      <c r="A212" s="184">
        <v>199</v>
      </c>
      <c r="B212" s="437">
        <v>13349</v>
      </c>
      <c r="C212" s="320" t="s">
        <v>1648</v>
      </c>
      <c r="D212" s="321"/>
      <c r="E212" s="415" t="s">
        <v>3779</v>
      </c>
      <c r="F212" s="445" t="s">
        <v>3789</v>
      </c>
      <c r="G212" s="446" t="s">
        <v>10397</v>
      </c>
      <c r="H212" s="416" t="str">
        <f t="shared" si="17"/>
        <v>фото</v>
      </c>
      <c r="I212" s="417" t="s">
        <v>11667</v>
      </c>
      <c r="J212" s="418" t="s">
        <v>202</v>
      </c>
      <c r="K212" s="384">
        <v>5</v>
      </c>
      <c r="L212" s="325">
        <v>131.66999999999999</v>
      </c>
      <c r="M212" s="385">
        <v>5</v>
      </c>
      <c r="N212" s="206"/>
      <c r="O212" s="178">
        <f t="shared" si="18"/>
        <v>0</v>
      </c>
      <c r="P212" s="461">
        <v>4607109925942</v>
      </c>
      <c r="Q212" s="185"/>
      <c r="R212" s="440" t="s">
        <v>10394</v>
      </c>
    </row>
    <row r="213" spans="1:18" ht="15.6">
      <c r="A213" s="184">
        <v>200</v>
      </c>
      <c r="B213" s="437">
        <v>13829</v>
      </c>
      <c r="C213" s="320" t="s">
        <v>1649</v>
      </c>
      <c r="D213" s="321"/>
      <c r="E213" s="415" t="s">
        <v>3779</v>
      </c>
      <c r="F213" s="445" t="s">
        <v>3790</v>
      </c>
      <c r="G213" s="446" t="s">
        <v>10091</v>
      </c>
      <c r="H213" s="416" t="str">
        <f t="shared" si="17"/>
        <v>фото</v>
      </c>
      <c r="I213" s="417" t="s">
        <v>3791</v>
      </c>
      <c r="J213" s="418" t="s">
        <v>202</v>
      </c>
      <c r="K213" s="384">
        <v>5</v>
      </c>
      <c r="L213" s="325">
        <v>124.41000000000001</v>
      </c>
      <c r="M213" s="385">
        <v>5</v>
      </c>
      <c r="N213" s="206"/>
      <c r="O213" s="178">
        <f t="shared" si="18"/>
        <v>0</v>
      </c>
      <c r="P213" s="461">
        <v>4607109978306</v>
      </c>
      <c r="Q213" s="185"/>
      <c r="R213" s="440" t="s">
        <v>10394</v>
      </c>
    </row>
    <row r="214" spans="1:18" ht="15.6">
      <c r="A214" s="184">
        <v>201</v>
      </c>
      <c r="B214" s="437">
        <v>10740</v>
      </c>
      <c r="C214" s="320" t="s">
        <v>1651</v>
      </c>
      <c r="D214" s="321"/>
      <c r="E214" s="415" t="s">
        <v>3779</v>
      </c>
      <c r="F214" s="445" t="s">
        <v>3796</v>
      </c>
      <c r="G214" s="446" t="s">
        <v>3797</v>
      </c>
      <c r="H214" s="416" t="str">
        <f t="shared" si="17"/>
        <v>фото</v>
      </c>
      <c r="I214" s="417" t="s">
        <v>11668</v>
      </c>
      <c r="J214" s="418" t="s">
        <v>202</v>
      </c>
      <c r="K214" s="384">
        <v>5</v>
      </c>
      <c r="L214" s="325">
        <v>131.66999999999999</v>
      </c>
      <c r="M214" s="385">
        <v>5</v>
      </c>
      <c r="N214" s="206"/>
      <c r="O214" s="178">
        <f t="shared" si="18"/>
        <v>0</v>
      </c>
      <c r="P214" s="461">
        <v>4607109978283</v>
      </c>
      <c r="Q214" s="185"/>
      <c r="R214" s="440" t="s">
        <v>10394</v>
      </c>
    </row>
    <row r="215" spans="1:18" ht="15.6">
      <c r="A215" s="184">
        <v>202</v>
      </c>
      <c r="B215" s="437">
        <v>1484</v>
      </c>
      <c r="C215" s="320" t="s">
        <v>1650</v>
      </c>
      <c r="D215" s="321"/>
      <c r="E215" s="415" t="s">
        <v>3779</v>
      </c>
      <c r="F215" s="445" t="s">
        <v>3792</v>
      </c>
      <c r="G215" s="446" t="s">
        <v>3924</v>
      </c>
      <c r="H215" s="416" t="str">
        <f t="shared" si="17"/>
        <v>фото</v>
      </c>
      <c r="I215" s="417" t="s">
        <v>11669</v>
      </c>
      <c r="J215" s="418" t="s">
        <v>202</v>
      </c>
      <c r="K215" s="384">
        <v>5</v>
      </c>
      <c r="L215" s="325">
        <v>131.66999999999999</v>
      </c>
      <c r="M215" s="385">
        <v>5</v>
      </c>
      <c r="N215" s="206"/>
      <c r="O215" s="178">
        <f t="shared" si="18"/>
        <v>0</v>
      </c>
      <c r="P215" s="461">
        <v>4607109991855</v>
      </c>
      <c r="Q215" s="185"/>
      <c r="R215" s="440" t="s">
        <v>10394</v>
      </c>
    </row>
    <row r="216" spans="1:18" ht="15.6">
      <c r="A216" s="184">
        <v>203</v>
      </c>
      <c r="B216" s="437">
        <v>972</v>
      </c>
      <c r="C216" s="320" t="s">
        <v>3798</v>
      </c>
      <c r="D216" s="321"/>
      <c r="E216" s="415" t="s">
        <v>3779</v>
      </c>
      <c r="F216" s="445" t="s">
        <v>10092</v>
      </c>
      <c r="G216" s="446" t="s">
        <v>10398</v>
      </c>
      <c r="H216" s="416" t="str">
        <f t="shared" si="17"/>
        <v>фото</v>
      </c>
      <c r="I216" s="417" t="s">
        <v>11670</v>
      </c>
      <c r="J216" s="418" t="s">
        <v>202</v>
      </c>
      <c r="K216" s="384">
        <v>5</v>
      </c>
      <c r="L216" s="325">
        <v>125.84</v>
      </c>
      <c r="M216" s="385">
        <v>5</v>
      </c>
      <c r="N216" s="206"/>
      <c r="O216" s="178">
        <f t="shared" si="18"/>
        <v>0</v>
      </c>
      <c r="P216" s="461">
        <v>4607109920664</v>
      </c>
      <c r="Q216" s="185"/>
      <c r="R216" s="440" t="s">
        <v>10394</v>
      </c>
    </row>
    <row r="217" spans="1:18" ht="15.6">
      <c r="A217" s="184">
        <v>204</v>
      </c>
      <c r="B217" s="437">
        <v>10739</v>
      </c>
      <c r="C217" s="320" t="s">
        <v>3799</v>
      </c>
      <c r="D217" s="321"/>
      <c r="E217" s="415" t="s">
        <v>3779</v>
      </c>
      <c r="F217" s="445" t="s">
        <v>3800</v>
      </c>
      <c r="G217" s="446" t="s">
        <v>10399</v>
      </c>
      <c r="H217" s="416" t="str">
        <f t="shared" si="17"/>
        <v>фото</v>
      </c>
      <c r="I217" s="417" t="s">
        <v>11671</v>
      </c>
      <c r="J217" s="418" t="s">
        <v>202</v>
      </c>
      <c r="K217" s="384">
        <v>5</v>
      </c>
      <c r="L217" s="325">
        <v>131.66999999999999</v>
      </c>
      <c r="M217" s="385">
        <v>5</v>
      </c>
      <c r="N217" s="206"/>
      <c r="O217" s="178">
        <f t="shared" si="18"/>
        <v>0</v>
      </c>
      <c r="P217" s="461">
        <v>4607109944417</v>
      </c>
      <c r="Q217" s="185"/>
      <c r="R217" s="440" t="s">
        <v>10394</v>
      </c>
    </row>
    <row r="218" spans="1:18" ht="15.6">
      <c r="A218" s="184">
        <v>205</v>
      </c>
      <c r="B218" s="437">
        <v>11050</v>
      </c>
      <c r="C218" s="320" t="s">
        <v>3801</v>
      </c>
      <c r="D218" s="321"/>
      <c r="E218" s="415" t="s">
        <v>3779</v>
      </c>
      <c r="F218" s="445" t="s">
        <v>3802</v>
      </c>
      <c r="G218" s="446" t="s">
        <v>10400</v>
      </c>
      <c r="H218" s="416" t="str">
        <f t="shared" si="17"/>
        <v>фото</v>
      </c>
      <c r="I218" s="417" t="s">
        <v>11672</v>
      </c>
      <c r="J218" s="418" t="s">
        <v>202</v>
      </c>
      <c r="K218" s="384">
        <v>5</v>
      </c>
      <c r="L218" s="325">
        <v>125.84</v>
      </c>
      <c r="M218" s="385">
        <v>5</v>
      </c>
      <c r="N218" s="206"/>
      <c r="O218" s="178">
        <f t="shared" si="18"/>
        <v>0</v>
      </c>
      <c r="P218" s="461">
        <v>4607109984635</v>
      </c>
      <c r="Q218" s="185"/>
      <c r="R218" s="440" t="s">
        <v>10394</v>
      </c>
    </row>
    <row r="219" spans="1:18" ht="15.6">
      <c r="A219" s="184">
        <v>206</v>
      </c>
      <c r="B219" s="437">
        <v>6119</v>
      </c>
      <c r="C219" s="320" t="s">
        <v>3891</v>
      </c>
      <c r="D219" s="321"/>
      <c r="E219" s="415" t="s">
        <v>3882</v>
      </c>
      <c r="F219" s="445" t="s">
        <v>2393</v>
      </c>
      <c r="G219" s="446" t="s">
        <v>3892</v>
      </c>
      <c r="H219" s="416" t="str">
        <f t="shared" si="17"/>
        <v>фото</v>
      </c>
      <c r="I219" s="417" t="s">
        <v>9261</v>
      </c>
      <c r="J219" s="418" t="s">
        <v>222</v>
      </c>
      <c r="K219" s="384">
        <v>3</v>
      </c>
      <c r="L219" s="325">
        <v>139.37</v>
      </c>
      <c r="M219" s="385">
        <v>5</v>
      </c>
      <c r="N219" s="206"/>
      <c r="O219" s="178">
        <f t="shared" si="18"/>
        <v>0</v>
      </c>
      <c r="P219" s="461">
        <v>4607109920688</v>
      </c>
      <c r="Q219" s="185"/>
      <c r="R219" s="440" t="s">
        <v>10394</v>
      </c>
    </row>
    <row r="220" spans="1:18" ht="15.6">
      <c r="A220" s="184">
        <v>207</v>
      </c>
      <c r="B220" s="437">
        <v>9644</v>
      </c>
      <c r="C220" s="320" t="s">
        <v>3881</v>
      </c>
      <c r="D220" s="321"/>
      <c r="E220" s="415" t="s">
        <v>3882</v>
      </c>
      <c r="F220" s="445" t="s">
        <v>3883</v>
      </c>
      <c r="G220" s="446" t="s">
        <v>3884</v>
      </c>
      <c r="H220" s="416" t="str">
        <f t="shared" si="17"/>
        <v>фото</v>
      </c>
      <c r="I220" s="417" t="s">
        <v>3885</v>
      </c>
      <c r="J220" s="418" t="s">
        <v>206</v>
      </c>
      <c r="K220" s="384">
        <v>3</v>
      </c>
      <c r="L220" s="325">
        <v>136.84</v>
      </c>
      <c r="M220" s="385">
        <v>5</v>
      </c>
      <c r="N220" s="206"/>
      <c r="O220" s="178">
        <f t="shared" si="18"/>
        <v>0</v>
      </c>
      <c r="P220" s="461">
        <v>4607109988237</v>
      </c>
      <c r="Q220" s="185"/>
      <c r="R220" s="440" t="s">
        <v>10394</v>
      </c>
    </row>
    <row r="221" spans="1:18" ht="24">
      <c r="A221" s="184">
        <v>208</v>
      </c>
      <c r="B221" s="437">
        <v>13506</v>
      </c>
      <c r="C221" s="320" t="s">
        <v>3887</v>
      </c>
      <c r="D221" s="321"/>
      <c r="E221" s="415" t="s">
        <v>3882</v>
      </c>
      <c r="F221" s="445" t="s">
        <v>3888</v>
      </c>
      <c r="G221" s="446" t="s">
        <v>3889</v>
      </c>
      <c r="H221" s="416" t="str">
        <f t="shared" si="17"/>
        <v>фото</v>
      </c>
      <c r="I221" s="417" t="s">
        <v>3890</v>
      </c>
      <c r="J221" s="418" t="s">
        <v>2315</v>
      </c>
      <c r="K221" s="384">
        <v>3</v>
      </c>
      <c r="L221" s="325">
        <v>136.84</v>
      </c>
      <c r="M221" s="385">
        <v>5</v>
      </c>
      <c r="N221" s="206"/>
      <c r="O221" s="178">
        <f t="shared" si="18"/>
        <v>0</v>
      </c>
      <c r="P221" s="461">
        <v>4607109937037</v>
      </c>
      <c r="Q221" s="185"/>
      <c r="R221" s="440" t="s">
        <v>10394</v>
      </c>
    </row>
    <row r="222" spans="1:18" ht="15.6">
      <c r="A222" s="184">
        <v>209</v>
      </c>
      <c r="B222" s="437">
        <v>13508</v>
      </c>
      <c r="C222" s="320" t="s">
        <v>360</v>
      </c>
      <c r="D222" s="321"/>
      <c r="E222" s="415" t="s">
        <v>3994</v>
      </c>
      <c r="F222" s="445" t="s">
        <v>4011</v>
      </c>
      <c r="G222" s="446" t="s">
        <v>2434</v>
      </c>
      <c r="H222" s="416" t="str">
        <f t="shared" si="17"/>
        <v>фото</v>
      </c>
      <c r="I222" s="417" t="s">
        <v>4012</v>
      </c>
      <c r="J222" s="418" t="s">
        <v>202</v>
      </c>
      <c r="K222" s="384">
        <v>5</v>
      </c>
      <c r="L222" s="325">
        <v>95.36999999999999</v>
      </c>
      <c r="M222" s="385">
        <v>5</v>
      </c>
      <c r="N222" s="206"/>
      <c r="O222" s="178">
        <f t="shared" si="18"/>
        <v>0</v>
      </c>
      <c r="P222" s="461">
        <v>4607109925881</v>
      </c>
      <c r="Q222" s="185"/>
      <c r="R222" s="440" t="s">
        <v>10394</v>
      </c>
    </row>
    <row r="223" spans="1:18" ht="15.6">
      <c r="A223" s="184">
        <v>210</v>
      </c>
      <c r="B223" s="437">
        <v>13833</v>
      </c>
      <c r="C223" s="320" t="s">
        <v>359</v>
      </c>
      <c r="D223" s="321"/>
      <c r="E223" s="415" t="s">
        <v>3994</v>
      </c>
      <c r="F223" s="445" t="s">
        <v>10101</v>
      </c>
      <c r="G223" s="446" t="s">
        <v>10102</v>
      </c>
      <c r="H223" s="416" t="str">
        <f t="shared" si="17"/>
        <v>фото</v>
      </c>
      <c r="I223" s="417" t="s">
        <v>4013</v>
      </c>
      <c r="J223" s="418" t="s">
        <v>202</v>
      </c>
      <c r="K223" s="384">
        <v>5</v>
      </c>
      <c r="L223" s="325">
        <v>95.36999999999999</v>
      </c>
      <c r="M223" s="385">
        <v>5</v>
      </c>
      <c r="N223" s="206"/>
      <c r="O223" s="178">
        <f t="shared" si="18"/>
        <v>0</v>
      </c>
      <c r="P223" s="461">
        <v>4607109925850</v>
      </c>
      <c r="Q223" s="185"/>
      <c r="R223" s="440" t="s">
        <v>10394</v>
      </c>
    </row>
    <row r="224" spans="1:18" ht="15.6">
      <c r="A224" s="184">
        <v>211</v>
      </c>
      <c r="B224" s="437">
        <v>11046</v>
      </c>
      <c r="C224" s="320" t="s">
        <v>1297</v>
      </c>
      <c r="D224" s="321"/>
      <c r="E224" s="415" t="s">
        <v>3859</v>
      </c>
      <c r="F224" s="445" t="s">
        <v>3860</v>
      </c>
      <c r="G224" s="446" t="s">
        <v>3861</v>
      </c>
      <c r="H224" s="416" t="str">
        <f t="shared" si="17"/>
        <v>фото</v>
      </c>
      <c r="I224" s="417" t="s">
        <v>3862</v>
      </c>
      <c r="J224" s="418" t="s">
        <v>10522</v>
      </c>
      <c r="K224" s="384">
        <v>5</v>
      </c>
      <c r="L224" s="325">
        <v>133.21</v>
      </c>
      <c r="M224" s="385">
        <v>5</v>
      </c>
      <c r="N224" s="206"/>
      <c r="O224" s="178">
        <f t="shared" si="18"/>
        <v>0</v>
      </c>
      <c r="P224" s="461">
        <v>4607109939185</v>
      </c>
      <c r="Q224" s="185"/>
      <c r="R224" s="440" t="s">
        <v>10394</v>
      </c>
    </row>
    <row r="225" spans="1:18" ht="24">
      <c r="A225" s="184">
        <v>212</v>
      </c>
      <c r="B225" s="437">
        <v>11045</v>
      </c>
      <c r="C225" s="320" t="s">
        <v>336</v>
      </c>
      <c r="D225" s="321"/>
      <c r="E225" s="415" t="s">
        <v>3859</v>
      </c>
      <c r="F225" s="445" t="s">
        <v>3870</v>
      </c>
      <c r="G225" s="446" t="s">
        <v>3871</v>
      </c>
      <c r="H225" s="416" t="str">
        <f t="shared" si="17"/>
        <v>фото</v>
      </c>
      <c r="I225" s="417" t="s">
        <v>3872</v>
      </c>
      <c r="J225" s="418" t="s">
        <v>208</v>
      </c>
      <c r="K225" s="384">
        <v>5</v>
      </c>
      <c r="L225" s="325">
        <v>154.99</v>
      </c>
      <c r="M225" s="385">
        <v>5</v>
      </c>
      <c r="N225" s="206"/>
      <c r="O225" s="178">
        <f t="shared" si="18"/>
        <v>0</v>
      </c>
      <c r="P225" s="461">
        <v>4607109950906</v>
      </c>
      <c r="Q225" s="185"/>
      <c r="R225" s="440" t="s">
        <v>10394</v>
      </c>
    </row>
    <row r="226" spans="1:18" ht="24">
      <c r="A226" s="184">
        <v>213</v>
      </c>
      <c r="B226" s="437">
        <v>11298</v>
      </c>
      <c r="C226" s="320" t="s">
        <v>10415</v>
      </c>
      <c r="D226" s="321"/>
      <c r="E226" s="415" t="s">
        <v>3859</v>
      </c>
      <c r="F226" s="445" t="s">
        <v>10406</v>
      </c>
      <c r="G226" s="446" t="s">
        <v>3878</v>
      </c>
      <c r="H226" s="416" t="str">
        <f t="shared" si="17"/>
        <v>фото</v>
      </c>
      <c r="I226" s="417" t="s">
        <v>3879</v>
      </c>
      <c r="J226" s="418" t="s">
        <v>205</v>
      </c>
      <c r="K226" s="384">
        <v>5</v>
      </c>
      <c r="L226" s="325">
        <v>154.99</v>
      </c>
      <c r="M226" s="385">
        <v>5</v>
      </c>
      <c r="N226" s="206"/>
      <c r="O226" s="178">
        <f t="shared" si="18"/>
        <v>0</v>
      </c>
      <c r="P226" s="461">
        <v>4607105140608</v>
      </c>
      <c r="Q226" s="185"/>
      <c r="R226" s="440" t="s">
        <v>10394</v>
      </c>
    </row>
    <row r="227" spans="1:18" ht="36">
      <c r="A227" s="184">
        <v>214</v>
      </c>
      <c r="B227" s="437">
        <v>4244</v>
      </c>
      <c r="C227" s="320" t="s">
        <v>337</v>
      </c>
      <c r="D227" s="321"/>
      <c r="E227" s="415" t="s">
        <v>3859</v>
      </c>
      <c r="F227" s="445" t="s">
        <v>3875</v>
      </c>
      <c r="G227" s="446" t="s">
        <v>3876</v>
      </c>
      <c r="H227" s="416" t="str">
        <f t="shared" si="17"/>
        <v>фото</v>
      </c>
      <c r="I227" s="417" t="s">
        <v>3877</v>
      </c>
      <c r="J227" s="418" t="s">
        <v>206</v>
      </c>
      <c r="K227" s="384">
        <v>5</v>
      </c>
      <c r="L227" s="325">
        <v>165.11</v>
      </c>
      <c r="M227" s="385">
        <v>5</v>
      </c>
      <c r="N227" s="206"/>
      <c r="O227" s="178">
        <f t="shared" si="18"/>
        <v>0</v>
      </c>
      <c r="P227" s="461">
        <v>4607109979112</v>
      </c>
      <c r="Q227" s="185"/>
      <c r="R227" s="440" t="s">
        <v>10394</v>
      </c>
    </row>
    <row r="228" spans="1:18" ht="15.6">
      <c r="A228" s="184">
        <v>215</v>
      </c>
      <c r="B228" s="437">
        <v>7568</v>
      </c>
      <c r="C228" s="320" t="s">
        <v>353</v>
      </c>
      <c r="D228" s="321"/>
      <c r="E228" s="415" t="s">
        <v>3931</v>
      </c>
      <c r="F228" s="445" t="s">
        <v>2393</v>
      </c>
      <c r="G228" s="446" t="s">
        <v>2394</v>
      </c>
      <c r="H228" s="416" t="str">
        <f t="shared" si="17"/>
        <v>фото</v>
      </c>
      <c r="I228" s="417" t="s">
        <v>3954</v>
      </c>
      <c r="J228" s="418" t="s">
        <v>208</v>
      </c>
      <c r="K228" s="384">
        <v>5</v>
      </c>
      <c r="L228" s="325">
        <v>125.84</v>
      </c>
      <c r="M228" s="385">
        <v>5</v>
      </c>
      <c r="N228" s="206"/>
      <c r="O228" s="178">
        <f t="shared" si="18"/>
        <v>0</v>
      </c>
      <c r="P228" s="461">
        <v>4607109979334</v>
      </c>
      <c r="Q228" s="185"/>
      <c r="R228" s="440" t="s">
        <v>10394</v>
      </c>
    </row>
    <row r="229" spans="1:18" ht="15.6">
      <c r="A229" s="184">
        <v>216</v>
      </c>
      <c r="B229" s="437">
        <v>7550</v>
      </c>
      <c r="C229" s="320" t="s">
        <v>1158</v>
      </c>
      <c r="D229" s="321"/>
      <c r="E229" s="415" t="s">
        <v>3931</v>
      </c>
      <c r="F229" s="445" t="s">
        <v>3943</v>
      </c>
      <c r="G229" s="446" t="s">
        <v>3944</v>
      </c>
      <c r="H229" s="416" t="str">
        <f t="shared" si="17"/>
        <v>фото</v>
      </c>
      <c r="I229" s="417" t="s">
        <v>3945</v>
      </c>
      <c r="J229" s="418" t="s">
        <v>202</v>
      </c>
      <c r="K229" s="384">
        <v>5</v>
      </c>
      <c r="L229" s="325">
        <v>130.24</v>
      </c>
      <c r="M229" s="385">
        <v>5</v>
      </c>
      <c r="N229" s="206"/>
      <c r="O229" s="178">
        <f t="shared" si="18"/>
        <v>0</v>
      </c>
      <c r="P229" s="461">
        <v>4607109965252</v>
      </c>
      <c r="Q229" s="185"/>
      <c r="R229" s="440" t="s">
        <v>10394</v>
      </c>
    </row>
    <row r="230" spans="1:18" ht="27.6">
      <c r="A230" s="184">
        <v>217</v>
      </c>
      <c r="B230" s="437">
        <v>7551</v>
      </c>
      <c r="C230" s="320" t="s">
        <v>3965</v>
      </c>
      <c r="D230" s="321"/>
      <c r="E230" s="415" t="s">
        <v>3966</v>
      </c>
      <c r="F230" s="445" t="s">
        <v>3967</v>
      </c>
      <c r="G230" s="446" t="s">
        <v>3968</v>
      </c>
      <c r="H230" s="416" t="str">
        <f t="shared" si="17"/>
        <v>фото</v>
      </c>
      <c r="I230" s="417" t="s">
        <v>3969</v>
      </c>
      <c r="J230" s="418" t="s">
        <v>1296</v>
      </c>
      <c r="K230" s="384">
        <v>3</v>
      </c>
      <c r="L230" s="325">
        <v>98.45</v>
      </c>
      <c r="M230" s="385">
        <v>5</v>
      </c>
      <c r="N230" s="206"/>
      <c r="O230" s="178">
        <f t="shared" si="18"/>
        <v>0</v>
      </c>
      <c r="P230" s="461">
        <v>4607109935200</v>
      </c>
      <c r="Q230" s="185"/>
      <c r="R230" s="440" t="s">
        <v>10394</v>
      </c>
    </row>
    <row r="231" spans="1:18" ht="15.6">
      <c r="A231" s="184">
        <v>218</v>
      </c>
      <c r="B231" s="437">
        <v>7567</v>
      </c>
      <c r="C231" s="320" t="s">
        <v>3971</v>
      </c>
      <c r="D231" s="321"/>
      <c r="E231" s="415" t="s">
        <v>3966</v>
      </c>
      <c r="F231" s="445" t="s">
        <v>3972</v>
      </c>
      <c r="G231" s="446" t="s">
        <v>3973</v>
      </c>
      <c r="H231" s="416" t="str">
        <f t="shared" si="17"/>
        <v>фото</v>
      </c>
      <c r="I231" s="417" t="s">
        <v>3974</v>
      </c>
      <c r="J231" s="418" t="s">
        <v>1296</v>
      </c>
      <c r="K231" s="384">
        <v>3</v>
      </c>
      <c r="L231" s="325">
        <v>98.45</v>
      </c>
      <c r="M231" s="385">
        <v>5</v>
      </c>
      <c r="N231" s="206"/>
      <c r="O231" s="178">
        <f t="shared" si="18"/>
        <v>0</v>
      </c>
      <c r="P231" s="461">
        <v>4607109930946</v>
      </c>
      <c r="Q231" s="185"/>
      <c r="R231" s="440" t="s">
        <v>10394</v>
      </c>
    </row>
    <row r="232" spans="1:18" ht="15.6">
      <c r="A232" s="184">
        <v>219</v>
      </c>
      <c r="B232" s="437">
        <v>7552</v>
      </c>
      <c r="C232" s="320" t="s">
        <v>3979</v>
      </c>
      <c r="D232" s="321"/>
      <c r="E232" s="415" t="s">
        <v>3966</v>
      </c>
      <c r="F232" s="445" t="s">
        <v>3980</v>
      </c>
      <c r="G232" s="446" t="s">
        <v>3981</v>
      </c>
      <c r="H232" s="416" t="str">
        <f t="shared" si="17"/>
        <v>фото</v>
      </c>
      <c r="I232" s="417" t="s">
        <v>3982</v>
      </c>
      <c r="J232" s="418" t="s">
        <v>1296</v>
      </c>
      <c r="K232" s="384">
        <v>3</v>
      </c>
      <c r="L232" s="325">
        <v>98.45</v>
      </c>
      <c r="M232" s="385">
        <v>5</v>
      </c>
      <c r="N232" s="206"/>
      <c r="O232" s="178">
        <f t="shared" si="18"/>
        <v>0</v>
      </c>
      <c r="P232" s="461">
        <v>4607109923818</v>
      </c>
      <c r="Q232" s="185"/>
      <c r="R232" s="440" t="s">
        <v>10394</v>
      </c>
    </row>
    <row r="233" spans="1:18" ht="15.6">
      <c r="A233" s="184">
        <v>220</v>
      </c>
      <c r="B233" s="437">
        <v>11291</v>
      </c>
      <c r="C233" s="320" t="s">
        <v>11663</v>
      </c>
      <c r="D233" s="321"/>
      <c r="E233" s="415" t="s">
        <v>3966</v>
      </c>
      <c r="F233" s="445" t="s">
        <v>2393</v>
      </c>
      <c r="G233" s="446" t="s">
        <v>3984</v>
      </c>
      <c r="H233" s="416" t="str">
        <f t="shared" si="17"/>
        <v>фото</v>
      </c>
      <c r="I233" s="417" t="s">
        <v>3985</v>
      </c>
      <c r="J233" s="418" t="s">
        <v>1296</v>
      </c>
      <c r="K233" s="384">
        <v>3</v>
      </c>
      <c r="L233" s="325">
        <v>80.959999999999994</v>
      </c>
      <c r="M233" s="385">
        <v>5</v>
      </c>
      <c r="N233" s="206"/>
      <c r="O233" s="178">
        <f t="shared" si="18"/>
        <v>0</v>
      </c>
      <c r="P233" s="461">
        <v>4607105140639</v>
      </c>
      <c r="Q233" s="185"/>
      <c r="R233" s="440" t="s">
        <v>10394</v>
      </c>
    </row>
    <row r="234" spans="1:18" ht="15.6">
      <c r="A234" s="184">
        <v>221</v>
      </c>
      <c r="B234" s="437">
        <v>7445</v>
      </c>
      <c r="C234" s="320" t="s">
        <v>3986</v>
      </c>
      <c r="D234" s="321"/>
      <c r="E234" s="415" t="s">
        <v>3966</v>
      </c>
      <c r="F234" s="445" t="s">
        <v>3987</v>
      </c>
      <c r="G234" s="446" t="s">
        <v>3988</v>
      </c>
      <c r="H234" s="416" t="str">
        <f t="shared" si="17"/>
        <v>фото</v>
      </c>
      <c r="I234" s="417" t="s">
        <v>3989</v>
      </c>
      <c r="J234" s="418" t="s">
        <v>1296</v>
      </c>
      <c r="K234" s="384">
        <v>3</v>
      </c>
      <c r="L234" s="325">
        <v>98.45</v>
      </c>
      <c r="M234" s="385">
        <v>5</v>
      </c>
      <c r="N234" s="206"/>
      <c r="O234" s="178">
        <f t="shared" si="18"/>
        <v>0</v>
      </c>
      <c r="P234" s="461">
        <v>4607109930939</v>
      </c>
      <c r="Q234" s="185"/>
      <c r="R234" s="440" t="s">
        <v>10394</v>
      </c>
    </row>
    <row r="235" spans="1:18" ht="9" customHeight="1">
      <c r="A235" s="184">
        <v>222</v>
      </c>
      <c r="B235" s="34"/>
      <c r="C235" s="34"/>
      <c r="D235" s="209"/>
      <c r="E235" s="348"/>
      <c r="F235" s="34"/>
      <c r="G235" s="34"/>
      <c r="H235" s="34"/>
      <c r="I235" s="210"/>
      <c r="J235" s="211"/>
      <c r="K235" s="529"/>
      <c r="L235" s="34"/>
      <c r="M235" s="212"/>
      <c r="N235" s="212"/>
      <c r="O235" s="34"/>
      <c r="P235" s="462"/>
      <c r="Q235" s="34"/>
      <c r="R235" s="88"/>
    </row>
    <row r="236" spans="1:18" ht="17.399999999999999">
      <c r="A236" s="184">
        <v>223</v>
      </c>
      <c r="B236" s="548"/>
      <c r="C236" s="548"/>
      <c r="D236" s="549"/>
      <c r="E236" s="550" t="s">
        <v>2472</v>
      </c>
      <c r="F236" s="548"/>
      <c r="G236" s="548"/>
      <c r="H236" s="548"/>
      <c r="I236" s="551"/>
      <c r="J236" s="552"/>
      <c r="K236" s="553"/>
      <c r="L236" s="548"/>
      <c r="M236" s="554"/>
      <c r="N236" s="554"/>
      <c r="O236" s="213"/>
      <c r="P236" s="465"/>
      <c r="Q236" s="213"/>
      <c r="R236" s="88"/>
    </row>
    <row r="237" spans="1:18" ht="17.399999999999999">
      <c r="A237" s="184">
        <v>224</v>
      </c>
      <c r="B237" s="155"/>
      <c r="C237" s="155"/>
      <c r="D237" s="156"/>
      <c r="E237" s="296" t="s">
        <v>2473</v>
      </c>
      <c r="F237" s="214"/>
      <c r="G237" s="214"/>
      <c r="H237" s="214"/>
      <c r="I237" s="160"/>
      <c r="J237" s="162"/>
      <c r="K237" s="218"/>
      <c r="L237" s="160"/>
      <c r="M237" s="163"/>
      <c r="N237" s="163"/>
      <c r="O237" s="160"/>
      <c r="P237" s="463"/>
      <c r="Q237" s="160"/>
      <c r="R237" s="88"/>
    </row>
    <row r="238" spans="1:18" ht="15.6">
      <c r="A238" s="184">
        <v>225</v>
      </c>
      <c r="B238" s="438"/>
      <c r="C238" s="198"/>
      <c r="D238" s="198"/>
      <c r="E238" s="199" t="s">
        <v>11673</v>
      </c>
      <c r="F238" s="447"/>
      <c r="G238" s="448"/>
      <c r="H238" s="448"/>
      <c r="I238" s="201"/>
      <c r="J238" s="202"/>
      <c r="K238" s="530"/>
      <c r="L238" s="207"/>
      <c r="M238" s="208"/>
      <c r="N238" s="208"/>
      <c r="O238" s="204"/>
      <c r="P238" s="441"/>
      <c r="Q238" s="204"/>
      <c r="R238" s="441"/>
    </row>
    <row r="239" spans="1:18" ht="21.75" customHeight="1">
      <c r="A239" s="184">
        <v>226</v>
      </c>
      <c r="B239" s="324">
        <v>14004</v>
      </c>
      <c r="C239" s="318" t="s">
        <v>2477</v>
      </c>
      <c r="D239" s="319"/>
      <c r="E239" s="426" t="s">
        <v>2337</v>
      </c>
      <c r="F239" s="420" t="s">
        <v>2478</v>
      </c>
      <c r="G239" s="421" t="s">
        <v>2479</v>
      </c>
      <c r="H239" s="416" t="str">
        <f t="shared" ref="H239:H302" si="19">HYPERLINK("https://www.gardenbulbs.ru/images/Gladiolus_CL/thumbnails/"&amp;C239&amp;".jpg","фото")</f>
        <v>фото</v>
      </c>
      <c r="I239" s="215" t="s">
        <v>11676</v>
      </c>
      <c r="J239" s="216" t="s">
        <v>198</v>
      </c>
      <c r="K239" s="275">
        <v>6</v>
      </c>
      <c r="L239" s="325">
        <v>187.88</v>
      </c>
      <c r="M239" s="388">
        <v>1</v>
      </c>
      <c r="N239" s="206"/>
      <c r="O239" s="178">
        <f t="shared" ref="O239:O261" si="20">IF(ISERROR(L239*N239),0,L239*N239)</f>
        <v>0</v>
      </c>
      <c r="P239" s="451">
        <v>4607109918241</v>
      </c>
      <c r="Q239" s="185"/>
      <c r="R239" s="188"/>
    </row>
    <row r="240" spans="1:18" ht="21.75" customHeight="1">
      <c r="A240" s="184">
        <v>227</v>
      </c>
      <c r="B240" s="324">
        <v>14003</v>
      </c>
      <c r="C240" s="318" t="s">
        <v>2489</v>
      </c>
      <c r="D240" s="319"/>
      <c r="E240" s="426" t="s">
        <v>2337</v>
      </c>
      <c r="F240" s="420" t="s">
        <v>2490</v>
      </c>
      <c r="G240" s="421" t="s">
        <v>2491</v>
      </c>
      <c r="H240" s="416" t="str">
        <f t="shared" si="19"/>
        <v>фото</v>
      </c>
      <c r="I240" s="215" t="s">
        <v>11677</v>
      </c>
      <c r="J240" s="216" t="s">
        <v>198</v>
      </c>
      <c r="K240" s="275">
        <v>6</v>
      </c>
      <c r="L240" s="325">
        <v>200.42000000000002</v>
      </c>
      <c r="M240" s="388">
        <v>1</v>
      </c>
      <c r="N240" s="206"/>
      <c r="O240" s="178">
        <f t="shared" si="20"/>
        <v>0</v>
      </c>
      <c r="P240" s="451">
        <v>4607109918258</v>
      </c>
      <c r="Q240" s="185"/>
      <c r="R240" s="188"/>
    </row>
    <row r="241" spans="1:18" ht="21.75" customHeight="1">
      <c r="A241" s="184">
        <v>228</v>
      </c>
      <c r="B241" s="324">
        <v>3477</v>
      </c>
      <c r="C241" s="318" t="s">
        <v>10293</v>
      </c>
      <c r="D241" s="319"/>
      <c r="E241" s="426" t="s">
        <v>2337</v>
      </c>
      <c r="F241" s="420" t="s">
        <v>925</v>
      </c>
      <c r="G241" s="421" t="s">
        <v>955</v>
      </c>
      <c r="H241" s="416" t="str">
        <f t="shared" si="19"/>
        <v>фото</v>
      </c>
      <c r="I241" s="215" t="s">
        <v>11529</v>
      </c>
      <c r="J241" s="216" t="s">
        <v>198</v>
      </c>
      <c r="K241" s="275">
        <v>7</v>
      </c>
      <c r="L241" s="325">
        <v>220.55</v>
      </c>
      <c r="M241" s="388">
        <v>1</v>
      </c>
      <c r="N241" s="206"/>
      <c r="O241" s="178">
        <f t="shared" si="20"/>
        <v>0</v>
      </c>
      <c r="P241" s="451">
        <v>4607109972014</v>
      </c>
      <c r="Q241" s="185"/>
      <c r="R241" s="188"/>
    </row>
    <row r="242" spans="1:18" ht="21.75" customHeight="1">
      <c r="A242" s="184">
        <v>229</v>
      </c>
      <c r="B242" s="324">
        <v>2956</v>
      </c>
      <c r="C242" s="318" t="s">
        <v>10294</v>
      </c>
      <c r="D242" s="319"/>
      <c r="E242" s="426" t="s">
        <v>2337</v>
      </c>
      <c r="F242" s="420" t="s">
        <v>3934</v>
      </c>
      <c r="G242" s="421" t="s">
        <v>1655</v>
      </c>
      <c r="H242" s="416" t="str">
        <f t="shared" si="19"/>
        <v>фото</v>
      </c>
      <c r="I242" s="215" t="s">
        <v>11530</v>
      </c>
      <c r="J242" s="216" t="s">
        <v>198</v>
      </c>
      <c r="K242" s="275">
        <v>7</v>
      </c>
      <c r="L242" s="325">
        <v>220.55</v>
      </c>
      <c r="M242" s="388">
        <v>1</v>
      </c>
      <c r="N242" s="206"/>
      <c r="O242" s="178">
        <f t="shared" si="20"/>
        <v>0</v>
      </c>
      <c r="P242" s="451">
        <v>4607109958933</v>
      </c>
      <c r="Q242" s="182"/>
      <c r="R242" s="188"/>
    </row>
    <row r="243" spans="1:18" ht="21.75" customHeight="1">
      <c r="A243" s="184">
        <v>230</v>
      </c>
      <c r="B243" s="324">
        <v>3478</v>
      </c>
      <c r="C243" s="318" t="s">
        <v>10295</v>
      </c>
      <c r="D243" s="319"/>
      <c r="E243" s="426" t="s">
        <v>2337</v>
      </c>
      <c r="F243" s="420" t="s">
        <v>924</v>
      </c>
      <c r="G243" s="421" t="s">
        <v>954</v>
      </c>
      <c r="H243" s="416" t="str">
        <f t="shared" si="19"/>
        <v>фото</v>
      </c>
      <c r="I243" s="215" t="s">
        <v>11531</v>
      </c>
      <c r="J243" s="216" t="s">
        <v>198</v>
      </c>
      <c r="K243" s="275">
        <v>7</v>
      </c>
      <c r="L243" s="325">
        <v>220.55</v>
      </c>
      <c r="M243" s="388">
        <v>1</v>
      </c>
      <c r="N243" s="206"/>
      <c r="O243" s="178">
        <f t="shared" si="20"/>
        <v>0</v>
      </c>
      <c r="P243" s="451">
        <v>4607109971857</v>
      </c>
      <c r="Q243" s="182"/>
      <c r="R243" s="188"/>
    </row>
    <row r="244" spans="1:18" ht="15.6">
      <c r="A244" s="184">
        <v>231</v>
      </c>
      <c r="B244" s="324">
        <v>3453</v>
      </c>
      <c r="C244" s="318" t="s">
        <v>2336</v>
      </c>
      <c r="D244" s="319"/>
      <c r="E244" s="426" t="s">
        <v>2337</v>
      </c>
      <c r="F244" s="420" t="s">
        <v>2338</v>
      </c>
      <c r="G244" s="421" t="s">
        <v>2339</v>
      </c>
      <c r="H244" s="416" t="str">
        <f t="shared" si="19"/>
        <v>фото</v>
      </c>
      <c r="I244" s="215" t="s">
        <v>11536</v>
      </c>
      <c r="J244" s="216" t="s">
        <v>198</v>
      </c>
      <c r="K244" s="275">
        <v>7</v>
      </c>
      <c r="L244" s="325">
        <v>256.41000000000003</v>
      </c>
      <c r="M244" s="388">
        <v>1</v>
      </c>
      <c r="N244" s="206"/>
      <c r="O244" s="178">
        <f t="shared" si="20"/>
        <v>0</v>
      </c>
      <c r="P244" s="451">
        <v>4607109971666</v>
      </c>
      <c r="Q244" s="182"/>
      <c r="R244" s="188"/>
    </row>
    <row r="245" spans="1:18" ht="24">
      <c r="A245" s="184">
        <v>232</v>
      </c>
      <c r="B245" s="324">
        <v>12924</v>
      </c>
      <c r="C245" s="318" t="s">
        <v>11486</v>
      </c>
      <c r="D245" s="319"/>
      <c r="E245" s="427" t="s">
        <v>2337</v>
      </c>
      <c r="F245" s="422" t="s">
        <v>4199</v>
      </c>
      <c r="G245" s="423" t="s">
        <v>4200</v>
      </c>
      <c r="H245" s="416" t="str">
        <f t="shared" si="19"/>
        <v>фото</v>
      </c>
      <c r="I245" s="215" t="s">
        <v>11541</v>
      </c>
      <c r="J245" s="216" t="s">
        <v>198</v>
      </c>
      <c r="K245" s="275">
        <v>7</v>
      </c>
      <c r="L245" s="325">
        <v>285.67000000000007</v>
      </c>
      <c r="M245" s="388">
        <v>1</v>
      </c>
      <c r="N245" s="206"/>
      <c r="O245" s="178">
        <f t="shared" si="20"/>
        <v>0</v>
      </c>
      <c r="P245" s="451">
        <v>4607109939093</v>
      </c>
      <c r="Q245" s="185" t="s">
        <v>224</v>
      </c>
      <c r="R245" s="188"/>
    </row>
    <row r="246" spans="1:18" ht="21" customHeight="1">
      <c r="A246" s="184">
        <v>233</v>
      </c>
      <c r="B246" s="324">
        <v>996</v>
      </c>
      <c r="C246" s="318" t="s">
        <v>2340</v>
      </c>
      <c r="D246" s="319"/>
      <c r="E246" s="426" t="s">
        <v>2337</v>
      </c>
      <c r="F246" s="420" t="s">
        <v>2341</v>
      </c>
      <c r="G246" s="421" t="s">
        <v>2342</v>
      </c>
      <c r="H246" s="416" t="str">
        <f t="shared" si="19"/>
        <v>фото</v>
      </c>
      <c r="I246" s="215" t="s">
        <v>11542</v>
      </c>
      <c r="J246" s="216" t="s">
        <v>198</v>
      </c>
      <c r="K246" s="275">
        <v>7</v>
      </c>
      <c r="L246" s="325">
        <v>285.67000000000007</v>
      </c>
      <c r="M246" s="388">
        <v>1</v>
      </c>
      <c r="N246" s="206"/>
      <c r="O246" s="178">
        <f t="shared" si="20"/>
        <v>0</v>
      </c>
      <c r="P246" s="451">
        <v>4607109956830</v>
      </c>
      <c r="Q246" s="182"/>
      <c r="R246" s="188"/>
    </row>
    <row r="247" spans="1:18" ht="21" customHeight="1">
      <c r="A247" s="184">
        <v>234</v>
      </c>
      <c r="B247" s="324">
        <v>480</v>
      </c>
      <c r="C247" s="318" t="s">
        <v>2344</v>
      </c>
      <c r="D247" s="319"/>
      <c r="E247" s="426" t="s">
        <v>2337</v>
      </c>
      <c r="F247" s="420" t="s">
        <v>2345</v>
      </c>
      <c r="G247" s="421" t="s">
        <v>2346</v>
      </c>
      <c r="H247" s="416" t="str">
        <f t="shared" si="19"/>
        <v>фото</v>
      </c>
      <c r="I247" s="215" t="s">
        <v>11549</v>
      </c>
      <c r="J247" s="216" t="s">
        <v>198</v>
      </c>
      <c r="K247" s="275">
        <v>7</v>
      </c>
      <c r="L247" s="325">
        <v>256.41000000000003</v>
      </c>
      <c r="M247" s="388">
        <v>1</v>
      </c>
      <c r="N247" s="206"/>
      <c r="O247" s="178">
        <f t="shared" si="20"/>
        <v>0</v>
      </c>
      <c r="P247" s="451">
        <v>4607109962466</v>
      </c>
      <c r="Q247" s="182"/>
      <c r="R247" s="188"/>
    </row>
    <row r="248" spans="1:18" ht="24">
      <c r="A248" s="184">
        <v>235</v>
      </c>
      <c r="B248" s="324">
        <v>5779</v>
      </c>
      <c r="C248" s="318" t="s">
        <v>2350</v>
      </c>
      <c r="D248" s="319"/>
      <c r="E248" s="426" t="s">
        <v>2337</v>
      </c>
      <c r="F248" s="420" t="s">
        <v>2351</v>
      </c>
      <c r="G248" s="421" t="s">
        <v>2352</v>
      </c>
      <c r="H248" s="416" t="str">
        <f t="shared" si="19"/>
        <v>фото</v>
      </c>
      <c r="I248" s="215" t="s">
        <v>11551</v>
      </c>
      <c r="J248" s="216" t="s">
        <v>198</v>
      </c>
      <c r="K248" s="275">
        <v>7</v>
      </c>
      <c r="L248" s="325">
        <v>256.41000000000003</v>
      </c>
      <c r="M248" s="388">
        <v>1</v>
      </c>
      <c r="N248" s="206"/>
      <c r="O248" s="178">
        <f t="shared" si="20"/>
        <v>0</v>
      </c>
      <c r="P248" s="451">
        <v>4607109931196</v>
      </c>
      <c r="Q248" s="182"/>
      <c r="R248" s="188"/>
    </row>
    <row r="249" spans="1:18" ht="24">
      <c r="A249" s="184">
        <v>236</v>
      </c>
      <c r="B249" s="324">
        <v>1547</v>
      </c>
      <c r="C249" s="318" t="s">
        <v>2353</v>
      </c>
      <c r="D249" s="319"/>
      <c r="E249" s="426" t="s">
        <v>2337</v>
      </c>
      <c r="F249" s="420" t="s">
        <v>2354</v>
      </c>
      <c r="G249" s="421" t="s">
        <v>2355</v>
      </c>
      <c r="H249" s="416" t="str">
        <f t="shared" si="19"/>
        <v>фото</v>
      </c>
      <c r="I249" s="215" t="s">
        <v>11553</v>
      </c>
      <c r="J249" s="216" t="s">
        <v>198</v>
      </c>
      <c r="K249" s="275">
        <v>7</v>
      </c>
      <c r="L249" s="325">
        <v>233.53</v>
      </c>
      <c r="M249" s="388">
        <v>1</v>
      </c>
      <c r="N249" s="206"/>
      <c r="O249" s="178">
        <f t="shared" si="20"/>
        <v>0</v>
      </c>
      <c r="P249" s="451">
        <v>4607109964675</v>
      </c>
      <c r="Q249" s="182"/>
      <c r="R249" s="188"/>
    </row>
    <row r="250" spans="1:18" ht="19.5" customHeight="1">
      <c r="A250" s="184">
        <v>237</v>
      </c>
      <c r="B250" s="324">
        <v>3050</v>
      </c>
      <c r="C250" s="318" t="s">
        <v>11487</v>
      </c>
      <c r="D250" s="319"/>
      <c r="E250" s="426" t="s">
        <v>2337</v>
      </c>
      <c r="F250" s="420" t="s">
        <v>11496</v>
      </c>
      <c r="G250" s="421" t="s">
        <v>11492</v>
      </c>
      <c r="H250" s="416" t="str">
        <f t="shared" si="19"/>
        <v>фото</v>
      </c>
      <c r="I250" s="215" t="s">
        <v>11554</v>
      </c>
      <c r="J250" s="216" t="s">
        <v>198</v>
      </c>
      <c r="K250" s="275">
        <v>7</v>
      </c>
      <c r="L250" s="325">
        <v>236.83</v>
      </c>
      <c r="M250" s="388">
        <v>1</v>
      </c>
      <c r="N250" s="206"/>
      <c r="O250" s="178">
        <f t="shared" si="20"/>
        <v>0</v>
      </c>
      <c r="P250" s="451">
        <v>4607109929148</v>
      </c>
      <c r="Q250" s="182"/>
      <c r="R250" s="188"/>
    </row>
    <row r="251" spans="1:18" ht="24">
      <c r="A251" s="184">
        <v>238</v>
      </c>
      <c r="B251" s="324">
        <v>1551</v>
      </c>
      <c r="C251" s="318" t="s">
        <v>2368</v>
      </c>
      <c r="D251" s="319"/>
      <c r="E251" s="426" t="s">
        <v>2337</v>
      </c>
      <c r="F251" s="420" t="s">
        <v>2369</v>
      </c>
      <c r="G251" s="421" t="s">
        <v>2370</v>
      </c>
      <c r="H251" s="416" t="str">
        <f t="shared" si="19"/>
        <v>фото</v>
      </c>
      <c r="I251" s="215" t="s">
        <v>11572</v>
      </c>
      <c r="J251" s="216" t="s">
        <v>198</v>
      </c>
      <c r="K251" s="275">
        <v>7</v>
      </c>
      <c r="L251" s="325">
        <v>256.41000000000003</v>
      </c>
      <c r="M251" s="388">
        <v>1</v>
      </c>
      <c r="N251" s="206"/>
      <c r="O251" s="178">
        <f t="shared" si="20"/>
        <v>0</v>
      </c>
      <c r="P251" s="451">
        <v>4607109964736</v>
      </c>
      <c r="Q251" s="182"/>
      <c r="R251" s="188"/>
    </row>
    <row r="252" spans="1:18" ht="36">
      <c r="A252" s="184">
        <v>239</v>
      </c>
      <c r="B252" s="324">
        <v>14606</v>
      </c>
      <c r="C252" s="318" t="s">
        <v>2574</v>
      </c>
      <c r="D252" s="319"/>
      <c r="E252" s="426" t="s">
        <v>2337</v>
      </c>
      <c r="F252" s="420" t="s">
        <v>2575</v>
      </c>
      <c r="G252" s="421" t="s">
        <v>2576</v>
      </c>
      <c r="H252" s="416" t="str">
        <f t="shared" si="19"/>
        <v>фото</v>
      </c>
      <c r="I252" s="215" t="s">
        <v>11578</v>
      </c>
      <c r="J252" s="216" t="s">
        <v>198</v>
      </c>
      <c r="K252" s="275">
        <v>7</v>
      </c>
      <c r="L252" s="325">
        <v>256.41000000000003</v>
      </c>
      <c r="M252" s="388">
        <v>1</v>
      </c>
      <c r="N252" s="206"/>
      <c r="O252" s="178">
        <f t="shared" si="20"/>
        <v>0</v>
      </c>
      <c r="P252" s="451">
        <v>4607105102606</v>
      </c>
      <c r="Q252" s="182"/>
      <c r="R252" s="188"/>
    </row>
    <row r="253" spans="1:18" ht="21" customHeight="1">
      <c r="A253" s="184">
        <v>240</v>
      </c>
      <c r="B253" s="324">
        <v>1559</v>
      </c>
      <c r="C253" s="318" t="s">
        <v>2374</v>
      </c>
      <c r="D253" s="319"/>
      <c r="E253" s="426" t="s">
        <v>2337</v>
      </c>
      <c r="F253" s="420" t="s">
        <v>2375</v>
      </c>
      <c r="G253" s="421" t="s">
        <v>2376</v>
      </c>
      <c r="H253" s="416" t="str">
        <f t="shared" si="19"/>
        <v>фото</v>
      </c>
      <c r="I253" s="215" t="s">
        <v>11580</v>
      </c>
      <c r="J253" s="216" t="s">
        <v>198</v>
      </c>
      <c r="K253" s="275">
        <v>7</v>
      </c>
      <c r="L253" s="325">
        <v>244.97</v>
      </c>
      <c r="M253" s="388">
        <v>1</v>
      </c>
      <c r="N253" s="206"/>
      <c r="O253" s="178">
        <f t="shared" si="20"/>
        <v>0</v>
      </c>
      <c r="P253" s="451">
        <v>4607109964750</v>
      </c>
      <c r="Q253" s="182"/>
      <c r="R253" s="188"/>
    </row>
    <row r="254" spans="1:18" ht="24">
      <c r="A254" s="184">
        <v>241</v>
      </c>
      <c r="B254" s="324">
        <v>10994</v>
      </c>
      <c r="C254" s="318" t="s">
        <v>2483</v>
      </c>
      <c r="D254" s="319"/>
      <c r="E254" s="426" t="s">
        <v>2337</v>
      </c>
      <c r="F254" s="420" t="s">
        <v>2484</v>
      </c>
      <c r="G254" s="421" t="s">
        <v>2485</v>
      </c>
      <c r="H254" s="416" t="str">
        <f t="shared" si="19"/>
        <v>фото</v>
      </c>
      <c r="I254" s="215" t="s">
        <v>11583</v>
      </c>
      <c r="J254" s="216" t="s">
        <v>198</v>
      </c>
      <c r="K254" s="275">
        <v>7</v>
      </c>
      <c r="L254" s="325">
        <v>244.97</v>
      </c>
      <c r="M254" s="388">
        <v>1</v>
      </c>
      <c r="N254" s="206"/>
      <c r="O254" s="178">
        <f t="shared" si="20"/>
        <v>0</v>
      </c>
      <c r="P254" s="451">
        <v>4607105138018</v>
      </c>
      <c r="Q254" s="182"/>
      <c r="R254" s="188"/>
    </row>
    <row r="255" spans="1:18" ht="23.25" customHeight="1">
      <c r="A255" s="184">
        <v>242</v>
      </c>
      <c r="B255" s="324">
        <v>1562</v>
      </c>
      <c r="C255" s="318" t="s">
        <v>2486</v>
      </c>
      <c r="D255" s="319"/>
      <c r="E255" s="426" t="s">
        <v>2337</v>
      </c>
      <c r="F255" s="420" t="s">
        <v>2487</v>
      </c>
      <c r="G255" s="421" t="s">
        <v>2488</v>
      </c>
      <c r="H255" s="416" t="str">
        <f t="shared" si="19"/>
        <v>фото</v>
      </c>
      <c r="I255" s="215" t="s">
        <v>11585</v>
      </c>
      <c r="J255" s="216" t="s">
        <v>198</v>
      </c>
      <c r="K255" s="275">
        <v>7</v>
      </c>
      <c r="L255" s="325">
        <v>243.32</v>
      </c>
      <c r="M255" s="388">
        <v>1</v>
      </c>
      <c r="N255" s="206"/>
      <c r="O255" s="178">
        <f t="shared" si="20"/>
        <v>0</v>
      </c>
      <c r="P255" s="451">
        <v>4607109964774</v>
      </c>
      <c r="Q255" s="182"/>
      <c r="R255" s="188"/>
    </row>
    <row r="256" spans="1:18" ht="36">
      <c r="A256" s="184">
        <v>243</v>
      </c>
      <c r="B256" s="324">
        <v>1564</v>
      </c>
      <c r="C256" s="318" t="s">
        <v>2377</v>
      </c>
      <c r="D256" s="319"/>
      <c r="E256" s="426" t="s">
        <v>2337</v>
      </c>
      <c r="F256" s="420" t="s">
        <v>2378</v>
      </c>
      <c r="G256" s="421" t="s">
        <v>2379</v>
      </c>
      <c r="H256" s="416" t="str">
        <f t="shared" si="19"/>
        <v>фото</v>
      </c>
      <c r="I256" s="215" t="s">
        <v>11678</v>
      </c>
      <c r="J256" s="216" t="s">
        <v>198</v>
      </c>
      <c r="K256" s="275">
        <v>7</v>
      </c>
      <c r="L256" s="325">
        <v>233.53</v>
      </c>
      <c r="M256" s="388">
        <v>1</v>
      </c>
      <c r="N256" s="206"/>
      <c r="O256" s="178">
        <f t="shared" si="20"/>
        <v>0</v>
      </c>
      <c r="P256" s="451">
        <v>4607109968086</v>
      </c>
      <c r="Q256" s="182"/>
      <c r="R256" s="188"/>
    </row>
    <row r="257" spans="1:18" ht="24">
      <c r="A257" s="184">
        <v>244</v>
      </c>
      <c r="B257" s="324">
        <v>1563</v>
      </c>
      <c r="C257" s="318" t="s">
        <v>2380</v>
      </c>
      <c r="D257" s="319"/>
      <c r="E257" s="426" t="s">
        <v>2337</v>
      </c>
      <c r="F257" s="420" t="s">
        <v>2381</v>
      </c>
      <c r="G257" s="421" t="s">
        <v>2382</v>
      </c>
      <c r="H257" s="416" t="str">
        <f t="shared" si="19"/>
        <v>фото</v>
      </c>
      <c r="I257" s="215" t="s">
        <v>11587</v>
      </c>
      <c r="J257" s="216" t="s">
        <v>198</v>
      </c>
      <c r="K257" s="275">
        <v>7</v>
      </c>
      <c r="L257" s="325">
        <v>233.53</v>
      </c>
      <c r="M257" s="388">
        <v>1</v>
      </c>
      <c r="N257" s="206"/>
      <c r="O257" s="178">
        <f t="shared" si="20"/>
        <v>0</v>
      </c>
      <c r="P257" s="451">
        <v>4607109964781</v>
      </c>
      <c r="Q257" s="182"/>
      <c r="R257" s="188"/>
    </row>
    <row r="258" spans="1:18" ht="24">
      <c r="A258" s="184">
        <v>245</v>
      </c>
      <c r="B258" s="324">
        <v>3864</v>
      </c>
      <c r="C258" s="318" t="s">
        <v>2383</v>
      </c>
      <c r="D258" s="319"/>
      <c r="E258" s="426" t="s">
        <v>2337</v>
      </c>
      <c r="F258" s="420" t="s">
        <v>2384</v>
      </c>
      <c r="G258" s="421" t="s">
        <v>2385</v>
      </c>
      <c r="H258" s="416" t="str">
        <f t="shared" si="19"/>
        <v>фото</v>
      </c>
      <c r="I258" s="215" t="s">
        <v>11588</v>
      </c>
      <c r="J258" s="216" t="s">
        <v>198</v>
      </c>
      <c r="K258" s="275">
        <v>7</v>
      </c>
      <c r="L258" s="325">
        <v>233.53</v>
      </c>
      <c r="M258" s="388">
        <v>1</v>
      </c>
      <c r="N258" s="206"/>
      <c r="O258" s="178">
        <f t="shared" si="20"/>
        <v>0</v>
      </c>
      <c r="P258" s="451">
        <v>4607105138285</v>
      </c>
      <c r="Q258" s="182"/>
      <c r="R258" s="188"/>
    </row>
    <row r="259" spans="1:18" ht="20.25" customHeight="1">
      <c r="A259" s="184">
        <v>246</v>
      </c>
      <c r="B259" s="324">
        <v>2850</v>
      </c>
      <c r="C259" s="318" t="s">
        <v>2386</v>
      </c>
      <c r="D259" s="319"/>
      <c r="E259" s="426" t="s">
        <v>2337</v>
      </c>
      <c r="F259" s="420" t="s">
        <v>2387</v>
      </c>
      <c r="G259" s="421" t="s">
        <v>2388</v>
      </c>
      <c r="H259" s="416" t="str">
        <f t="shared" si="19"/>
        <v>фото</v>
      </c>
      <c r="I259" s="215" t="s">
        <v>11589</v>
      </c>
      <c r="J259" s="216" t="s">
        <v>198</v>
      </c>
      <c r="K259" s="275">
        <v>7</v>
      </c>
      <c r="L259" s="325">
        <v>233.53</v>
      </c>
      <c r="M259" s="388">
        <v>1</v>
      </c>
      <c r="N259" s="206"/>
      <c r="O259" s="178">
        <f t="shared" si="20"/>
        <v>0</v>
      </c>
      <c r="P259" s="451">
        <v>4607109968109</v>
      </c>
      <c r="Q259" s="182"/>
      <c r="R259" s="188"/>
    </row>
    <row r="260" spans="1:18" ht="20.25" customHeight="1">
      <c r="A260" s="184">
        <v>247</v>
      </c>
      <c r="B260" s="324">
        <v>1570</v>
      </c>
      <c r="C260" s="318" t="s">
        <v>2395</v>
      </c>
      <c r="D260" s="319"/>
      <c r="E260" s="426" t="s">
        <v>2337</v>
      </c>
      <c r="F260" s="420" t="s">
        <v>2396</v>
      </c>
      <c r="G260" s="421" t="s">
        <v>2397</v>
      </c>
      <c r="H260" s="416" t="str">
        <f t="shared" si="19"/>
        <v>фото</v>
      </c>
      <c r="I260" s="215" t="s">
        <v>11593</v>
      </c>
      <c r="J260" s="216" t="s">
        <v>198</v>
      </c>
      <c r="K260" s="275">
        <v>7</v>
      </c>
      <c r="L260" s="325">
        <v>233.53</v>
      </c>
      <c r="M260" s="388">
        <v>1</v>
      </c>
      <c r="N260" s="206"/>
      <c r="O260" s="178">
        <f t="shared" si="20"/>
        <v>0</v>
      </c>
      <c r="P260" s="451">
        <v>4607109964842</v>
      </c>
      <c r="Q260" s="182"/>
      <c r="R260" s="188"/>
    </row>
    <row r="261" spans="1:18" ht="20.25" customHeight="1">
      <c r="A261" s="184">
        <v>248</v>
      </c>
      <c r="B261" s="324">
        <v>1572</v>
      </c>
      <c r="C261" s="318" t="s">
        <v>2398</v>
      </c>
      <c r="D261" s="319"/>
      <c r="E261" s="426" t="s">
        <v>2337</v>
      </c>
      <c r="F261" s="420" t="s">
        <v>2399</v>
      </c>
      <c r="G261" s="421" t="s">
        <v>2400</v>
      </c>
      <c r="H261" s="416" t="str">
        <f t="shared" si="19"/>
        <v>фото</v>
      </c>
      <c r="I261" s="215" t="s">
        <v>11595</v>
      </c>
      <c r="J261" s="216" t="s">
        <v>198</v>
      </c>
      <c r="K261" s="275">
        <v>7</v>
      </c>
      <c r="L261" s="325">
        <v>233.53</v>
      </c>
      <c r="M261" s="388">
        <v>1</v>
      </c>
      <c r="N261" s="206"/>
      <c r="O261" s="178">
        <f t="shared" si="20"/>
        <v>0</v>
      </c>
      <c r="P261" s="451">
        <v>4607109962404</v>
      </c>
      <c r="Q261" s="185"/>
      <c r="R261" s="188"/>
    </row>
    <row r="262" spans="1:18" ht="15.6">
      <c r="A262" s="184">
        <v>249</v>
      </c>
      <c r="B262" s="438"/>
      <c r="C262" s="198"/>
      <c r="D262" s="198"/>
      <c r="E262" s="199" t="s">
        <v>10312</v>
      </c>
      <c r="F262" s="447"/>
      <c r="G262" s="448"/>
      <c r="H262" s="448"/>
      <c r="I262" s="201"/>
      <c r="J262" s="202"/>
      <c r="K262" s="530"/>
      <c r="L262" s="207"/>
      <c r="M262" s="208"/>
      <c r="N262" s="208"/>
      <c r="O262" s="204"/>
      <c r="P262" s="441"/>
      <c r="Q262" s="204"/>
      <c r="R262" s="441"/>
    </row>
    <row r="263" spans="1:18" ht="20.25" customHeight="1">
      <c r="A263" s="184">
        <v>250</v>
      </c>
      <c r="B263" s="324">
        <v>16028</v>
      </c>
      <c r="C263" s="318" t="s">
        <v>2344</v>
      </c>
      <c r="D263" s="319"/>
      <c r="E263" s="426" t="s">
        <v>2337</v>
      </c>
      <c r="F263" s="420" t="s">
        <v>2492</v>
      </c>
      <c r="G263" s="421" t="s">
        <v>2493</v>
      </c>
      <c r="H263" s="416" t="str">
        <f t="shared" si="19"/>
        <v>фото</v>
      </c>
      <c r="I263" s="215" t="s">
        <v>11549</v>
      </c>
      <c r="J263" s="216" t="s">
        <v>1295</v>
      </c>
      <c r="K263" s="275">
        <v>5</v>
      </c>
      <c r="L263" s="325">
        <v>225.94000000000003</v>
      </c>
      <c r="M263" s="388">
        <v>1</v>
      </c>
      <c r="N263" s="206"/>
      <c r="O263" s="178">
        <f t="shared" ref="O263:O270" si="21">IF(ISERROR(L263*N263),0,L263*N263)</f>
        <v>0</v>
      </c>
      <c r="P263" s="451">
        <v>4607109915103</v>
      </c>
      <c r="Q263" s="182"/>
      <c r="R263" s="188"/>
    </row>
    <row r="264" spans="1:18" ht="20.25" customHeight="1">
      <c r="A264" s="184">
        <v>251</v>
      </c>
      <c r="B264" s="324">
        <v>1546</v>
      </c>
      <c r="C264" s="318" t="s">
        <v>2353</v>
      </c>
      <c r="D264" s="319"/>
      <c r="E264" s="426" t="s">
        <v>2337</v>
      </c>
      <c r="F264" s="420" t="s">
        <v>2494</v>
      </c>
      <c r="G264" s="421" t="s">
        <v>2495</v>
      </c>
      <c r="H264" s="416" t="str">
        <f t="shared" si="19"/>
        <v>фото</v>
      </c>
      <c r="I264" s="215" t="s">
        <v>11553</v>
      </c>
      <c r="J264" s="216" t="s">
        <v>1295</v>
      </c>
      <c r="K264" s="275">
        <v>5</v>
      </c>
      <c r="L264" s="325">
        <v>191.07</v>
      </c>
      <c r="M264" s="388">
        <v>1</v>
      </c>
      <c r="N264" s="206"/>
      <c r="O264" s="178">
        <f t="shared" si="21"/>
        <v>0</v>
      </c>
      <c r="P264" s="451">
        <v>4607109967973</v>
      </c>
      <c r="Q264" s="182"/>
      <c r="R264" s="188"/>
    </row>
    <row r="265" spans="1:18" ht="24" customHeight="1">
      <c r="A265" s="184">
        <v>252</v>
      </c>
      <c r="B265" s="324">
        <v>1558</v>
      </c>
      <c r="C265" s="318" t="s">
        <v>2374</v>
      </c>
      <c r="D265" s="319"/>
      <c r="E265" s="426" t="s">
        <v>2337</v>
      </c>
      <c r="F265" s="420" t="s">
        <v>2496</v>
      </c>
      <c r="G265" s="421" t="s">
        <v>2497</v>
      </c>
      <c r="H265" s="416" t="str">
        <f t="shared" si="19"/>
        <v>фото</v>
      </c>
      <c r="I265" s="215" t="s">
        <v>11580</v>
      </c>
      <c r="J265" s="216" t="s">
        <v>1295</v>
      </c>
      <c r="K265" s="275">
        <v>5</v>
      </c>
      <c r="L265" s="325">
        <v>208.56</v>
      </c>
      <c r="M265" s="388">
        <v>1</v>
      </c>
      <c r="N265" s="206"/>
      <c r="O265" s="178">
        <f t="shared" si="21"/>
        <v>0</v>
      </c>
      <c r="P265" s="451">
        <v>4607109968048</v>
      </c>
      <c r="Q265" s="182"/>
      <c r="R265" s="188"/>
    </row>
    <row r="266" spans="1:18" ht="24" customHeight="1">
      <c r="A266" s="184">
        <v>253</v>
      </c>
      <c r="B266" s="324">
        <v>1561</v>
      </c>
      <c r="C266" s="318" t="s">
        <v>2486</v>
      </c>
      <c r="D266" s="319"/>
      <c r="E266" s="426" t="s">
        <v>2337</v>
      </c>
      <c r="F266" s="420" t="s">
        <v>2498</v>
      </c>
      <c r="G266" s="421" t="s">
        <v>2499</v>
      </c>
      <c r="H266" s="416" t="str">
        <f t="shared" si="19"/>
        <v>фото</v>
      </c>
      <c r="I266" s="215" t="s">
        <v>11585</v>
      </c>
      <c r="J266" s="216" t="s">
        <v>1295</v>
      </c>
      <c r="K266" s="275">
        <v>5</v>
      </c>
      <c r="L266" s="325">
        <v>200.42000000000002</v>
      </c>
      <c r="M266" s="388">
        <v>1</v>
      </c>
      <c r="N266" s="206"/>
      <c r="O266" s="178">
        <f t="shared" si="21"/>
        <v>0</v>
      </c>
      <c r="P266" s="451">
        <v>4607109968079</v>
      </c>
      <c r="Q266" s="182"/>
      <c r="R266" s="188"/>
    </row>
    <row r="267" spans="1:18" ht="36">
      <c r="A267" s="184">
        <v>254</v>
      </c>
      <c r="B267" s="324">
        <v>14572</v>
      </c>
      <c r="C267" s="318" t="s">
        <v>2377</v>
      </c>
      <c r="D267" s="319"/>
      <c r="E267" s="426" t="s">
        <v>2337</v>
      </c>
      <c r="F267" s="420" t="s">
        <v>2500</v>
      </c>
      <c r="G267" s="421" t="s">
        <v>2501</v>
      </c>
      <c r="H267" s="416" t="str">
        <f t="shared" si="19"/>
        <v>фото</v>
      </c>
      <c r="I267" s="215" t="s">
        <v>11586</v>
      </c>
      <c r="J267" s="216" t="s">
        <v>1295</v>
      </c>
      <c r="K267" s="275">
        <v>5</v>
      </c>
      <c r="L267" s="325">
        <v>200.42000000000002</v>
      </c>
      <c r="M267" s="388">
        <v>1</v>
      </c>
      <c r="N267" s="206"/>
      <c r="O267" s="178">
        <f t="shared" si="21"/>
        <v>0</v>
      </c>
      <c r="P267" s="451">
        <v>4607105100510</v>
      </c>
      <c r="Q267" s="182"/>
      <c r="R267" s="188"/>
    </row>
    <row r="268" spans="1:18" ht="21" customHeight="1">
      <c r="A268" s="184">
        <v>255</v>
      </c>
      <c r="B268" s="324">
        <v>14010</v>
      </c>
      <c r="C268" s="318" t="s">
        <v>2386</v>
      </c>
      <c r="D268" s="319"/>
      <c r="E268" s="426" t="s">
        <v>2337</v>
      </c>
      <c r="F268" s="420" t="s">
        <v>2502</v>
      </c>
      <c r="G268" s="421" t="s">
        <v>2503</v>
      </c>
      <c r="H268" s="416" t="str">
        <f t="shared" si="19"/>
        <v>фото</v>
      </c>
      <c r="I268" s="215" t="s">
        <v>11589</v>
      </c>
      <c r="J268" s="216" t="s">
        <v>1295</v>
      </c>
      <c r="K268" s="275">
        <v>5</v>
      </c>
      <c r="L268" s="325">
        <v>200.42000000000002</v>
      </c>
      <c r="M268" s="388">
        <v>1</v>
      </c>
      <c r="N268" s="206"/>
      <c r="O268" s="178">
        <f t="shared" si="21"/>
        <v>0</v>
      </c>
      <c r="P268" s="451">
        <v>4607109918180</v>
      </c>
      <c r="Q268" s="182"/>
      <c r="R268" s="188"/>
    </row>
    <row r="269" spans="1:18" ht="21" customHeight="1">
      <c r="A269" s="184">
        <v>256</v>
      </c>
      <c r="B269" s="324">
        <v>14021</v>
      </c>
      <c r="C269" s="318" t="s">
        <v>2395</v>
      </c>
      <c r="D269" s="319"/>
      <c r="E269" s="426" t="s">
        <v>2337</v>
      </c>
      <c r="F269" s="420" t="s">
        <v>2504</v>
      </c>
      <c r="G269" s="421" t="s">
        <v>2505</v>
      </c>
      <c r="H269" s="416" t="str">
        <f t="shared" si="19"/>
        <v>фото</v>
      </c>
      <c r="I269" s="215" t="s">
        <v>11593</v>
      </c>
      <c r="J269" s="216" t="s">
        <v>1295</v>
      </c>
      <c r="K269" s="275">
        <v>5</v>
      </c>
      <c r="L269" s="325">
        <v>200.42000000000002</v>
      </c>
      <c r="M269" s="388">
        <v>1</v>
      </c>
      <c r="N269" s="206"/>
      <c r="O269" s="178">
        <f t="shared" si="21"/>
        <v>0</v>
      </c>
      <c r="P269" s="451">
        <v>4607109918074</v>
      </c>
      <c r="Q269" s="182"/>
      <c r="R269" s="188"/>
    </row>
    <row r="270" spans="1:18" ht="21" customHeight="1">
      <c r="A270" s="184">
        <v>257</v>
      </c>
      <c r="B270" s="324">
        <v>1571</v>
      </c>
      <c r="C270" s="318" t="s">
        <v>2398</v>
      </c>
      <c r="D270" s="319"/>
      <c r="E270" s="426" t="s">
        <v>2337</v>
      </c>
      <c r="F270" s="420" t="s">
        <v>2506</v>
      </c>
      <c r="G270" s="421" t="s">
        <v>2507</v>
      </c>
      <c r="H270" s="416" t="str">
        <f t="shared" si="19"/>
        <v>фото</v>
      </c>
      <c r="I270" s="215" t="s">
        <v>11595</v>
      </c>
      <c r="J270" s="216" t="s">
        <v>1295</v>
      </c>
      <c r="K270" s="275">
        <v>5</v>
      </c>
      <c r="L270" s="325">
        <v>200.42000000000002</v>
      </c>
      <c r="M270" s="388">
        <v>1</v>
      </c>
      <c r="N270" s="206"/>
      <c r="O270" s="178">
        <f t="shared" si="21"/>
        <v>0</v>
      </c>
      <c r="P270" s="451">
        <v>4607109968185</v>
      </c>
      <c r="Q270" s="182"/>
      <c r="R270" s="188"/>
    </row>
    <row r="271" spans="1:18" ht="15.6">
      <c r="A271" s="184">
        <v>258</v>
      </c>
      <c r="B271" s="438"/>
      <c r="C271" s="198"/>
      <c r="D271" s="198"/>
      <c r="E271" s="199" t="s">
        <v>10313</v>
      </c>
      <c r="F271" s="447"/>
      <c r="G271" s="448"/>
      <c r="H271" s="448"/>
      <c r="I271" s="201"/>
      <c r="J271" s="202"/>
      <c r="K271" s="530"/>
      <c r="L271" s="207"/>
      <c r="M271" s="208"/>
      <c r="N271" s="208"/>
      <c r="O271" s="204"/>
      <c r="P271" s="441"/>
      <c r="Q271" s="204"/>
      <c r="R271" s="441"/>
    </row>
    <row r="272" spans="1:18" ht="21.75" customHeight="1">
      <c r="A272" s="184">
        <v>259</v>
      </c>
      <c r="B272" s="324">
        <v>16592</v>
      </c>
      <c r="C272" s="318" t="s">
        <v>11702</v>
      </c>
      <c r="D272" s="319"/>
      <c r="E272" s="427" t="s">
        <v>2337</v>
      </c>
      <c r="F272" s="422" t="s">
        <v>11674</v>
      </c>
      <c r="G272" s="423" t="s">
        <v>11675</v>
      </c>
      <c r="H272" s="416" t="str">
        <f t="shared" si="19"/>
        <v>фото</v>
      </c>
      <c r="I272" s="215" t="s">
        <v>11679</v>
      </c>
      <c r="J272" s="216" t="s">
        <v>196</v>
      </c>
      <c r="K272" s="275">
        <v>10</v>
      </c>
      <c r="L272" s="325">
        <v>249.59000000000003</v>
      </c>
      <c r="M272" s="388">
        <v>1</v>
      </c>
      <c r="N272" s="206"/>
      <c r="O272" s="178">
        <f t="shared" ref="O272:O322" si="22">IF(ISERROR(L272*N272),0,L272*N272)</f>
        <v>0</v>
      </c>
      <c r="P272" s="451">
        <v>4607109950784</v>
      </c>
      <c r="Q272" s="185" t="s">
        <v>224</v>
      </c>
      <c r="R272" s="188"/>
    </row>
    <row r="273" spans="1:18" ht="24" customHeight="1">
      <c r="A273" s="184">
        <v>260</v>
      </c>
      <c r="B273" s="324">
        <v>13980</v>
      </c>
      <c r="C273" s="318" t="s">
        <v>2474</v>
      </c>
      <c r="D273" s="319"/>
      <c r="E273" s="426" t="s">
        <v>2337</v>
      </c>
      <c r="F273" s="420" t="s">
        <v>2475</v>
      </c>
      <c r="G273" s="421" t="s">
        <v>2476</v>
      </c>
      <c r="H273" s="416" t="str">
        <f t="shared" si="19"/>
        <v>фото</v>
      </c>
      <c r="I273" s="215" t="s">
        <v>11532</v>
      </c>
      <c r="J273" s="216" t="s">
        <v>196</v>
      </c>
      <c r="K273" s="275">
        <v>8</v>
      </c>
      <c r="L273" s="325">
        <v>226.16000000000003</v>
      </c>
      <c r="M273" s="388">
        <v>1</v>
      </c>
      <c r="N273" s="206"/>
      <c r="O273" s="178">
        <f t="shared" si="22"/>
        <v>0</v>
      </c>
      <c r="P273" s="451">
        <v>4607109918470</v>
      </c>
      <c r="Q273" s="182"/>
      <c r="R273" s="188"/>
    </row>
    <row r="274" spans="1:18" ht="24">
      <c r="A274" s="184">
        <v>261</v>
      </c>
      <c r="B274" s="324">
        <v>3488</v>
      </c>
      <c r="C274" s="318" t="s">
        <v>2508</v>
      </c>
      <c r="D274" s="319"/>
      <c r="E274" s="426" t="s">
        <v>2337</v>
      </c>
      <c r="F274" s="420" t="s">
        <v>2509</v>
      </c>
      <c r="G274" s="421" t="s">
        <v>2510</v>
      </c>
      <c r="H274" s="416" t="str">
        <f t="shared" si="19"/>
        <v>фото</v>
      </c>
      <c r="I274" s="215" t="s">
        <v>11533</v>
      </c>
      <c r="J274" s="216" t="s">
        <v>196</v>
      </c>
      <c r="K274" s="275">
        <v>8</v>
      </c>
      <c r="L274" s="325">
        <v>263.45000000000005</v>
      </c>
      <c r="M274" s="388">
        <v>1</v>
      </c>
      <c r="N274" s="206"/>
      <c r="O274" s="178">
        <f t="shared" si="22"/>
        <v>0</v>
      </c>
      <c r="P274" s="451">
        <v>4607109972069</v>
      </c>
      <c r="Q274" s="182"/>
      <c r="R274" s="188"/>
    </row>
    <row r="275" spans="1:18" ht="24" customHeight="1">
      <c r="A275" s="184">
        <v>262</v>
      </c>
      <c r="B275" s="324">
        <v>3452</v>
      </c>
      <c r="C275" s="318" t="s">
        <v>2511</v>
      </c>
      <c r="D275" s="319"/>
      <c r="E275" s="426" t="s">
        <v>2337</v>
      </c>
      <c r="F275" s="420" t="s">
        <v>2512</v>
      </c>
      <c r="G275" s="421" t="s">
        <v>2513</v>
      </c>
      <c r="H275" s="416" t="str">
        <f t="shared" si="19"/>
        <v>фото</v>
      </c>
      <c r="I275" s="215" t="s">
        <v>11534</v>
      </c>
      <c r="J275" s="216" t="s">
        <v>196</v>
      </c>
      <c r="K275" s="275">
        <v>8</v>
      </c>
      <c r="L275" s="325">
        <v>235.51000000000002</v>
      </c>
      <c r="M275" s="388">
        <v>1</v>
      </c>
      <c r="N275" s="206"/>
      <c r="O275" s="178">
        <f t="shared" si="22"/>
        <v>0</v>
      </c>
      <c r="P275" s="451">
        <v>4607109971642</v>
      </c>
      <c r="Q275" s="182"/>
      <c r="R275" s="188"/>
    </row>
    <row r="276" spans="1:18" ht="15.6">
      <c r="A276" s="184">
        <v>263</v>
      </c>
      <c r="B276" s="324">
        <v>1462</v>
      </c>
      <c r="C276" s="318" t="s">
        <v>2336</v>
      </c>
      <c r="D276" s="319"/>
      <c r="E276" s="426" t="s">
        <v>2337</v>
      </c>
      <c r="F276" s="420" t="s">
        <v>2338</v>
      </c>
      <c r="G276" s="421" t="s">
        <v>2339</v>
      </c>
      <c r="H276" s="416" t="str">
        <f t="shared" si="19"/>
        <v>фото</v>
      </c>
      <c r="I276" s="215" t="s">
        <v>11536</v>
      </c>
      <c r="J276" s="216" t="s">
        <v>196</v>
      </c>
      <c r="K276" s="275">
        <v>8</v>
      </c>
      <c r="L276" s="325">
        <v>235.51000000000002</v>
      </c>
      <c r="M276" s="388">
        <v>1</v>
      </c>
      <c r="N276" s="206"/>
      <c r="O276" s="178">
        <f t="shared" si="22"/>
        <v>0</v>
      </c>
      <c r="P276" s="451">
        <v>4607109928912</v>
      </c>
      <c r="Q276" s="182"/>
      <c r="R276" s="188"/>
    </row>
    <row r="277" spans="1:18" ht="36">
      <c r="A277" s="184">
        <v>264</v>
      </c>
      <c r="B277" s="324">
        <v>1538</v>
      </c>
      <c r="C277" s="318" t="s">
        <v>2515</v>
      </c>
      <c r="D277" s="319"/>
      <c r="E277" s="426" t="s">
        <v>2337</v>
      </c>
      <c r="F277" s="420" t="s">
        <v>2516</v>
      </c>
      <c r="G277" s="421" t="s">
        <v>2517</v>
      </c>
      <c r="H277" s="416" t="str">
        <f t="shared" si="19"/>
        <v>фото</v>
      </c>
      <c r="I277" s="215" t="s">
        <v>11537</v>
      </c>
      <c r="J277" s="216" t="s">
        <v>196</v>
      </c>
      <c r="K277" s="275">
        <v>10</v>
      </c>
      <c r="L277" s="325">
        <v>286.88000000000005</v>
      </c>
      <c r="M277" s="388">
        <v>1</v>
      </c>
      <c r="N277" s="206"/>
      <c r="O277" s="178">
        <f t="shared" si="22"/>
        <v>0</v>
      </c>
      <c r="P277" s="451">
        <v>4607109964576</v>
      </c>
      <c r="Q277" s="182"/>
      <c r="R277" s="188"/>
    </row>
    <row r="278" spans="1:18" ht="24">
      <c r="A278" s="184">
        <v>265</v>
      </c>
      <c r="B278" s="324">
        <v>1539</v>
      </c>
      <c r="C278" s="318" t="s">
        <v>2518</v>
      </c>
      <c r="D278" s="319"/>
      <c r="E278" s="426" t="s">
        <v>2337</v>
      </c>
      <c r="F278" s="420" t="s">
        <v>2519</v>
      </c>
      <c r="G278" s="421" t="s">
        <v>2520</v>
      </c>
      <c r="H278" s="416" t="str">
        <f t="shared" si="19"/>
        <v>фото</v>
      </c>
      <c r="I278" s="215" t="s">
        <v>11538</v>
      </c>
      <c r="J278" s="216" t="s">
        <v>196</v>
      </c>
      <c r="K278" s="275">
        <v>8</v>
      </c>
      <c r="L278" s="325">
        <v>231.77</v>
      </c>
      <c r="M278" s="388">
        <v>1</v>
      </c>
      <c r="N278" s="206"/>
      <c r="O278" s="178">
        <f t="shared" si="22"/>
        <v>0</v>
      </c>
      <c r="P278" s="451">
        <v>4607109964606</v>
      </c>
      <c r="Q278" s="185"/>
      <c r="R278" s="188"/>
    </row>
    <row r="279" spans="1:18" ht="24">
      <c r="A279" s="184">
        <v>266</v>
      </c>
      <c r="B279" s="324">
        <v>2977</v>
      </c>
      <c r="C279" s="318" t="s">
        <v>10306</v>
      </c>
      <c r="D279" s="319"/>
      <c r="E279" s="426" t="s">
        <v>2337</v>
      </c>
      <c r="F279" s="420" t="s">
        <v>10314</v>
      </c>
      <c r="G279" s="421" t="s">
        <v>10326</v>
      </c>
      <c r="H279" s="416" t="str">
        <f t="shared" si="19"/>
        <v>фото</v>
      </c>
      <c r="I279" s="215" t="s">
        <v>11539</v>
      </c>
      <c r="J279" s="216" t="s">
        <v>196</v>
      </c>
      <c r="K279" s="275">
        <v>8</v>
      </c>
      <c r="L279" s="325">
        <v>263.45000000000005</v>
      </c>
      <c r="M279" s="388">
        <v>1</v>
      </c>
      <c r="N279" s="206"/>
      <c r="O279" s="178">
        <f t="shared" si="22"/>
        <v>0</v>
      </c>
      <c r="P279" s="451">
        <v>4607109968116</v>
      </c>
      <c r="Q279" s="182"/>
      <c r="R279" s="188"/>
    </row>
    <row r="280" spans="1:18" ht="24">
      <c r="A280" s="184">
        <v>267</v>
      </c>
      <c r="B280" s="324">
        <v>14499</v>
      </c>
      <c r="C280" s="318" t="s">
        <v>11486</v>
      </c>
      <c r="D280" s="319"/>
      <c r="E280" s="426" t="s">
        <v>2337</v>
      </c>
      <c r="F280" s="420" t="s">
        <v>4199</v>
      </c>
      <c r="G280" s="421" t="s">
        <v>4200</v>
      </c>
      <c r="H280" s="416" t="str">
        <f t="shared" si="19"/>
        <v>фото</v>
      </c>
      <c r="I280" s="215" t="s">
        <v>11541</v>
      </c>
      <c r="J280" s="216" t="s">
        <v>196</v>
      </c>
      <c r="K280" s="275">
        <v>8</v>
      </c>
      <c r="L280" s="325">
        <v>276.43</v>
      </c>
      <c r="M280" s="388">
        <v>1</v>
      </c>
      <c r="N280" s="206"/>
      <c r="O280" s="178">
        <f t="shared" si="22"/>
        <v>0</v>
      </c>
      <c r="P280" s="451">
        <v>4607109923245</v>
      </c>
      <c r="Q280" s="182"/>
      <c r="R280" s="188"/>
    </row>
    <row r="281" spans="1:18" ht="23.25" customHeight="1">
      <c r="A281" s="184">
        <v>268</v>
      </c>
      <c r="B281" s="324">
        <v>253</v>
      </c>
      <c r="C281" s="318" t="s">
        <v>2521</v>
      </c>
      <c r="D281" s="319"/>
      <c r="E281" s="426" t="s">
        <v>2337</v>
      </c>
      <c r="F281" s="420" t="s">
        <v>2522</v>
      </c>
      <c r="G281" s="421" t="s">
        <v>2523</v>
      </c>
      <c r="H281" s="416" t="str">
        <f t="shared" si="19"/>
        <v>фото</v>
      </c>
      <c r="I281" s="215" t="s">
        <v>11680</v>
      </c>
      <c r="J281" s="216" t="s">
        <v>196</v>
      </c>
      <c r="K281" s="275">
        <v>10</v>
      </c>
      <c r="L281" s="325">
        <v>261.25</v>
      </c>
      <c r="M281" s="388">
        <v>1</v>
      </c>
      <c r="N281" s="206"/>
      <c r="O281" s="178">
        <f t="shared" si="22"/>
        <v>0</v>
      </c>
      <c r="P281" s="451">
        <v>4607109986059</v>
      </c>
      <c r="Q281" s="182"/>
      <c r="R281" s="188"/>
    </row>
    <row r="282" spans="1:18" ht="15.6">
      <c r="A282" s="184">
        <v>269</v>
      </c>
      <c r="B282" s="324">
        <v>1542</v>
      </c>
      <c r="C282" s="318" t="s">
        <v>2525</v>
      </c>
      <c r="D282" s="319"/>
      <c r="E282" s="426" t="s">
        <v>2337</v>
      </c>
      <c r="F282" s="420" t="s">
        <v>2526</v>
      </c>
      <c r="G282" s="421" t="s">
        <v>2527</v>
      </c>
      <c r="H282" s="416" t="str">
        <f t="shared" si="19"/>
        <v>фото</v>
      </c>
      <c r="I282" s="215" t="s">
        <v>11546</v>
      </c>
      <c r="J282" s="216" t="s">
        <v>196</v>
      </c>
      <c r="K282" s="275">
        <v>10</v>
      </c>
      <c r="L282" s="325">
        <v>268.18</v>
      </c>
      <c r="M282" s="388">
        <v>1</v>
      </c>
      <c r="N282" s="206"/>
      <c r="O282" s="178">
        <f t="shared" si="22"/>
        <v>0</v>
      </c>
      <c r="P282" s="451">
        <v>4607109964880</v>
      </c>
      <c r="Q282" s="182"/>
      <c r="R282" s="188"/>
    </row>
    <row r="283" spans="1:18" ht="22.5" customHeight="1">
      <c r="A283" s="184">
        <v>270</v>
      </c>
      <c r="B283" s="324">
        <v>1007</v>
      </c>
      <c r="C283" s="318" t="s">
        <v>2532</v>
      </c>
      <c r="D283" s="319"/>
      <c r="E283" s="426" t="s">
        <v>2337</v>
      </c>
      <c r="F283" s="420" t="s">
        <v>2533</v>
      </c>
      <c r="G283" s="421" t="s">
        <v>2534</v>
      </c>
      <c r="H283" s="416" t="str">
        <f t="shared" si="19"/>
        <v>фото</v>
      </c>
      <c r="I283" s="215" t="s">
        <v>11550</v>
      </c>
      <c r="J283" s="216" t="s">
        <v>196</v>
      </c>
      <c r="K283" s="275">
        <v>10</v>
      </c>
      <c r="L283" s="325">
        <v>286.88000000000005</v>
      </c>
      <c r="M283" s="388">
        <v>1</v>
      </c>
      <c r="N283" s="206"/>
      <c r="O283" s="178">
        <f t="shared" si="22"/>
        <v>0</v>
      </c>
      <c r="P283" s="451">
        <v>4607109986301</v>
      </c>
      <c r="Q283" s="182"/>
      <c r="R283" s="188"/>
    </row>
    <row r="284" spans="1:18" ht="24">
      <c r="A284" s="184">
        <v>271</v>
      </c>
      <c r="B284" s="324">
        <v>14560</v>
      </c>
      <c r="C284" s="318" t="s">
        <v>2350</v>
      </c>
      <c r="D284" s="319"/>
      <c r="E284" s="426" t="s">
        <v>2337</v>
      </c>
      <c r="F284" s="420" t="s">
        <v>2351</v>
      </c>
      <c r="G284" s="421" t="s">
        <v>2352</v>
      </c>
      <c r="H284" s="416" t="str">
        <f t="shared" si="19"/>
        <v>фото</v>
      </c>
      <c r="I284" s="215" t="s">
        <v>11551</v>
      </c>
      <c r="J284" s="216" t="s">
        <v>196</v>
      </c>
      <c r="K284" s="275">
        <v>8</v>
      </c>
      <c r="L284" s="325">
        <v>233.64000000000001</v>
      </c>
      <c r="M284" s="388">
        <v>1</v>
      </c>
      <c r="N284" s="206"/>
      <c r="O284" s="178">
        <f t="shared" si="22"/>
        <v>0</v>
      </c>
      <c r="P284" s="451">
        <v>4607109964590</v>
      </c>
      <c r="Q284" s="182"/>
      <c r="R284" s="188"/>
    </row>
    <row r="285" spans="1:18" ht="24" customHeight="1">
      <c r="A285" s="184">
        <v>272</v>
      </c>
      <c r="B285" s="324">
        <v>13997</v>
      </c>
      <c r="C285" s="318" t="s">
        <v>2535</v>
      </c>
      <c r="D285" s="319"/>
      <c r="E285" s="426" t="s">
        <v>2337</v>
      </c>
      <c r="F285" s="420" t="s">
        <v>2536</v>
      </c>
      <c r="G285" s="421" t="s">
        <v>2537</v>
      </c>
      <c r="H285" s="416" t="str">
        <f t="shared" si="19"/>
        <v>фото</v>
      </c>
      <c r="I285" s="215" t="s">
        <v>11681</v>
      </c>
      <c r="J285" s="216" t="s">
        <v>196</v>
      </c>
      <c r="K285" s="275">
        <v>8</v>
      </c>
      <c r="L285" s="325">
        <v>265.32</v>
      </c>
      <c r="M285" s="388">
        <v>1</v>
      </c>
      <c r="N285" s="206"/>
      <c r="O285" s="178">
        <f t="shared" si="22"/>
        <v>0</v>
      </c>
      <c r="P285" s="451">
        <v>4607109918319</v>
      </c>
      <c r="Q285" s="182"/>
      <c r="R285" s="188"/>
    </row>
    <row r="286" spans="1:18" ht="24">
      <c r="A286" s="184">
        <v>273</v>
      </c>
      <c r="B286" s="324">
        <v>14512</v>
      </c>
      <c r="C286" s="318" t="s">
        <v>2353</v>
      </c>
      <c r="D286" s="319"/>
      <c r="E286" s="426" t="s">
        <v>2337</v>
      </c>
      <c r="F286" s="420" t="s">
        <v>2354</v>
      </c>
      <c r="G286" s="421" t="s">
        <v>2355</v>
      </c>
      <c r="H286" s="416" t="str">
        <f t="shared" si="19"/>
        <v>фото</v>
      </c>
      <c r="I286" s="215" t="s">
        <v>11553</v>
      </c>
      <c r="J286" s="216" t="s">
        <v>196</v>
      </c>
      <c r="K286" s="275">
        <v>10</v>
      </c>
      <c r="L286" s="325">
        <v>272.91000000000003</v>
      </c>
      <c r="M286" s="388">
        <v>1</v>
      </c>
      <c r="N286" s="206"/>
      <c r="O286" s="178">
        <f t="shared" si="22"/>
        <v>0</v>
      </c>
      <c r="P286" s="451">
        <v>4607109935460</v>
      </c>
      <c r="Q286" s="182"/>
      <c r="R286" s="188"/>
    </row>
    <row r="287" spans="1:18" ht="21" customHeight="1">
      <c r="A287" s="184">
        <v>274</v>
      </c>
      <c r="B287" s="324">
        <v>6545</v>
      </c>
      <c r="C287" s="318" t="s">
        <v>11487</v>
      </c>
      <c r="D287" s="319"/>
      <c r="E287" s="426" t="s">
        <v>2337</v>
      </c>
      <c r="F287" s="420" t="s">
        <v>11496</v>
      </c>
      <c r="G287" s="421" t="s">
        <v>11492</v>
      </c>
      <c r="H287" s="416" t="str">
        <f t="shared" si="19"/>
        <v>фото</v>
      </c>
      <c r="I287" s="215" t="s">
        <v>11554</v>
      </c>
      <c r="J287" s="216" t="s">
        <v>196</v>
      </c>
      <c r="K287" s="275">
        <v>10</v>
      </c>
      <c r="L287" s="325">
        <v>272.91000000000003</v>
      </c>
      <c r="M287" s="388">
        <v>1</v>
      </c>
      <c r="N287" s="206"/>
      <c r="O287" s="178">
        <f t="shared" si="22"/>
        <v>0</v>
      </c>
      <c r="P287" s="451">
        <v>4607109939116</v>
      </c>
      <c r="Q287" s="182"/>
      <c r="R287" s="188"/>
    </row>
    <row r="288" spans="1:18" ht="21" customHeight="1">
      <c r="A288" s="184">
        <v>275</v>
      </c>
      <c r="B288" s="324">
        <v>1186</v>
      </c>
      <c r="C288" s="318" t="s">
        <v>2538</v>
      </c>
      <c r="D288" s="319"/>
      <c r="E288" s="426" t="s">
        <v>2337</v>
      </c>
      <c r="F288" s="420" t="s">
        <v>2539</v>
      </c>
      <c r="G288" s="421" t="s">
        <v>2540</v>
      </c>
      <c r="H288" s="416" t="str">
        <f t="shared" si="19"/>
        <v>фото</v>
      </c>
      <c r="I288" s="215" t="s">
        <v>11555</v>
      </c>
      <c r="J288" s="216" t="s">
        <v>196</v>
      </c>
      <c r="K288" s="275">
        <v>8</v>
      </c>
      <c r="L288" s="325">
        <v>231.77</v>
      </c>
      <c r="M288" s="388">
        <v>1</v>
      </c>
      <c r="N288" s="206"/>
      <c r="O288" s="178">
        <f t="shared" si="22"/>
        <v>0</v>
      </c>
      <c r="P288" s="451">
        <v>4607109986363</v>
      </c>
      <c r="Q288" s="182"/>
      <c r="R288" s="188"/>
    </row>
    <row r="289" spans="1:18" ht="24">
      <c r="A289" s="184">
        <v>276</v>
      </c>
      <c r="B289" s="324">
        <v>2963</v>
      </c>
      <c r="C289" s="318" t="s">
        <v>2541</v>
      </c>
      <c r="D289" s="319"/>
      <c r="E289" s="426" t="s">
        <v>2337</v>
      </c>
      <c r="F289" s="420" t="s">
        <v>419</v>
      </c>
      <c r="G289" s="421" t="s">
        <v>418</v>
      </c>
      <c r="H289" s="416" t="str">
        <f t="shared" si="19"/>
        <v>фото</v>
      </c>
      <c r="I289" s="215" t="s">
        <v>11556</v>
      </c>
      <c r="J289" s="216" t="s">
        <v>196</v>
      </c>
      <c r="K289" s="275">
        <v>8</v>
      </c>
      <c r="L289" s="325">
        <v>239.25000000000003</v>
      </c>
      <c r="M289" s="388">
        <v>1</v>
      </c>
      <c r="N289" s="206"/>
      <c r="O289" s="178">
        <f t="shared" si="22"/>
        <v>0</v>
      </c>
      <c r="P289" s="451">
        <v>4607109956878</v>
      </c>
      <c r="Q289" s="182"/>
      <c r="R289" s="188"/>
    </row>
    <row r="290" spans="1:18" ht="24">
      <c r="A290" s="184">
        <v>277</v>
      </c>
      <c r="B290" s="324">
        <v>424</v>
      </c>
      <c r="C290" s="318" t="s">
        <v>2542</v>
      </c>
      <c r="D290" s="319"/>
      <c r="E290" s="426" t="s">
        <v>2337</v>
      </c>
      <c r="F290" s="420" t="s">
        <v>2543</v>
      </c>
      <c r="G290" s="421" t="s">
        <v>2544</v>
      </c>
      <c r="H290" s="416" t="str">
        <f t="shared" si="19"/>
        <v>фото</v>
      </c>
      <c r="I290" s="215" t="s">
        <v>11682</v>
      </c>
      <c r="J290" s="216" t="s">
        <v>196</v>
      </c>
      <c r="K290" s="275">
        <v>10</v>
      </c>
      <c r="L290" s="325">
        <v>275.22000000000003</v>
      </c>
      <c r="M290" s="388">
        <v>1</v>
      </c>
      <c r="N290" s="206"/>
      <c r="O290" s="178">
        <f t="shared" si="22"/>
        <v>0</v>
      </c>
      <c r="P290" s="451">
        <v>4607109928998</v>
      </c>
      <c r="Q290" s="182"/>
      <c r="R290" s="188"/>
    </row>
    <row r="291" spans="1:18" ht="19.5" customHeight="1">
      <c r="A291" s="184">
        <v>278</v>
      </c>
      <c r="B291" s="324">
        <v>16027</v>
      </c>
      <c r="C291" s="318" t="s">
        <v>10307</v>
      </c>
      <c r="D291" s="319"/>
      <c r="E291" s="426" t="s">
        <v>2337</v>
      </c>
      <c r="F291" s="420" t="s">
        <v>10315</v>
      </c>
      <c r="G291" s="421" t="s">
        <v>10327</v>
      </c>
      <c r="H291" s="416" t="str">
        <f t="shared" si="19"/>
        <v>фото</v>
      </c>
      <c r="I291" s="215" t="s">
        <v>11562</v>
      </c>
      <c r="J291" s="216" t="s">
        <v>196</v>
      </c>
      <c r="K291" s="275">
        <v>10</v>
      </c>
      <c r="L291" s="325">
        <v>279.18</v>
      </c>
      <c r="M291" s="388">
        <v>1</v>
      </c>
      <c r="N291" s="206"/>
      <c r="O291" s="178">
        <f t="shared" si="22"/>
        <v>0</v>
      </c>
      <c r="P291" s="451">
        <v>4607109915110</v>
      </c>
      <c r="Q291" s="182"/>
      <c r="R291" s="188"/>
    </row>
    <row r="292" spans="1:18" ht="19.5" customHeight="1">
      <c r="A292" s="184">
        <v>279</v>
      </c>
      <c r="B292" s="324">
        <v>14595</v>
      </c>
      <c r="C292" s="318" t="s">
        <v>10297</v>
      </c>
      <c r="D292" s="319"/>
      <c r="E292" s="426" t="s">
        <v>2337</v>
      </c>
      <c r="F292" s="420" t="s">
        <v>10050</v>
      </c>
      <c r="G292" s="421" t="s">
        <v>10301</v>
      </c>
      <c r="H292" s="416" t="str">
        <f t="shared" si="19"/>
        <v>фото</v>
      </c>
      <c r="I292" s="215" t="s">
        <v>11566</v>
      </c>
      <c r="J292" s="216" t="s">
        <v>196</v>
      </c>
      <c r="K292" s="275">
        <v>8</v>
      </c>
      <c r="L292" s="325">
        <v>231.77</v>
      </c>
      <c r="M292" s="388">
        <v>1</v>
      </c>
      <c r="N292" s="206"/>
      <c r="O292" s="178">
        <f t="shared" si="22"/>
        <v>0</v>
      </c>
      <c r="P292" s="451">
        <v>4607109986400</v>
      </c>
      <c r="Q292" s="182"/>
      <c r="R292" s="188"/>
    </row>
    <row r="293" spans="1:18" ht="19.5" customHeight="1">
      <c r="A293" s="184">
        <v>280</v>
      </c>
      <c r="B293" s="324">
        <v>1194</v>
      </c>
      <c r="C293" s="318" t="s">
        <v>2556</v>
      </c>
      <c r="D293" s="319"/>
      <c r="E293" s="426" t="s">
        <v>2337</v>
      </c>
      <c r="F293" s="420" t="s">
        <v>2557</v>
      </c>
      <c r="G293" s="421" t="s">
        <v>2558</v>
      </c>
      <c r="H293" s="416" t="str">
        <f t="shared" si="19"/>
        <v>фото</v>
      </c>
      <c r="I293" s="215" t="s">
        <v>11569</v>
      </c>
      <c r="J293" s="216" t="s">
        <v>196</v>
      </c>
      <c r="K293" s="275">
        <v>8</v>
      </c>
      <c r="L293" s="325">
        <v>231.77</v>
      </c>
      <c r="M293" s="388">
        <v>1</v>
      </c>
      <c r="N293" s="206"/>
      <c r="O293" s="178">
        <f t="shared" si="22"/>
        <v>0</v>
      </c>
      <c r="P293" s="451">
        <v>4607109986394</v>
      </c>
      <c r="Q293" s="182"/>
      <c r="R293" s="188"/>
    </row>
    <row r="294" spans="1:18" ht="19.5" customHeight="1">
      <c r="A294" s="184">
        <v>281</v>
      </c>
      <c r="B294" s="324">
        <v>2968</v>
      </c>
      <c r="C294" s="318" t="s">
        <v>2559</v>
      </c>
      <c r="D294" s="319"/>
      <c r="E294" s="426" t="s">
        <v>2337</v>
      </c>
      <c r="F294" s="420" t="s">
        <v>2560</v>
      </c>
      <c r="G294" s="421" t="s">
        <v>2561</v>
      </c>
      <c r="H294" s="416" t="str">
        <f t="shared" si="19"/>
        <v>фото</v>
      </c>
      <c r="I294" s="215" t="s">
        <v>11683</v>
      </c>
      <c r="J294" s="216" t="s">
        <v>196</v>
      </c>
      <c r="K294" s="275">
        <v>8</v>
      </c>
      <c r="L294" s="325">
        <v>265.32</v>
      </c>
      <c r="M294" s="388">
        <v>1</v>
      </c>
      <c r="N294" s="206"/>
      <c r="O294" s="178">
        <f t="shared" si="22"/>
        <v>0</v>
      </c>
      <c r="P294" s="451">
        <v>4607109956915</v>
      </c>
      <c r="Q294" s="182"/>
      <c r="R294" s="188"/>
    </row>
    <row r="295" spans="1:18" ht="19.5" customHeight="1">
      <c r="A295" s="184">
        <v>282</v>
      </c>
      <c r="B295" s="324">
        <v>16030</v>
      </c>
      <c r="C295" s="318" t="s">
        <v>2562</v>
      </c>
      <c r="D295" s="319"/>
      <c r="E295" s="426" t="s">
        <v>2337</v>
      </c>
      <c r="F295" s="420" t="s">
        <v>2563</v>
      </c>
      <c r="G295" s="421" t="s">
        <v>2564</v>
      </c>
      <c r="H295" s="416" t="str">
        <f t="shared" si="19"/>
        <v>фото</v>
      </c>
      <c r="I295" s="215" t="s">
        <v>11571</v>
      </c>
      <c r="J295" s="216" t="s">
        <v>196</v>
      </c>
      <c r="K295" s="275">
        <v>10</v>
      </c>
      <c r="L295" s="325">
        <v>286.88000000000005</v>
      </c>
      <c r="M295" s="388">
        <v>1</v>
      </c>
      <c r="N295" s="206"/>
      <c r="O295" s="178">
        <f t="shared" si="22"/>
        <v>0</v>
      </c>
      <c r="P295" s="451">
        <v>4607109915080</v>
      </c>
      <c r="Q295" s="182"/>
      <c r="R295" s="188"/>
    </row>
    <row r="296" spans="1:18" ht="24">
      <c r="A296" s="184">
        <v>283</v>
      </c>
      <c r="B296" s="324">
        <v>14593</v>
      </c>
      <c r="C296" s="318" t="s">
        <v>2368</v>
      </c>
      <c r="D296" s="319"/>
      <c r="E296" s="426" t="s">
        <v>2337</v>
      </c>
      <c r="F296" s="420" t="s">
        <v>2369</v>
      </c>
      <c r="G296" s="421" t="s">
        <v>2370</v>
      </c>
      <c r="H296" s="416" t="str">
        <f t="shared" si="19"/>
        <v>фото</v>
      </c>
      <c r="I296" s="215" t="s">
        <v>11572</v>
      </c>
      <c r="J296" s="216" t="s">
        <v>196</v>
      </c>
      <c r="K296" s="275">
        <v>8</v>
      </c>
      <c r="L296" s="325">
        <v>235.51000000000002</v>
      </c>
      <c r="M296" s="388">
        <v>1</v>
      </c>
      <c r="N296" s="206"/>
      <c r="O296" s="178">
        <f t="shared" si="22"/>
        <v>0</v>
      </c>
      <c r="P296" s="451">
        <v>4607105100787</v>
      </c>
      <c r="Q296" s="182"/>
      <c r="R296" s="188"/>
    </row>
    <row r="297" spans="1:18" ht="24.75" customHeight="1">
      <c r="A297" s="184">
        <v>284</v>
      </c>
      <c r="B297" s="324">
        <v>3470</v>
      </c>
      <c r="C297" s="318" t="s">
        <v>2565</v>
      </c>
      <c r="D297" s="319"/>
      <c r="E297" s="426" t="s">
        <v>2337</v>
      </c>
      <c r="F297" s="420" t="s">
        <v>2566</v>
      </c>
      <c r="G297" s="421" t="s">
        <v>2567</v>
      </c>
      <c r="H297" s="416" t="str">
        <f t="shared" si="19"/>
        <v>фото</v>
      </c>
      <c r="I297" s="215" t="s">
        <v>11573</v>
      </c>
      <c r="J297" s="216" t="s">
        <v>196</v>
      </c>
      <c r="K297" s="275">
        <v>8</v>
      </c>
      <c r="L297" s="325">
        <v>265.32</v>
      </c>
      <c r="M297" s="388">
        <v>1</v>
      </c>
      <c r="N297" s="206"/>
      <c r="O297" s="178">
        <f t="shared" si="22"/>
        <v>0</v>
      </c>
      <c r="P297" s="451">
        <v>4607109971802</v>
      </c>
      <c r="Q297" s="182"/>
      <c r="R297" s="188"/>
    </row>
    <row r="298" spans="1:18" ht="24.75" customHeight="1">
      <c r="A298" s="184">
        <v>285</v>
      </c>
      <c r="B298" s="324">
        <v>1215</v>
      </c>
      <c r="C298" s="318" t="s">
        <v>2568</v>
      </c>
      <c r="D298" s="319"/>
      <c r="E298" s="426" t="s">
        <v>2337</v>
      </c>
      <c r="F298" s="420" t="s">
        <v>2569</v>
      </c>
      <c r="G298" s="421" t="s">
        <v>2570</v>
      </c>
      <c r="H298" s="416" t="str">
        <f t="shared" si="19"/>
        <v>фото</v>
      </c>
      <c r="I298" s="215" t="s">
        <v>11684</v>
      </c>
      <c r="J298" s="216" t="s">
        <v>196</v>
      </c>
      <c r="K298" s="275">
        <v>8</v>
      </c>
      <c r="L298" s="325">
        <v>265.32</v>
      </c>
      <c r="M298" s="388">
        <v>1</v>
      </c>
      <c r="N298" s="206"/>
      <c r="O298" s="178">
        <f t="shared" si="22"/>
        <v>0</v>
      </c>
      <c r="P298" s="451">
        <v>4607109986455</v>
      </c>
      <c r="Q298" s="182"/>
      <c r="R298" s="188"/>
    </row>
    <row r="299" spans="1:18" ht="24.75" customHeight="1">
      <c r="A299" s="184">
        <v>286</v>
      </c>
      <c r="B299" s="324">
        <v>286</v>
      </c>
      <c r="C299" s="318" t="s">
        <v>10298</v>
      </c>
      <c r="D299" s="319"/>
      <c r="E299" s="426" t="s">
        <v>2337</v>
      </c>
      <c r="F299" s="420" t="s">
        <v>9202</v>
      </c>
      <c r="G299" s="421" t="s">
        <v>10302</v>
      </c>
      <c r="H299" s="416" t="str">
        <f t="shared" si="19"/>
        <v>фото</v>
      </c>
      <c r="I299" s="215" t="s">
        <v>11574</v>
      </c>
      <c r="J299" s="216" t="s">
        <v>196</v>
      </c>
      <c r="K299" s="275">
        <v>8</v>
      </c>
      <c r="L299" s="325">
        <v>231.77</v>
      </c>
      <c r="M299" s="388">
        <v>1</v>
      </c>
      <c r="N299" s="206"/>
      <c r="O299" s="178">
        <f t="shared" si="22"/>
        <v>0</v>
      </c>
      <c r="P299" s="451">
        <v>4607109928943</v>
      </c>
      <c r="Q299" s="182"/>
      <c r="R299" s="188"/>
    </row>
    <row r="300" spans="1:18" ht="24">
      <c r="A300" s="184">
        <v>287</v>
      </c>
      <c r="B300" s="324">
        <v>1553</v>
      </c>
      <c r="C300" s="318" t="s">
        <v>2571</v>
      </c>
      <c r="D300" s="319"/>
      <c r="E300" s="426" t="s">
        <v>2337</v>
      </c>
      <c r="F300" s="420" t="s">
        <v>2572</v>
      </c>
      <c r="G300" s="421" t="s">
        <v>2573</v>
      </c>
      <c r="H300" s="416" t="str">
        <f t="shared" si="19"/>
        <v>фото</v>
      </c>
      <c r="I300" s="215" t="s">
        <v>11575</v>
      </c>
      <c r="J300" s="216" t="s">
        <v>196</v>
      </c>
      <c r="K300" s="275">
        <v>8</v>
      </c>
      <c r="L300" s="325">
        <v>231.77</v>
      </c>
      <c r="M300" s="388">
        <v>1</v>
      </c>
      <c r="N300" s="206"/>
      <c r="O300" s="178">
        <f t="shared" si="22"/>
        <v>0</v>
      </c>
      <c r="P300" s="451">
        <v>4607109964712</v>
      </c>
      <c r="Q300" s="182"/>
      <c r="R300" s="188"/>
    </row>
    <row r="301" spans="1:18" ht="25.5" customHeight="1">
      <c r="A301" s="184">
        <v>288</v>
      </c>
      <c r="B301" s="324">
        <v>1554</v>
      </c>
      <c r="C301" s="318" t="s">
        <v>2480</v>
      </c>
      <c r="D301" s="319"/>
      <c r="E301" s="426" t="s">
        <v>2337</v>
      </c>
      <c r="F301" s="420" t="s">
        <v>2481</v>
      </c>
      <c r="G301" s="421" t="s">
        <v>2482</v>
      </c>
      <c r="H301" s="416" t="str">
        <f t="shared" si="19"/>
        <v>фото</v>
      </c>
      <c r="I301" s="215" t="s">
        <v>11576</v>
      </c>
      <c r="J301" s="216" t="s">
        <v>196</v>
      </c>
      <c r="K301" s="275">
        <v>8</v>
      </c>
      <c r="L301" s="325">
        <v>231.77</v>
      </c>
      <c r="M301" s="388">
        <v>1</v>
      </c>
      <c r="N301" s="206"/>
      <c r="O301" s="178">
        <f t="shared" si="22"/>
        <v>0</v>
      </c>
      <c r="P301" s="451">
        <v>4607109964729</v>
      </c>
      <c r="Q301" s="182"/>
      <c r="R301" s="188"/>
    </row>
    <row r="302" spans="1:18" ht="25.5" customHeight="1">
      <c r="A302" s="184">
        <v>289</v>
      </c>
      <c r="B302" s="324">
        <v>9124</v>
      </c>
      <c r="C302" s="318" t="s">
        <v>11488</v>
      </c>
      <c r="D302" s="319"/>
      <c r="E302" s="427" t="s">
        <v>2337</v>
      </c>
      <c r="F302" s="422" t="s">
        <v>11497</v>
      </c>
      <c r="G302" s="423" t="s">
        <v>11493</v>
      </c>
      <c r="H302" s="416" t="str">
        <f t="shared" si="19"/>
        <v>фото</v>
      </c>
      <c r="I302" s="215" t="s">
        <v>11577</v>
      </c>
      <c r="J302" s="216" t="s">
        <v>196</v>
      </c>
      <c r="K302" s="275">
        <v>8</v>
      </c>
      <c r="L302" s="325">
        <v>263.45000000000005</v>
      </c>
      <c r="M302" s="388">
        <v>1</v>
      </c>
      <c r="N302" s="206"/>
      <c r="O302" s="178">
        <f t="shared" si="22"/>
        <v>0</v>
      </c>
      <c r="P302" s="451">
        <v>4607109923191</v>
      </c>
      <c r="Q302" s="185" t="s">
        <v>224</v>
      </c>
      <c r="R302" s="188"/>
    </row>
    <row r="303" spans="1:18" ht="36">
      <c r="A303" s="184">
        <v>290</v>
      </c>
      <c r="B303" s="324">
        <v>487</v>
      </c>
      <c r="C303" s="318" t="s">
        <v>2574</v>
      </c>
      <c r="D303" s="319"/>
      <c r="E303" s="426" t="s">
        <v>2337</v>
      </c>
      <c r="F303" s="420" t="s">
        <v>2575</v>
      </c>
      <c r="G303" s="421" t="s">
        <v>2576</v>
      </c>
      <c r="H303" s="416" t="str">
        <f t="shared" ref="H303:H322" si="23">HYPERLINK("https://www.gardenbulbs.ru/images/Gladiolus_CL/thumbnails/"&amp;C303&amp;".jpg","фото")</f>
        <v>фото</v>
      </c>
      <c r="I303" s="215" t="s">
        <v>11578</v>
      </c>
      <c r="J303" s="216" t="s">
        <v>196</v>
      </c>
      <c r="K303" s="275">
        <v>8</v>
      </c>
      <c r="L303" s="325">
        <v>235.51000000000002</v>
      </c>
      <c r="M303" s="388">
        <v>1</v>
      </c>
      <c r="N303" s="206"/>
      <c r="O303" s="178">
        <f t="shared" si="22"/>
        <v>0</v>
      </c>
      <c r="P303" s="451">
        <v>4607109962480</v>
      </c>
      <c r="Q303" s="182"/>
      <c r="R303" s="188"/>
    </row>
    <row r="304" spans="1:18" ht="24">
      <c r="A304" s="184">
        <v>291</v>
      </c>
      <c r="B304" s="324">
        <v>1560</v>
      </c>
      <c r="C304" s="318" t="s">
        <v>2577</v>
      </c>
      <c r="D304" s="319"/>
      <c r="E304" s="426" t="s">
        <v>2337</v>
      </c>
      <c r="F304" s="420" t="s">
        <v>2578</v>
      </c>
      <c r="G304" s="421" t="s">
        <v>2579</v>
      </c>
      <c r="H304" s="416" t="str">
        <f t="shared" si="23"/>
        <v>фото</v>
      </c>
      <c r="I304" s="215" t="s">
        <v>11581</v>
      </c>
      <c r="J304" s="216" t="s">
        <v>196</v>
      </c>
      <c r="K304" s="275">
        <v>8</v>
      </c>
      <c r="L304" s="325">
        <v>239.25000000000003</v>
      </c>
      <c r="M304" s="388">
        <v>1</v>
      </c>
      <c r="N304" s="206"/>
      <c r="O304" s="178">
        <f t="shared" si="22"/>
        <v>0</v>
      </c>
      <c r="P304" s="451">
        <v>4607109964767</v>
      </c>
      <c r="Q304" s="182"/>
      <c r="R304" s="188"/>
    </row>
    <row r="305" spans="1:18" ht="24">
      <c r="A305" s="184">
        <v>292</v>
      </c>
      <c r="B305" s="324">
        <v>489</v>
      </c>
      <c r="C305" s="318" t="s">
        <v>2483</v>
      </c>
      <c r="D305" s="319"/>
      <c r="E305" s="426" t="s">
        <v>2337</v>
      </c>
      <c r="F305" s="420" t="s">
        <v>2484</v>
      </c>
      <c r="G305" s="421" t="s">
        <v>2485</v>
      </c>
      <c r="H305" s="416" t="str">
        <f t="shared" si="23"/>
        <v>фото</v>
      </c>
      <c r="I305" s="215" t="s">
        <v>11583</v>
      </c>
      <c r="J305" s="216" t="s">
        <v>196</v>
      </c>
      <c r="K305" s="275">
        <v>10</v>
      </c>
      <c r="L305" s="325">
        <v>286.88000000000005</v>
      </c>
      <c r="M305" s="388">
        <v>1</v>
      </c>
      <c r="N305" s="206"/>
      <c r="O305" s="178">
        <f t="shared" si="22"/>
        <v>0</v>
      </c>
      <c r="P305" s="451">
        <v>4607109962503</v>
      </c>
      <c r="Q305" s="182"/>
      <c r="R305" s="188"/>
    </row>
    <row r="306" spans="1:18" ht="36">
      <c r="A306" s="184">
        <v>293</v>
      </c>
      <c r="B306" s="324">
        <v>9150</v>
      </c>
      <c r="C306" s="318" t="s">
        <v>11489</v>
      </c>
      <c r="D306" s="319"/>
      <c r="E306" s="426" t="s">
        <v>2337</v>
      </c>
      <c r="F306" s="420" t="s">
        <v>11498</v>
      </c>
      <c r="G306" s="421" t="s">
        <v>11494</v>
      </c>
      <c r="H306" s="416" t="str">
        <f t="shared" si="23"/>
        <v>фото</v>
      </c>
      <c r="I306" s="215" t="s">
        <v>11584</v>
      </c>
      <c r="J306" s="216" t="s">
        <v>196</v>
      </c>
      <c r="K306" s="275">
        <v>8</v>
      </c>
      <c r="L306" s="325">
        <v>263.45000000000005</v>
      </c>
      <c r="M306" s="388">
        <v>1</v>
      </c>
      <c r="N306" s="206"/>
      <c r="O306" s="178">
        <f t="shared" si="22"/>
        <v>0</v>
      </c>
      <c r="P306" s="451">
        <v>4607109929797</v>
      </c>
      <c r="Q306" s="182"/>
      <c r="R306" s="188"/>
    </row>
    <row r="307" spans="1:18" ht="23.25" customHeight="1">
      <c r="A307" s="184">
        <v>294</v>
      </c>
      <c r="B307" s="324">
        <v>395</v>
      </c>
      <c r="C307" s="318" t="s">
        <v>2486</v>
      </c>
      <c r="D307" s="319"/>
      <c r="E307" s="426" t="s">
        <v>2337</v>
      </c>
      <c r="F307" s="420" t="s">
        <v>2487</v>
      </c>
      <c r="G307" s="421" t="s">
        <v>2488</v>
      </c>
      <c r="H307" s="416" t="str">
        <f t="shared" si="23"/>
        <v>фото</v>
      </c>
      <c r="I307" s="215" t="s">
        <v>11585</v>
      </c>
      <c r="J307" s="216" t="s">
        <v>196</v>
      </c>
      <c r="K307" s="275">
        <v>10</v>
      </c>
      <c r="L307" s="325">
        <v>261.25</v>
      </c>
      <c r="M307" s="388">
        <v>1</v>
      </c>
      <c r="N307" s="206"/>
      <c r="O307" s="178">
        <f t="shared" si="22"/>
        <v>0</v>
      </c>
      <c r="P307" s="451">
        <v>4607105138216</v>
      </c>
      <c r="Q307" s="182"/>
      <c r="R307" s="188"/>
    </row>
    <row r="308" spans="1:18" ht="36">
      <c r="A308" s="184">
        <v>295</v>
      </c>
      <c r="B308" s="324">
        <v>1565</v>
      </c>
      <c r="C308" s="318" t="s">
        <v>2377</v>
      </c>
      <c r="D308" s="319"/>
      <c r="E308" s="426" t="s">
        <v>2337</v>
      </c>
      <c r="F308" s="420" t="s">
        <v>2378</v>
      </c>
      <c r="G308" s="421" t="s">
        <v>2379</v>
      </c>
      <c r="H308" s="416" t="str">
        <f t="shared" si="23"/>
        <v>фото</v>
      </c>
      <c r="I308" s="215" t="s">
        <v>11586</v>
      </c>
      <c r="J308" s="216" t="s">
        <v>196</v>
      </c>
      <c r="K308" s="275">
        <v>10</v>
      </c>
      <c r="L308" s="325">
        <v>261.25</v>
      </c>
      <c r="M308" s="388">
        <v>1</v>
      </c>
      <c r="N308" s="206"/>
      <c r="O308" s="178">
        <f t="shared" si="22"/>
        <v>0</v>
      </c>
      <c r="P308" s="451">
        <v>4607109962381</v>
      </c>
      <c r="Q308" s="182"/>
      <c r="R308" s="188"/>
    </row>
    <row r="309" spans="1:18" ht="24">
      <c r="A309" s="184">
        <v>296</v>
      </c>
      <c r="B309" s="324">
        <v>6289</v>
      </c>
      <c r="C309" s="318" t="s">
        <v>2380</v>
      </c>
      <c r="D309" s="319"/>
      <c r="E309" s="426" t="s">
        <v>2337</v>
      </c>
      <c r="F309" s="420" t="s">
        <v>2381</v>
      </c>
      <c r="G309" s="421" t="s">
        <v>2382</v>
      </c>
      <c r="H309" s="416" t="str">
        <f t="shared" si="23"/>
        <v>фото</v>
      </c>
      <c r="I309" s="215" t="s">
        <v>11587</v>
      </c>
      <c r="J309" s="216" t="s">
        <v>196</v>
      </c>
      <c r="K309" s="275">
        <v>10</v>
      </c>
      <c r="L309" s="325">
        <v>261.25</v>
      </c>
      <c r="M309" s="388">
        <v>1</v>
      </c>
      <c r="N309" s="206"/>
      <c r="O309" s="178">
        <f t="shared" si="22"/>
        <v>0</v>
      </c>
      <c r="P309" s="451">
        <v>4607105138278</v>
      </c>
      <c r="Q309" s="182"/>
      <c r="R309" s="188"/>
    </row>
    <row r="310" spans="1:18" ht="24">
      <c r="A310" s="184">
        <v>297</v>
      </c>
      <c r="B310" s="324">
        <v>1567</v>
      </c>
      <c r="C310" s="318" t="s">
        <v>2383</v>
      </c>
      <c r="D310" s="319"/>
      <c r="E310" s="426" t="s">
        <v>2337</v>
      </c>
      <c r="F310" s="420" t="s">
        <v>2384</v>
      </c>
      <c r="G310" s="421" t="s">
        <v>2385</v>
      </c>
      <c r="H310" s="416" t="str">
        <f t="shared" si="23"/>
        <v>фото</v>
      </c>
      <c r="I310" s="215" t="s">
        <v>11588</v>
      </c>
      <c r="J310" s="216" t="s">
        <v>196</v>
      </c>
      <c r="K310" s="275">
        <v>10</v>
      </c>
      <c r="L310" s="325">
        <v>261.25</v>
      </c>
      <c r="M310" s="388">
        <v>1</v>
      </c>
      <c r="N310" s="206"/>
      <c r="O310" s="178">
        <f t="shared" si="22"/>
        <v>0</v>
      </c>
      <c r="P310" s="451">
        <v>4607109964798</v>
      </c>
      <c r="Q310" s="182"/>
      <c r="R310" s="188"/>
    </row>
    <row r="311" spans="1:18" ht="24">
      <c r="A311" s="184">
        <v>298</v>
      </c>
      <c r="B311" s="324">
        <v>6311</v>
      </c>
      <c r="C311" s="318" t="s">
        <v>2580</v>
      </c>
      <c r="D311" s="319"/>
      <c r="E311" s="426" t="s">
        <v>2337</v>
      </c>
      <c r="F311" s="420" t="s">
        <v>2581</v>
      </c>
      <c r="G311" s="421" t="s">
        <v>2582</v>
      </c>
      <c r="H311" s="416" t="str">
        <f t="shared" si="23"/>
        <v>фото</v>
      </c>
      <c r="I311" s="215" t="s">
        <v>11685</v>
      </c>
      <c r="J311" s="216" t="s">
        <v>196</v>
      </c>
      <c r="K311" s="275">
        <v>8</v>
      </c>
      <c r="L311" s="325">
        <v>263.45000000000005</v>
      </c>
      <c r="M311" s="388">
        <v>1</v>
      </c>
      <c r="N311" s="206"/>
      <c r="O311" s="178">
        <f t="shared" si="22"/>
        <v>0</v>
      </c>
      <c r="P311" s="451">
        <v>4607109933558</v>
      </c>
      <c r="Q311" s="182"/>
      <c r="R311" s="188"/>
    </row>
    <row r="312" spans="1:18" ht="15.6">
      <c r="A312" s="184">
        <v>299</v>
      </c>
      <c r="B312" s="324">
        <v>14018</v>
      </c>
      <c r="C312" s="318" t="s">
        <v>2583</v>
      </c>
      <c r="D312" s="319"/>
      <c r="E312" s="426" t="s">
        <v>2337</v>
      </c>
      <c r="F312" s="420" t="s">
        <v>2584</v>
      </c>
      <c r="G312" s="421" t="s">
        <v>2585</v>
      </c>
      <c r="H312" s="416" t="str">
        <f t="shared" si="23"/>
        <v>фото</v>
      </c>
      <c r="I312" s="215" t="s">
        <v>11590</v>
      </c>
      <c r="J312" s="216" t="s">
        <v>196</v>
      </c>
      <c r="K312" s="275">
        <v>8</v>
      </c>
      <c r="L312" s="325">
        <v>246.73</v>
      </c>
      <c r="M312" s="388">
        <v>1</v>
      </c>
      <c r="N312" s="206"/>
      <c r="O312" s="178">
        <f t="shared" si="22"/>
        <v>0</v>
      </c>
      <c r="P312" s="451">
        <v>4607109918104</v>
      </c>
      <c r="Q312" s="182"/>
      <c r="R312" s="188"/>
    </row>
    <row r="313" spans="1:18" ht="24">
      <c r="A313" s="184">
        <v>300</v>
      </c>
      <c r="B313" s="324">
        <v>7081</v>
      </c>
      <c r="C313" s="318" t="s">
        <v>2586</v>
      </c>
      <c r="D313" s="319"/>
      <c r="E313" s="426" t="s">
        <v>2337</v>
      </c>
      <c r="F313" s="420" t="s">
        <v>2587</v>
      </c>
      <c r="G313" s="421" t="s">
        <v>2588</v>
      </c>
      <c r="H313" s="416" t="str">
        <f t="shared" si="23"/>
        <v>фото</v>
      </c>
      <c r="I313" s="215" t="s">
        <v>11591</v>
      </c>
      <c r="J313" s="216" t="s">
        <v>196</v>
      </c>
      <c r="K313" s="275">
        <v>10</v>
      </c>
      <c r="L313" s="325">
        <v>279.84000000000003</v>
      </c>
      <c r="M313" s="388">
        <v>1</v>
      </c>
      <c r="N313" s="206"/>
      <c r="O313" s="178">
        <f t="shared" si="22"/>
        <v>0</v>
      </c>
      <c r="P313" s="451">
        <v>4607109928905</v>
      </c>
      <c r="Q313" s="182"/>
      <c r="R313" s="188"/>
    </row>
    <row r="314" spans="1:18" ht="24">
      <c r="A314" s="184">
        <v>301</v>
      </c>
      <c r="B314" s="324">
        <v>16037</v>
      </c>
      <c r="C314" s="318" t="s">
        <v>2589</v>
      </c>
      <c r="D314" s="319"/>
      <c r="E314" s="426" t="s">
        <v>2337</v>
      </c>
      <c r="F314" s="420" t="s">
        <v>123</v>
      </c>
      <c r="G314" s="421" t="s">
        <v>124</v>
      </c>
      <c r="H314" s="416" t="str">
        <f t="shared" si="23"/>
        <v>фото</v>
      </c>
      <c r="I314" s="215" t="s">
        <v>11686</v>
      </c>
      <c r="J314" s="216" t="s">
        <v>196</v>
      </c>
      <c r="K314" s="275">
        <v>8</v>
      </c>
      <c r="L314" s="325">
        <v>265.32</v>
      </c>
      <c r="M314" s="388">
        <v>1</v>
      </c>
      <c r="N314" s="206"/>
      <c r="O314" s="178">
        <f t="shared" si="22"/>
        <v>0</v>
      </c>
      <c r="P314" s="451">
        <v>4607109915011</v>
      </c>
      <c r="Q314" s="182"/>
      <c r="R314" s="188"/>
    </row>
    <row r="315" spans="1:18" ht="24.75" customHeight="1">
      <c r="A315" s="184">
        <v>302</v>
      </c>
      <c r="B315" s="324">
        <v>3483</v>
      </c>
      <c r="C315" s="318" t="s">
        <v>2590</v>
      </c>
      <c r="D315" s="319"/>
      <c r="E315" s="426" t="s">
        <v>2337</v>
      </c>
      <c r="F315" s="420" t="s">
        <v>2591</v>
      </c>
      <c r="G315" s="421" t="s">
        <v>2592</v>
      </c>
      <c r="H315" s="416" t="str">
        <f t="shared" si="23"/>
        <v>фото</v>
      </c>
      <c r="I315" s="215" t="s">
        <v>11592</v>
      </c>
      <c r="J315" s="216" t="s">
        <v>196</v>
      </c>
      <c r="K315" s="275">
        <v>8</v>
      </c>
      <c r="L315" s="325">
        <v>263.45000000000005</v>
      </c>
      <c r="M315" s="388">
        <v>1</v>
      </c>
      <c r="N315" s="206"/>
      <c r="O315" s="178">
        <f t="shared" si="22"/>
        <v>0</v>
      </c>
      <c r="P315" s="451">
        <v>4607109971901</v>
      </c>
      <c r="Q315" s="182"/>
      <c r="R315" s="188"/>
    </row>
    <row r="316" spans="1:18" ht="24">
      <c r="A316" s="184">
        <v>303</v>
      </c>
      <c r="B316" s="324">
        <v>1527</v>
      </c>
      <c r="C316" s="318" t="s">
        <v>2594</v>
      </c>
      <c r="D316" s="319"/>
      <c r="E316" s="426" t="s">
        <v>2337</v>
      </c>
      <c r="F316" s="420" t="s">
        <v>2595</v>
      </c>
      <c r="G316" s="421" t="s">
        <v>2596</v>
      </c>
      <c r="H316" s="416" t="str">
        <f t="shared" si="23"/>
        <v>фото</v>
      </c>
      <c r="I316" s="215" t="s">
        <v>11687</v>
      </c>
      <c r="J316" s="216" t="s">
        <v>196</v>
      </c>
      <c r="K316" s="275">
        <v>8</v>
      </c>
      <c r="L316" s="325">
        <v>239.25000000000003</v>
      </c>
      <c r="M316" s="388">
        <v>1</v>
      </c>
      <c r="N316" s="206"/>
      <c r="O316" s="178">
        <f t="shared" si="22"/>
        <v>0</v>
      </c>
      <c r="P316" s="451">
        <v>4607109986639</v>
      </c>
      <c r="Q316" s="182"/>
      <c r="R316" s="188"/>
    </row>
    <row r="317" spans="1:18" ht="24.75" customHeight="1">
      <c r="A317" s="184">
        <v>304</v>
      </c>
      <c r="B317" s="324">
        <v>7014</v>
      </c>
      <c r="C317" s="318" t="s">
        <v>2398</v>
      </c>
      <c r="D317" s="319"/>
      <c r="E317" s="426" t="s">
        <v>2337</v>
      </c>
      <c r="F317" s="420" t="s">
        <v>2399</v>
      </c>
      <c r="G317" s="421" t="s">
        <v>2400</v>
      </c>
      <c r="H317" s="416" t="str">
        <f t="shared" si="23"/>
        <v>фото</v>
      </c>
      <c r="I317" s="215" t="s">
        <v>11595</v>
      </c>
      <c r="J317" s="216" t="s">
        <v>196</v>
      </c>
      <c r="K317" s="275">
        <v>10</v>
      </c>
      <c r="L317" s="325">
        <v>268.18</v>
      </c>
      <c r="M317" s="388">
        <v>1</v>
      </c>
      <c r="N317" s="206"/>
      <c r="O317" s="178">
        <f t="shared" si="22"/>
        <v>0</v>
      </c>
      <c r="P317" s="451">
        <v>4607105139206</v>
      </c>
      <c r="Q317" s="182"/>
      <c r="R317" s="188"/>
    </row>
    <row r="318" spans="1:18" ht="24.75" customHeight="1">
      <c r="A318" s="184">
        <v>305</v>
      </c>
      <c r="B318" s="324">
        <v>1579</v>
      </c>
      <c r="C318" s="318" t="s">
        <v>2401</v>
      </c>
      <c r="D318" s="319"/>
      <c r="E318" s="426" t="s">
        <v>2337</v>
      </c>
      <c r="F318" s="420" t="s">
        <v>2402</v>
      </c>
      <c r="G318" s="421" t="s">
        <v>2403</v>
      </c>
      <c r="H318" s="416" t="str">
        <f t="shared" si="23"/>
        <v>фото</v>
      </c>
      <c r="I318" s="215" t="s">
        <v>11531</v>
      </c>
      <c r="J318" s="216" t="s">
        <v>196</v>
      </c>
      <c r="K318" s="275">
        <v>10</v>
      </c>
      <c r="L318" s="325">
        <v>268.18</v>
      </c>
      <c r="M318" s="388">
        <v>1</v>
      </c>
      <c r="N318" s="206"/>
      <c r="O318" s="178">
        <f t="shared" si="22"/>
        <v>0</v>
      </c>
      <c r="P318" s="451">
        <v>4607109964668</v>
      </c>
      <c r="Q318" s="182"/>
      <c r="R318" s="188"/>
    </row>
    <row r="319" spans="1:18" ht="24">
      <c r="A319" s="184">
        <v>306</v>
      </c>
      <c r="B319" s="324">
        <v>491</v>
      </c>
      <c r="C319" s="318" t="s">
        <v>2597</v>
      </c>
      <c r="D319" s="319"/>
      <c r="E319" s="426" t="s">
        <v>2337</v>
      </c>
      <c r="F319" s="420" t="s">
        <v>2598</v>
      </c>
      <c r="G319" s="421" t="s">
        <v>2599</v>
      </c>
      <c r="H319" s="416" t="str">
        <f t="shared" si="23"/>
        <v>фото</v>
      </c>
      <c r="I319" s="215" t="s">
        <v>11688</v>
      </c>
      <c r="J319" s="216" t="s">
        <v>196</v>
      </c>
      <c r="K319" s="275">
        <v>8</v>
      </c>
      <c r="L319" s="325">
        <v>250.36</v>
      </c>
      <c r="M319" s="388">
        <v>1</v>
      </c>
      <c r="N319" s="206"/>
      <c r="O319" s="178">
        <f t="shared" si="22"/>
        <v>0</v>
      </c>
      <c r="P319" s="451">
        <v>4607109962428</v>
      </c>
      <c r="Q319" s="185"/>
      <c r="R319" s="188"/>
    </row>
    <row r="320" spans="1:18" ht="21" customHeight="1">
      <c r="A320" s="184">
        <v>307</v>
      </c>
      <c r="B320" s="324">
        <v>14013</v>
      </c>
      <c r="C320" s="318" t="s">
        <v>2603</v>
      </c>
      <c r="D320" s="319"/>
      <c r="E320" s="426" t="s">
        <v>2337</v>
      </c>
      <c r="F320" s="420" t="s">
        <v>2604</v>
      </c>
      <c r="G320" s="421" t="s">
        <v>2605</v>
      </c>
      <c r="H320" s="416" t="str">
        <f t="shared" si="23"/>
        <v>фото</v>
      </c>
      <c r="I320" s="215" t="s">
        <v>11600</v>
      </c>
      <c r="J320" s="216" t="s">
        <v>196</v>
      </c>
      <c r="K320" s="275">
        <v>8</v>
      </c>
      <c r="L320" s="325">
        <v>231.77</v>
      </c>
      <c r="M320" s="388">
        <v>1</v>
      </c>
      <c r="N320" s="206"/>
      <c r="O320" s="178">
        <f t="shared" si="22"/>
        <v>0</v>
      </c>
      <c r="P320" s="451">
        <v>4607109918159</v>
      </c>
      <c r="Q320" s="182"/>
      <c r="R320" s="188"/>
    </row>
    <row r="321" spans="1:18" ht="21" customHeight="1">
      <c r="A321" s="184">
        <v>308</v>
      </c>
      <c r="B321" s="324">
        <v>1005</v>
      </c>
      <c r="C321" s="318" t="s">
        <v>2606</v>
      </c>
      <c r="D321" s="319"/>
      <c r="E321" s="426" t="s">
        <v>2337</v>
      </c>
      <c r="F321" s="420" t="s">
        <v>2607</v>
      </c>
      <c r="G321" s="421" t="s">
        <v>2608</v>
      </c>
      <c r="H321" s="416" t="str">
        <f t="shared" si="23"/>
        <v>фото</v>
      </c>
      <c r="I321" s="215" t="s">
        <v>11689</v>
      </c>
      <c r="J321" s="216" t="s">
        <v>196</v>
      </c>
      <c r="K321" s="275">
        <v>8</v>
      </c>
      <c r="L321" s="325">
        <v>261.58</v>
      </c>
      <c r="M321" s="388">
        <v>1</v>
      </c>
      <c r="N321" s="206"/>
      <c r="O321" s="178">
        <f t="shared" si="22"/>
        <v>0</v>
      </c>
      <c r="P321" s="451">
        <v>4607109986288</v>
      </c>
      <c r="Q321" s="182"/>
      <c r="R321" s="188"/>
    </row>
    <row r="322" spans="1:18" ht="21" customHeight="1">
      <c r="A322" s="184">
        <v>309</v>
      </c>
      <c r="B322" s="324">
        <v>173</v>
      </c>
      <c r="C322" s="318" t="s">
        <v>10308</v>
      </c>
      <c r="D322" s="319"/>
      <c r="E322" s="426" t="s">
        <v>2337</v>
      </c>
      <c r="F322" s="420" t="s">
        <v>10316</v>
      </c>
      <c r="G322" s="421" t="s">
        <v>10328</v>
      </c>
      <c r="H322" s="416" t="str">
        <f t="shared" si="23"/>
        <v>фото</v>
      </c>
      <c r="I322" s="215" t="s">
        <v>11601</v>
      </c>
      <c r="J322" s="216" t="s">
        <v>196</v>
      </c>
      <c r="K322" s="275">
        <v>10</v>
      </c>
      <c r="L322" s="325">
        <v>275.22000000000003</v>
      </c>
      <c r="M322" s="388">
        <v>1</v>
      </c>
      <c r="N322" s="206"/>
      <c r="O322" s="178">
        <f t="shared" si="22"/>
        <v>0</v>
      </c>
      <c r="P322" s="451">
        <v>4607109928899</v>
      </c>
      <c r="Q322" s="182"/>
      <c r="R322" s="188"/>
    </row>
    <row r="323" spans="1:18" ht="15.6">
      <c r="A323" s="184">
        <v>310</v>
      </c>
      <c r="B323" s="438"/>
      <c r="C323" s="198"/>
      <c r="D323" s="198"/>
      <c r="E323" s="199" t="s">
        <v>10317</v>
      </c>
      <c r="F323" s="447"/>
      <c r="G323" s="448"/>
      <c r="H323" s="448"/>
      <c r="I323" s="201"/>
      <c r="J323" s="202"/>
      <c r="K323" s="530"/>
      <c r="L323" s="207"/>
      <c r="M323" s="208"/>
      <c r="N323" s="208"/>
      <c r="O323" s="204"/>
      <c r="P323" s="441"/>
      <c r="Q323" s="204"/>
      <c r="R323" s="441"/>
    </row>
    <row r="324" spans="1:18" ht="26.25" customHeight="1">
      <c r="A324" s="184">
        <v>311</v>
      </c>
      <c r="B324" s="324">
        <v>2985</v>
      </c>
      <c r="C324" s="318" t="s">
        <v>9292</v>
      </c>
      <c r="D324" s="319"/>
      <c r="E324" s="426" t="s">
        <v>2337</v>
      </c>
      <c r="F324" s="420" t="s">
        <v>2740</v>
      </c>
      <c r="G324" s="421" t="s">
        <v>2741</v>
      </c>
      <c r="H324" s="416" t="str">
        <f t="shared" ref="H324:H333" si="24">HYPERLINK("https://www.gardenbulbs.ru/images/Gladiolus_CL/thumbnails/"&amp;C324&amp;".jpg","фото")</f>
        <v>фото</v>
      </c>
      <c r="I324" s="215" t="s">
        <v>11690</v>
      </c>
      <c r="J324" s="216" t="s">
        <v>196</v>
      </c>
      <c r="K324" s="275">
        <v>8</v>
      </c>
      <c r="L324" s="325">
        <v>250.36</v>
      </c>
      <c r="M324" s="388">
        <v>1</v>
      </c>
      <c r="N324" s="206"/>
      <c r="O324" s="178">
        <f t="shared" ref="O324:O333" si="25">IF(ISERROR(L324*N324),0,L324*N324)</f>
        <v>0</v>
      </c>
      <c r="P324" s="451">
        <v>4607109928875</v>
      </c>
      <c r="Q324" s="182"/>
      <c r="R324" s="188"/>
    </row>
    <row r="325" spans="1:18" ht="24">
      <c r="A325" s="184">
        <v>312</v>
      </c>
      <c r="B325" s="324">
        <v>13982</v>
      </c>
      <c r="C325" s="318" t="s">
        <v>10309</v>
      </c>
      <c r="D325" s="319"/>
      <c r="E325" s="426" t="s">
        <v>2337</v>
      </c>
      <c r="F325" s="420" t="s">
        <v>10318</v>
      </c>
      <c r="G325" s="421" t="s">
        <v>10329</v>
      </c>
      <c r="H325" s="416" t="str">
        <f t="shared" si="24"/>
        <v>фото</v>
      </c>
      <c r="I325" s="215" t="s">
        <v>11501</v>
      </c>
      <c r="J325" s="216" t="s">
        <v>196</v>
      </c>
      <c r="K325" s="275">
        <v>8</v>
      </c>
      <c r="L325" s="325">
        <v>246.73</v>
      </c>
      <c r="M325" s="388">
        <v>1</v>
      </c>
      <c r="N325" s="206"/>
      <c r="O325" s="178">
        <f t="shared" si="25"/>
        <v>0</v>
      </c>
      <c r="P325" s="451">
        <v>4607109938393</v>
      </c>
      <c r="Q325" s="182"/>
      <c r="R325" s="188"/>
    </row>
    <row r="326" spans="1:18" ht="24">
      <c r="A326" s="184">
        <v>313</v>
      </c>
      <c r="B326" s="324">
        <v>5781</v>
      </c>
      <c r="C326" s="318" t="s">
        <v>9293</v>
      </c>
      <c r="D326" s="319"/>
      <c r="E326" s="426" t="s">
        <v>2337</v>
      </c>
      <c r="F326" s="420" t="s">
        <v>2725</v>
      </c>
      <c r="G326" s="421" t="s">
        <v>2726</v>
      </c>
      <c r="H326" s="416" t="str">
        <f t="shared" si="24"/>
        <v>фото</v>
      </c>
      <c r="I326" s="215" t="s">
        <v>11548</v>
      </c>
      <c r="J326" s="216" t="s">
        <v>196</v>
      </c>
      <c r="K326" s="275">
        <v>8</v>
      </c>
      <c r="L326" s="325">
        <v>248.49000000000004</v>
      </c>
      <c r="M326" s="388">
        <v>1</v>
      </c>
      <c r="N326" s="206"/>
      <c r="O326" s="178">
        <f t="shared" si="25"/>
        <v>0</v>
      </c>
      <c r="P326" s="451">
        <v>4607109931172</v>
      </c>
      <c r="Q326" s="182"/>
      <c r="R326" s="188"/>
    </row>
    <row r="327" spans="1:18" ht="24">
      <c r="A327" s="184">
        <v>314</v>
      </c>
      <c r="B327" s="324">
        <v>6376</v>
      </c>
      <c r="C327" s="318" t="s">
        <v>2727</v>
      </c>
      <c r="D327" s="319"/>
      <c r="E327" s="426" t="s">
        <v>2337</v>
      </c>
      <c r="F327" s="420" t="s">
        <v>2728</v>
      </c>
      <c r="G327" s="421" t="s">
        <v>2729</v>
      </c>
      <c r="H327" s="416" t="str">
        <f t="shared" si="24"/>
        <v>фото</v>
      </c>
      <c r="I327" s="215" t="s">
        <v>11509</v>
      </c>
      <c r="J327" s="216" t="s">
        <v>196</v>
      </c>
      <c r="K327" s="275">
        <v>8</v>
      </c>
      <c r="L327" s="325">
        <v>278.3</v>
      </c>
      <c r="M327" s="388">
        <v>1</v>
      </c>
      <c r="N327" s="206"/>
      <c r="O327" s="178">
        <f t="shared" si="25"/>
        <v>0</v>
      </c>
      <c r="P327" s="451">
        <v>4607109928868</v>
      </c>
      <c r="Q327" s="182"/>
      <c r="R327" s="188"/>
    </row>
    <row r="328" spans="1:18" ht="24.75" customHeight="1">
      <c r="A328" s="184">
        <v>315</v>
      </c>
      <c r="B328" s="324">
        <v>7062</v>
      </c>
      <c r="C328" s="318" t="s">
        <v>2365</v>
      </c>
      <c r="D328" s="319"/>
      <c r="E328" s="426" t="s">
        <v>2337</v>
      </c>
      <c r="F328" s="420" t="s">
        <v>2366</v>
      </c>
      <c r="G328" s="421" t="s">
        <v>2367</v>
      </c>
      <c r="H328" s="416" t="str">
        <f t="shared" si="24"/>
        <v>фото</v>
      </c>
      <c r="I328" s="215" t="s">
        <v>11512</v>
      </c>
      <c r="J328" s="216" t="s">
        <v>196</v>
      </c>
      <c r="K328" s="275">
        <v>8</v>
      </c>
      <c r="L328" s="325">
        <v>250.36</v>
      </c>
      <c r="M328" s="388">
        <v>1</v>
      </c>
      <c r="N328" s="206"/>
      <c r="O328" s="178">
        <f t="shared" si="25"/>
        <v>0</v>
      </c>
      <c r="P328" s="451">
        <v>4607109928851</v>
      </c>
      <c r="Q328" s="185"/>
      <c r="R328" s="188"/>
    </row>
    <row r="329" spans="1:18" ht="24">
      <c r="A329" s="184">
        <v>316</v>
      </c>
      <c r="B329" s="324">
        <v>16033</v>
      </c>
      <c r="C329" s="318" t="s">
        <v>9294</v>
      </c>
      <c r="D329" s="319"/>
      <c r="E329" s="426" t="s">
        <v>2337</v>
      </c>
      <c r="F329" s="420" t="s">
        <v>2730</v>
      </c>
      <c r="G329" s="421" t="s">
        <v>2731</v>
      </c>
      <c r="H329" s="416" t="str">
        <f t="shared" si="24"/>
        <v>фото</v>
      </c>
      <c r="I329" s="215" t="s">
        <v>11514</v>
      </c>
      <c r="J329" s="216" t="s">
        <v>196</v>
      </c>
      <c r="K329" s="275">
        <v>8</v>
      </c>
      <c r="L329" s="325">
        <v>250.36</v>
      </c>
      <c r="M329" s="388">
        <v>1</v>
      </c>
      <c r="N329" s="206"/>
      <c r="O329" s="178">
        <f t="shared" si="25"/>
        <v>0</v>
      </c>
      <c r="P329" s="451">
        <v>4607109915059</v>
      </c>
      <c r="Q329" s="185"/>
      <c r="R329" s="188"/>
    </row>
    <row r="330" spans="1:18" ht="24">
      <c r="A330" s="184">
        <v>317</v>
      </c>
      <c r="B330" s="324">
        <v>14562</v>
      </c>
      <c r="C330" s="318" t="s">
        <v>10310</v>
      </c>
      <c r="D330" s="319"/>
      <c r="E330" s="426" t="s">
        <v>2337</v>
      </c>
      <c r="F330" s="420" t="s">
        <v>10319</v>
      </c>
      <c r="G330" s="421" t="s">
        <v>10330</v>
      </c>
      <c r="H330" s="416" t="str">
        <f t="shared" si="24"/>
        <v>фото</v>
      </c>
      <c r="I330" s="215" t="s">
        <v>11691</v>
      </c>
      <c r="J330" s="216" t="s">
        <v>196</v>
      </c>
      <c r="K330" s="275">
        <v>8</v>
      </c>
      <c r="L330" s="325">
        <v>250.36</v>
      </c>
      <c r="M330" s="388">
        <v>1</v>
      </c>
      <c r="N330" s="206"/>
      <c r="O330" s="178">
        <f t="shared" si="25"/>
        <v>0</v>
      </c>
      <c r="P330" s="451">
        <v>4607105100763</v>
      </c>
      <c r="Q330" s="182"/>
      <c r="R330" s="188"/>
    </row>
    <row r="331" spans="1:18" ht="15.6">
      <c r="A331" s="184">
        <v>318</v>
      </c>
      <c r="B331" s="324">
        <v>6984</v>
      </c>
      <c r="C331" s="318" t="s">
        <v>2732</v>
      </c>
      <c r="D331" s="319"/>
      <c r="E331" s="426" t="s">
        <v>2337</v>
      </c>
      <c r="F331" s="420" t="s">
        <v>2733</v>
      </c>
      <c r="G331" s="421" t="s">
        <v>2734</v>
      </c>
      <c r="H331" s="416" t="str">
        <f t="shared" si="24"/>
        <v>фото</v>
      </c>
      <c r="I331" s="215" t="s">
        <v>11516</v>
      </c>
      <c r="J331" s="216" t="s">
        <v>196</v>
      </c>
      <c r="K331" s="275">
        <v>8</v>
      </c>
      <c r="L331" s="325">
        <v>250.36</v>
      </c>
      <c r="M331" s="388">
        <v>1</v>
      </c>
      <c r="N331" s="206"/>
      <c r="O331" s="178">
        <f t="shared" si="25"/>
        <v>0</v>
      </c>
      <c r="P331" s="451">
        <v>4607109946282</v>
      </c>
      <c r="Q331" s="182"/>
      <c r="R331" s="188"/>
    </row>
    <row r="332" spans="1:18" ht="15.6">
      <c r="A332" s="184">
        <v>319</v>
      </c>
      <c r="B332" s="324">
        <v>3823</v>
      </c>
      <c r="C332" s="318" t="s">
        <v>2735</v>
      </c>
      <c r="D332" s="319"/>
      <c r="E332" s="426" t="s">
        <v>2337</v>
      </c>
      <c r="F332" s="420" t="s">
        <v>2736</v>
      </c>
      <c r="G332" s="421" t="s">
        <v>2737</v>
      </c>
      <c r="H332" s="416" t="str">
        <f t="shared" si="24"/>
        <v>фото</v>
      </c>
      <c r="I332" s="215" t="s">
        <v>11520</v>
      </c>
      <c r="J332" s="216" t="s">
        <v>196</v>
      </c>
      <c r="K332" s="275">
        <v>8</v>
      </c>
      <c r="L332" s="325">
        <v>250.36</v>
      </c>
      <c r="M332" s="388">
        <v>1</v>
      </c>
      <c r="N332" s="206"/>
      <c r="O332" s="178">
        <f t="shared" si="25"/>
        <v>0</v>
      </c>
      <c r="P332" s="451">
        <v>4607109986523</v>
      </c>
      <c r="Q332" s="182"/>
      <c r="R332" s="188"/>
    </row>
    <row r="333" spans="1:18" ht="15.6">
      <c r="A333" s="184">
        <v>320</v>
      </c>
      <c r="B333" s="324">
        <v>14020</v>
      </c>
      <c r="C333" s="318" t="s">
        <v>9295</v>
      </c>
      <c r="D333" s="319"/>
      <c r="E333" s="426" t="s">
        <v>2337</v>
      </c>
      <c r="F333" s="420" t="s">
        <v>2738</v>
      </c>
      <c r="G333" s="421" t="s">
        <v>2739</v>
      </c>
      <c r="H333" s="416" t="str">
        <f t="shared" si="24"/>
        <v>фото</v>
      </c>
      <c r="I333" s="215" t="s">
        <v>11594</v>
      </c>
      <c r="J333" s="216" t="s">
        <v>196</v>
      </c>
      <c r="K333" s="275">
        <v>8</v>
      </c>
      <c r="L333" s="325">
        <v>246.73</v>
      </c>
      <c r="M333" s="388">
        <v>1</v>
      </c>
      <c r="N333" s="206"/>
      <c r="O333" s="178">
        <f t="shared" si="25"/>
        <v>0</v>
      </c>
      <c r="P333" s="451">
        <v>4607109918081</v>
      </c>
      <c r="Q333" s="182"/>
      <c r="R333" s="188"/>
    </row>
    <row r="334" spans="1:18" ht="15.6">
      <c r="A334" s="184">
        <v>321</v>
      </c>
      <c r="B334" s="438"/>
      <c r="C334" s="198"/>
      <c r="D334" s="198"/>
      <c r="E334" s="199" t="s">
        <v>10320</v>
      </c>
      <c r="F334" s="447"/>
      <c r="G334" s="448"/>
      <c r="H334" s="448"/>
      <c r="I334" s="201"/>
      <c r="J334" s="202"/>
      <c r="K334" s="530"/>
      <c r="L334" s="207"/>
      <c r="M334" s="208"/>
      <c r="N334" s="208"/>
      <c r="O334" s="204"/>
      <c r="P334" s="441"/>
      <c r="Q334" s="204"/>
      <c r="R334" s="441"/>
    </row>
    <row r="335" spans="1:18" ht="22.5" customHeight="1">
      <c r="A335" s="184">
        <v>322</v>
      </c>
      <c r="B335" s="324">
        <v>14006</v>
      </c>
      <c r="C335" s="318" t="s">
        <v>2657</v>
      </c>
      <c r="D335" s="319"/>
      <c r="E335" s="426" t="s">
        <v>2337</v>
      </c>
      <c r="F335" s="420" t="s">
        <v>2658</v>
      </c>
      <c r="G335" s="421" t="s">
        <v>2659</v>
      </c>
      <c r="H335" s="416" t="str">
        <f t="shared" ref="H335:H364" si="26">HYPERLINK("https://www.gardenbulbs.ru/images/Gladiolus_CL/thumbnails/"&amp;C335&amp;".jpg","фото")</f>
        <v>фото</v>
      </c>
      <c r="I335" s="215" t="s">
        <v>11692</v>
      </c>
      <c r="J335" s="216" t="s">
        <v>196</v>
      </c>
      <c r="K335" s="275">
        <v>6</v>
      </c>
      <c r="L335" s="325">
        <v>178.09000000000003</v>
      </c>
      <c r="M335" s="388">
        <v>1</v>
      </c>
      <c r="N335" s="206"/>
      <c r="O335" s="178">
        <f t="shared" ref="O335:O364" si="27">IF(ISERROR(L335*N335),0,L335*N335)</f>
        <v>0</v>
      </c>
      <c r="P335" s="451">
        <v>4607109918227</v>
      </c>
      <c r="Q335" s="182"/>
      <c r="R335" s="188"/>
    </row>
    <row r="336" spans="1:18" ht="24">
      <c r="A336" s="184">
        <v>323</v>
      </c>
      <c r="B336" s="324">
        <v>3860</v>
      </c>
      <c r="C336" s="318" t="s">
        <v>2654</v>
      </c>
      <c r="D336" s="319"/>
      <c r="E336" s="426" t="s">
        <v>2337</v>
      </c>
      <c r="F336" s="420" t="s">
        <v>2655</v>
      </c>
      <c r="G336" s="421" t="s">
        <v>2656</v>
      </c>
      <c r="H336" s="416" t="str">
        <f t="shared" si="26"/>
        <v>фото</v>
      </c>
      <c r="I336" s="215" t="s">
        <v>11693</v>
      </c>
      <c r="J336" s="216" t="s">
        <v>196</v>
      </c>
      <c r="K336" s="275">
        <v>6</v>
      </c>
      <c r="L336" s="325">
        <v>194.92000000000002</v>
      </c>
      <c r="M336" s="388">
        <v>1</v>
      </c>
      <c r="N336" s="206"/>
      <c r="O336" s="178">
        <f t="shared" si="27"/>
        <v>0</v>
      </c>
      <c r="P336" s="451">
        <v>4607109986646</v>
      </c>
      <c r="Q336" s="185"/>
      <c r="R336" s="188"/>
    </row>
    <row r="337" spans="1:18" ht="24">
      <c r="A337" s="184">
        <v>324</v>
      </c>
      <c r="B337" s="324">
        <v>8506</v>
      </c>
      <c r="C337" s="318" t="s">
        <v>2645</v>
      </c>
      <c r="D337" s="319"/>
      <c r="E337" s="426" t="s">
        <v>2337</v>
      </c>
      <c r="F337" s="420" t="s">
        <v>2646</v>
      </c>
      <c r="G337" s="421" t="s">
        <v>2647</v>
      </c>
      <c r="H337" s="416" t="str">
        <f t="shared" si="26"/>
        <v>фото</v>
      </c>
      <c r="I337" s="215" t="s">
        <v>11694</v>
      </c>
      <c r="J337" s="216" t="s">
        <v>196</v>
      </c>
      <c r="K337" s="275">
        <v>6</v>
      </c>
      <c r="L337" s="325">
        <v>190.74</v>
      </c>
      <c r="M337" s="388">
        <v>1</v>
      </c>
      <c r="N337" s="206"/>
      <c r="O337" s="178">
        <f t="shared" si="27"/>
        <v>0</v>
      </c>
      <c r="P337" s="451">
        <v>4607109933572</v>
      </c>
      <c r="Q337" s="182"/>
      <c r="R337" s="188"/>
    </row>
    <row r="338" spans="1:18" ht="27" customHeight="1">
      <c r="A338" s="184">
        <v>325</v>
      </c>
      <c r="B338" s="324">
        <v>14007</v>
      </c>
      <c r="C338" s="318" t="s">
        <v>2672</v>
      </c>
      <c r="D338" s="319"/>
      <c r="E338" s="426" t="s">
        <v>2337</v>
      </c>
      <c r="F338" s="420" t="s">
        <v>2673</v>
      </c>
      <c r="G338" s="421" t="s">
        <v>2674</v>
      </c>
      <c r="H338" s="416" t="str">
        <f t="shared" si="26"/>
        <v>фото</v>
      </c>
      <c r="I338" s="215" t="s">
        <v>11695</v>
      </c>
      <c r="J338" s="216" t="s">
        <v>196</v>
      </c>
      <c r="K338" s="275">
        <v>6</v>
      </c>
      <c r="L338" s="325">
        <v>193.49</v>
      </c>
      <c r="M338" s="388">
        <v>1</v>
      </c>
      <c r="N338" s="206"/>
      <c r="O338" s="178">
        <f t="shared" si="27"/>
        <v>0</v>
      </c>
      <c r="P338" s="451">
        <v>4607109918210</v>
      </c>
      <c r="Q338" s="182"/>
      <c r="R338" s="188"/>
    </row>
    <row r="339" spans="1:18" ht="27" customHeight="1">
      <c r="A339" s="184">
        <v>326</v>
      </c>
      <c r="B339" s="324">
        <v>14005</v>
      </c>
      <c r="C339" s="318" t="s">
        <v>2675</v>
      </c>
      <c r="D339" s="319"/>
      <c r="E339" s="426" t="s">
        <v>2337</v>
      </c>
      <c r="F339" s="420" t="s">
        <v>2676</v>
      </c>
      <c r="G339" s="421" t="s">
        <v>2677</v>
      </c>
      <c r="H339" s="416" t="str">
        <f t="shared" si="26"/>
        <v>фото</v>
      </c>
      <c r="I339" s="215" t="s">
        <v>11696</v>
      </c>
      <c r="J339" s="216" t="s">
        <v>196</v>
      </c>
      <c r="K339" s="275">
        <v>6</v>
      </c>
      <c r="L339" s="325">
        <v>199.10000000000002</v>
      </c>
      <c r="M339" s="388">
        <v>1</v>
      </c>
      <c r="N339" s="206"/>
      <c r="O339" s="178">
        <f t="shared" si="27"/>
        <v>0</v>
      </c>
      <c r="P339" s="451">
        <v>4607109918234</v>
      </c>
      <c r="Q339" s="182"/>
      <c r="R339" s="188"/>
    </row>
    <row r="340" spans="1:18" ht="15.6">
      <c r="A340" s="184">
        <v>327</v>
      </c>
      <c r="B340" s="324">
        <v>8490</v>
      </c>
      <c r="C340" s="318" t="s">
        <v>2612</v>
      </c>
      <c r="D340" s="319"/>
      <c r="E340" s="426" t="s">
        <v>2337</v>
      </c>
      <c r="F340" s="420" t="s">
        <v>2613</v>
      </c>
      <c r="G340" s="421" t="s">
        <v>2614</v>
      </c>
      <c r="H340" s="416" t="str">
        <f t="shared" si="26"/>
        <v>фото</v>
      </c>
      <c r="I340" s="215" t="s">
        <v>11535</v>
      </c>
      <c r="J340" s="216" t="s">
        <v>196</v>
      </c>
      <c r="K340" s="275">
        <v>8</v>
      </c>
      <c r="L340" s="325">
        <v>231.77</v>
      </c>
      <c r="M340" s="388">
        <v>1</v>
      </c>
      <c r="N340" s="206"/>
      <c r="O340" s="178">
        <f t="shared" si="27"/>
        <v>0</v>
      </c>
      <c r="P340" s="451">
        <v>4607109946176</v>
      </c>
      <c r="Q340" s="182"/>
      <c r="R340" s="188"/>
    </row>
    <row r="341" spans="1:18" ht="24">
      <c r="A341" s="184">
        <v>328</v>
      </c>
      <c r="B341" s="324">
        <v>8492</v>
      </c>
      <c r="C341" s="318" t="s">
        <v>2618</v>
      </c>
      <c r="D341" s="319"/>
      <c r="E341" s="426" t="s">
        <v>2337</v>
      </c>
      <c r="F341" s="420" t="s">
        <v>2619</v>
      </c>
      <c r="G341" s="421" t="s">
        <v>2620</v>
      </c>
      <c r="H341" s="416" t="str">
        <f t="shared" si="26"/>
        <v>фото</v>
      </c>
      <c r="I341" s="215" t="s">
        <v>11502</v>
      </c>
      <c r="J341" s="216" t="s">
        <v>196</v>
      </c>
      <c r="K341" s="275">
        <v>8</v>
      </c>
      <c r="L341" s="325">
        <v>278.3</v>
      </c>
      <c r="M341" s="388">
        <v>1</v>
      </c>
      <c r="N341" s="206"/>
      <c r="O341" s="178">
        <f t="shared" si="27"/>
        <v>0</v>
      </c>
      <c r="P341" s="451">
        <v>4607109986196</v>
      </c>
      <c r="Q341" s="182"/>
      <c r="R341" s="188"/>
    </row>
    <row r="342" spans="1:18" ht="23.25" customHeight="1">
      <c r="A342" s="184">
        <v>329</v>
      </c>
      <c r="B342" s="324">
        <v>13984</v>
      </c>
      <c r="C342" s="318" t="s">
        <v>2615</v>
      </c>
      <c r="D342" s="319"/>
      <c r="E342" s="426" t="s">
        <v>2337</v>
      </c>
      <c r="F342" s="420" t="s">
        <v>2616</v>
      </c>
      <c r="G342" s="421" t="s">
        <v>2617</v>
      </c>
      <c r="H342" s="416" t="str">
        <f t="shared" si="26"/>
        <v>фото</v>
      </c>
      <c r="I342" s="215" t="s">
        <v>11540</v>
      </c>
      <c r="J342" s="216" t="s">
        <v>196</v>
      </c>
      <c r="K342" s="275">
        <v>8</v>
      </c>
      <c r="L342" s="325">
        <v>263.45000000000005</v>
      </c>
      <c r="M342" s="388">
        <v>1</v>
      </c>
      <c r="N342" s="206"/>
      <c r="O342" s="178">
        <f t="shared" si="27"/>
        <v>0</v>
      </c>
      <c r="P342" s="451">
        <v>4607109918449</v>
      </c>
      <c r="Q342" s="182"/>
      <c r="R342" s="188"/>
    </row>
    <row r="343" spans="1:18" ht="24">
      <c r="A343" s="184">
        <v>330</v>
      </c>
      <c r="B343" s="324">
        <v>8493</v>
      </c>
      <c r="C343" s="318" t="s">
        <v>2621</v>
      </c>
      <c r="D343" s="319"/>
      <c r="E343" s="426" t="s">
        <v>2337</v>
      </c>
      <c r="F343" s="420" t="s">
        <v>2622</v>
      </c>
      <c r="G343" s="421" t="s">
        <v>2623</v>
      </c>
      <c r="H343" s="416" t="str">
        <f t="shared" si="26"/>
        <v>фото</v>
      </c>
      <c r="I343" s="215" t="s">
        <v>11503</v>
      </c>
      <c r="J343" s="216" t="s">
        <v>196</v>
      </c>
      <c r="K343" s="275">
        <v>8</v>
      </c>
      <c r="L343" s="325">
        <v>261.58</v>
      </c>
      <c r="M343" s="388">
        <v>1</v>
      </c>
      <c r="N343" s="206"/>
      <c r="O343" s="178">
        <f t="shared" si="27"/>
        <v>0</v>
      </c>
      <c r="P343" s="451">
        <v>4607109986233</v>
      </c>
      <c r="Q343" s="185"/>
      <c r="R343" s="188"/>
    </row>
    <row r="344" spans="1:18" ht="24">
      <c r="A344" s="184">
        <v>331</v>
      </c>
      <c r="B344" s="324">
        <v>13985</v>
      </c>
      <c r="C344" s="318" t="s">
        <v>2624</v>
      </c>
      <c r="D344" s="319"/>
      <c r="E344" s="426" t="s">
        <v>2337</v>
      </c>
      <c r="F344" s="420" t="s">
        <v>2625</v>
      </c>
      <c r="G344" s="421" t="s">
        <v>2626</v>
      </c>
      <c r="H344" s="416" t="str">
        <f t="shared" si="26"/>
        <v>фото</v>
      </c>
      <c r="I344" s="215" t="s">
        <v>11544</v>
      </c>
      <c r="J344" s="216" t="s">
        <v>196</v>
      </c>
      <c r="K344" s="275">
        <v>8</v>
      </c>
      <c r="L344" s="325">
        <v>265.32</v>
      </c>
      <c r="M344" s="388">
        <v>1</v>
      </c>
      <c r="N344" s="206"/>
      <c r="O344" s="178">
        <f t="shared" si="27"/>
        <v>0</v>
      </c>
      <c r="P344" s="451">
        <v>4607109918432</v>
      </c>
      <c r="Q344" s="185"/>
      <c r="R344" s="188"/>
    </row>
    <row r="345" spans="1:18" ht="24" customHeight="1">
      <c r="A345" s="184">
        <v>332</v>
      </c>
      <c r="B345" s="324">
        <v>2788</v>
      </c>
      <c r="C345" s="318" t="s">
        <v>10311</v>
      </c>
      <c r="D345" s="319"/>
      <c r="E345" s="426" t="s">
        <v>2337</v>
      </c>
      <c r="F345" s="420" t="s">
        <v>10321</v>
      </c>
      <c r="G345" s="421" t="s">
        <v>10331</v>
      </c>
      <c r="H345" s="416" t="str">
        <f t="shared" si="26"/>
        <v>фото</v>
      </c>
      <c r="I345" s="215" t="s">
        <v>11545</v>
      </c>
      <c r="J345" s="216" t="s">
        <v>196</v>
      </c>
      <c r="K345" s="275">
        <v>8</v>
      </c>
      <c r="L345" s="325">
        <v>265.32</v>
      </c>
      <c r="M345" s="388">
        <v>1</v>
      </c>
      <c r="N345" s="206"/>
      <c r="O345" s="178">
        <f t="shared" si="27"/>
        <v>0</v>
      </c>
      <c r="P345" s="451">
        <v>4607109971864</v>
      </c>
      <c r="Q345" s="182"/>
      <c r="R345" s="188"/>
    </row>
    <row r="346" spans="1:18" ht="24">
      <c r="A346" s="184">
        <v>333</v>
      </c>
      <c r="B346" s="324">
        <v>2843</v>
      </c>
      <c r="C346" s="318" t="s">
        <v>2529</v>
      </c>
      <c r="D346" s="319"/>
      <c r="E346" s="426" t="s">
        <v>2337</v>
      </c>
      <c r="F346" s="420" t="s">
        <v>2530</v>
      </c>
      <c r="G346" s="421" t="s">
        <v>2531</v>
      </c>
      <c r="H346" s="416" t="str">
        <f t="shared" si="26"/>
        <v>фото</v>
      </c>
      <c r="I346" s="215" t="s">
        <v>11547</v>
      </c>
      <c r="J346" s="216" t="s">
        <v>196</v>
      </c>
      <c r="K346" s="275">
        <v>8</v>
      </c>
      <c r="L346" s="325">
        <v>263.45000000000005</v>
      </c>
      <c r="M346" s="388">
        <v>1</v>
      </c>
      <c r="N346" s="206"/>
      <c r="O346" s="178">
        <f t="shared" si="27"/>
        <v>0</v>
      </c>
      <c r="P346" s="451">
        <v>4607109968178</v>
      </c>
      <c r="Q346" s="182"/>
      <c r="R346" s="188"/>
    </row>
    <row r="347" spans="1:18" ht="24">
      <c r="A347" s="184">
        <v>334</v>
      </c>
      <c r="B347" s="324">
        <v>2982</v>
      </c>
      <c r="C347" s="318" t="s">
        <v>2545</v>
      </c>
      <c r="D347" s="319"/>
      <c r="E347" s="426" t="s">
        <v>2337</v>
      </c>
      <c r="F347" s="420" t="s">
        <v>2546</v>
      </c>
      <c r="G347" s="421" t="s">
        <v>2547</v>
      </c>
      <c r="H347" s="416" t="str">
        <f t="shared" si="26"/>
        <v>фото</v>
      </c>
      <c r="I347" s="215" t="s">
        <v>11558</v>
      </c>
      <c r="J347" s="216" t="s">
        <v>196</v>
      </c>
      <c r="K347" s="275">
        <v>8</v>
      </c>
      <c r="L347" s="325">
        <v>263.45000000000005</v>
      </c>
      <c r="M347" s="388">
        <v>1</v>
      </c>
      <c r="N347" s="206"/>
      <c r="O347" s="178">
        <f t="shared" si="27"/>
        <v>0</v>
      </c>
      <c r="P347" s="451">
        <v>4607109956885</v>
      </c>
      <c r="Q347" s="182"/>
      <c r="R347" s="188"/>
    </row>
    <row r="348" spans="1:18" ht="24">
      <c r="A348" s="184">
        <v>335</v>
      </c>
      <c r="B348" s="324">
        <v>10705</v>
      </c>
      <c r="C348" s="318" t="s">
        <v>2669</v>
      </c>
      <c r="D348" s="319"/>
      <c r="E348" s="426" t="s">
        <v>2337</v>
      </c>
      <c r="F348" s="420" t="s">
        <v>2670</v>
      </c>
      <c r="G348" s="421" t="s">
        <v>2671</v>
      </c>
      <c r="H348" s="416" t="str">
        <f t="shared" si="26"/>
        <v>фото</v>
      </c>
      <c r="I348" s="215" t="s">
        <v>11559</v>
      </c>
      <c r="J348" s="216" t="s">
        <v>196</v>
      </c>
      <c r="K348" s="275">
        <v>8</v>
      </c>
      <c r="L348" s="325">
        <v>278.3</v>
      </c>
      <c r="M348" s="388">
        <v>1</v>
      </c>
      <c r="N348" s="206"/>
      <c r="O348" s="178">
        <f t="shared" si="27"/>
        <v>0</v>
      </c>
      <c r="P348" s="451">
        <v>4607109926291</v>
      </c>
      <c r="Q348" s="182"/>
      <c r="R348" s="188"/>
    </row>
    <row r="349" spans="1:18" ht="25.5" customHeight="1">
      <c r="A349" s="184">
        <v>336</v>
      </c>
      <c r="B349" s="324">
        <v>3462</v>
      </c>
      <c r="C349" s="318" t="s">
        <v>2548</v>
      </c>
      <c r="D349" s="319"/>
      <c r="E349" s="426" t="s">
        <v>2337</v>
      </c>
      <c r="F349" s="420" t="s">
        <v>2549</v>
      </c>
      <c r="G349" s="421" t="s">
        <v>2550</v>
      </c>
      <c r="H349" s="416" t="str">
        <f t="shared" si="26"/>
        <v>фото</v>
      </c>
      <c r="I349" s="215" t="s">
        <v>11560</v>
      </c>
      <c r="J349" s="216" t="s">
        <v>196</v>
      </c>
      <c r="K349" s="275">
        <v>8</v>
      </c>
      <c r="L349" s="325">
        <v>235.51000000000002</v>
      </c>
      <c r="M349" s="388">
        <v>1</v>
      </c>
      <c r="N349" s="206"/>
      <c r="O349" s="178">
        <f t="shared" si="27"/>
        <v>0</v>
      </c>
      <c r="P349" s="451">
        <v>4607109971734</v>
      </c>
      <c r="Q349" s="182"/>
      <c r="R349" s="188"/>
    </row>
    <row r="350" spans="1:18" ht="25.5" customHeight="1">
      <c r="A350" s="184">
        <v>337</v>
      </c>
      <c r="B350" s="324">
        <v>1010</v>
      </c>
      <c r="C350" s="318" t="s">
        <v>2551</v>
      </c>
      <c r="D350" s="319"/>
      <c r="E350" s="426" t="s">
        <v>2337</v>
      </c>
      <c r="F350" s="420" t="s">
        <v>2552</v>
      </c>
      <c r="G350" s="421" t="s">
        <v>2553</v>
      </c>
      <c r="H350" s="416" t="str">
        <f t="shared" si="26"/>
        <v>фото</v>
      </c>
      <c r="I350" s="215" t="s">
        <v>11561</v>
      </c>
      <c r="J350" s="216" t="s">
        <v>196</v>
      </c>
      <c r="K350" s="275">
        <v>8</v>
      </c>
      <c r="L350" s="325">
        <v>261.58</v>
      </c>
      <c r="M350" s="388">
        <v>1</v>
      </c>
      <c r="N350" s="206"/>
      <c r="O350" s="178">
        <f t="shared" si="27"/>
        <v>0</v>
      </c>
      <c r="P350" s="451">
        <v>4607109986332</v>
      </c>
      <c r="Q350" s="182"/>
      <c r="R350" s="188"/>
    </row>
    <row r="351" spans="1:18" ht="24">
      <c r="A351" s="184">
        <v>338</v>
      </c>
      <c r="B351" s="324">
        <v>16045</v>
      </c>
      <c r="C351" s="318" t="s">
        <v>2666</v>
      </c>
      <c r="D351" s="319"/>
      <c r="E351" s="426" t="s">
        <v>2337</v>
      </c>
      <c r="F351" s="420" t="s">
        <v>2667</v>
      </c>
      <c r="G351" s="421" t="s">
        <v>2668</v>
      </c>
      <c r="H351" s="416" t="str">
        <f t="shared" si="26"/>
        <v>фото</v>
      </c>
      <c r="I351" s="215" t="s">
        <v>11563</v>
      </c>
      <c r="J351" s="216" t="s">
        <v>196</v>
      </c>
      <c r="K351" s="275">
        <v>8</v>
      </c>
      <c r="L351" s="325">
        <v>235.51000000000002</v>
      </c>
      <c r="M351" s="388">
        <v>1</v>
      </c>
      <c r="N351" s="206"/>
      <c r="O351" s="178">
        <f t="shared" si="27"/>
        <v>0</v>
      </c>
      <c r="P351" s="451">
        <v>4607109914939</v>
      </c>
      <c r="Q351" s="182"/>
      <c r="R351" s="188"/>
    </row>
    <row r="352" spans="1:18" ht="25.5" customHeight="1">
      <c r="A352" s="184">
        <v>339</v>
      </c>
      <c r="B352" s="324">
        <v>6975</v>
      </c>
      <c r="C352" s="318" t="s">
        <v>10051</v>
      </c>
      <c r="D352" s="319"/>
      <c r="E352" s="426" t="s">
        <v>2337</v>
      </c>
      <c r="F352" s="420" t="s">
        <v>9206</v>
      </c>
      <c r="G352" s="421" t="s">
        <v>9207</v>
      </c>
      <c r="H352" s="416" t="str">
        <f t="shared" si="26"/>
        <v>фото</v>
      </c>
      <c r="I352" s="215" t="s">
        <v>11564</v>
      </c>
      <c r="J352" s="216" t="s">
        <v>196</v>
      </c>
      <c r="K352" s="275">
        <v>8</v>
      </c>
      <c r="L352" s="325">
        <v>261.58</v>
      </c>
      <c r="M352" s="388">
        <v>1</v>
      </c>
      <c r="N352" s="206"/>
      <c r="O352" s="178">
        <f t="shared" si="27"/>
        <v>0</v>
      </c>
      <c r="P352" s="451">
        <v>4607109971895</v>
      </c>
      <c r="Q352" s="182"/>
      <c r="R352" s="188"/>
    </row>
    <row r="353" spans="1:18" ht="36">
      <c r="A353" s="184">
        <v>340</v>
      </c>
      <c r="B353" s="324">
        <v>7030</v>
      </c>
      <c r="C353" s="318" t="s">
        <v>2630</v>
      </c>
      <c r="D353" s="319"/>
      <c r="E353" s="426" t="s">
        <v>2337</v>
      </c>
      <c r="F353" s="420" t="s">
        <v>2631</v>
      </c>
      <c r="G353" s="421" t="s">
        <v>2632</v>
      </c>
      <c r="H353" s="416" t="str">
        <f t="shared" si="26"/>
        <v>фото</v>
      </c>
      <c r="I353" s="215" t="s">
        <v>11565</v>
      </c>
      <c r="J353" s="216" t="s">
        <v>196</v>
      </c>
      <c r="K353" s="275">
        <v>8</v>
      </c>
      <c r="L353" s="325">
        <v>235.51000000000002</v>
      </c>
      <c r="M353" s="388">
        <v>1</v>
      </c>
      <c r="N353" s="206"/>
      <c r="O353" s="178">
        <f t="shared" si="27"/>
        <v>0</v>
      </c>
      <c r="P353" s="451">
        <v>4607109929131</v>
      </c>
      <c r="Q353" s="182"/>
      <c r="R353" s="188"/>
    </row>
    <row r="354" spans="1:18" ht="24.75" customHeight="1">
      <c r="A354" s="184">
        <v>341</v>
      </c>
      <c r="B354" s="324">
        <v>8496</v>
      </c>
      <c r="C354" s="318" t="s">
        <v>2636</v>
      </c>
      <c r="D354" s="319"/>
      <c r="E354" s="426" t="s">
        <v>2337</v>
      </c>
      <c r="F354" s="420" t="s">
        <v>2637</v>
      </c>
      <c r="G354" s="421" t="s">
        <v>2638</v>
      </c>
      <c r="H354" s="416" t="str">
        <f t="shared" si="26"/>
        <v>фото</v>
      </c>
      <c r="I354" s="215" t="s">
        <v>11567</v>
      </c>
      <c r="J354" s="216" t="s">
        <v>196</v>
      </c>
      <c r="K354" s="275">
        <v>8</v>
      </c>
      <c r="L354" s="325">
        <v>263.45000000000005</v>
      </c>
      <c r="M354" s="388">
        <v>1</v>
      </c>
      <c r="N354" s="206"/>
      <c r="O354" s="178">
        <f t="shared" si="27"/>
        <v>0</v>
      </c>
      <c r="P354" s="451">
        <v>4607109958919</v>
      </c>
      <c r="Q354" s="182"/>
      <c r="R354" s="188"/>
    </row>
    <row r="355" spans="1:18" ht="24.75" customHeight="1">
      <c r="A355" s="184">
        <v>342</v>
      </c>
      <c r="B355" s="324">
        <v>13989</v>
      </c>
      <c r="C355" s="318" t="s">
        <v>2633</v>
      </c>
      <c r="D355" s="319"/>
      <c r="E355" s="426" t="s">
        <v>2337</v>
      </c>
      <c r="F355" s="420" t="s">
        <v>2634</v>
      </c>
      <c r="G355" s="421" t="s">
        <v>2635</v>
      </c>
      <c r="H355" s="416" t="str">
        <f t="shared" si="26"/>
        <v>фото</v>
      </c>
      <c r="I355" s="215" t="s">
        <v>11568</v>
      </c>
      <c r="J355" s="216" t="s">
        <v>196</v>
      </c>
      <c r="K355" s="275">
        <v>8</v>
      </c>
      <c r="L355" s="325">
        <v>265.32</v>
      </c>
      <c r="M355" s="388">
        <v>1</v>
      </c>
      <c r="N355" s="206"/>
      <c r="O355" s="178">
        <f t="shared" si="27"/>
        <v>0</v>
      </c>
      <c r="P355" s="451">
        <v>4607109918395</v>
      </c>
      <c r="Q355" s="185"/>
      <c r="R355" s="188"/>
    </row>
    <row r="356" spans="1:18" ht="24">
      <c r="A356" s="184">
        <v>343</v>
      </c>
      <c r="B356" s="324">
        <v>7080</v>
      </c>
      <c r="C356" s="318" t="s">
        <v>2651</v>
      </c>
      <c r="D356" s="319"/>
      <c r="E356" s="426" t="s">
        <v>2337</v>
      </c>
      <c r="F356" s="420" t="s">
        <v>2652</v>
      </c>
      <c r="G356" s="421" t="s">
        <v>2653</v>
      </c>
      <c r="H356" s="416" t="str">
        <f t="shared" si="26"/>
        <v>фото</v>
      </c>
      <c r="I356" s="215" t="s">
        <v>11570</v>
      </c>
      <c r="J356" s="216" t="s">
        <v>196</v>
      </c>
      <c r="K356" s="275">
        <v>8</v>
      </c>
      <c r="L356" s="325">
        <v>263.45000000000005</v>
      </c>
      <c r="M356" s="388">
        <v>1</v>
      </c>
      <c r="N356" s="206"/>
      <c r="O356" s="178">
        <f t="shared" si="27"/>
        <v>0</v>
      </c>
      <c r="P356" s="451">
        <v>4607109929070</v>
      </c>
      <c r="Q356" s="182"/>
      <c r="R356" s="188"/>
    </row>
    <row r="357" spans="1:18" ht="24">
      <c r="A357" s="184">
        <v>344</v>
      </c>
      <c r="B357" s="324">
        <v>6640</v>
      </c>
      <c r="C357" s="318" t="s">
        <v>2660</v>
      </c>
      <c r="D357" s="319"/>
      <c r="E357" s="426" t="s">
        <v>2337</v>
      </c>
      <c r="F357" s="420" t="s">
        <v>2661</v>
      </c>
      <c r="G357" s="421" t="s">
        <v>2662</v>
      </c>
      <c r="H357" s="416" t="str">
        <f t="shared" si="26"/>
        <v>фото</v>
      </c>
      <c r="I357" s="215" t="s">
        <v>11579</v>
      </c>
      <c r="J357" s="216" t="s">
        <v>196</v>
      </c>
      <c r="K357" s="275">
        <v>8</v>
      </c>
      <c r="L357" s="325">
        <v>235.51000000000002</v>
      </c>
      <c r="M357" s="388">
        <v>1</v>
      </c>
      <c r="N357" s="206"/>
      <c r="O357" s="178">
        <f t="shared" si="27"/>
        <v>0</v>
      </c>
      <c r="P357" s="451">
        <v>4607109946183</v>
      </c>
      <c r="Q357" s="182"/>
      <c r="R357" s="188"/>
    </row>
    <row r="358" spans="1:18" ht="15.6">
      <c r="A358" s="184">
        <v>345</v>
      </c>
      <c r="B358" s="324">
        <v>1434</v>
      </c>
      <c r="C358" s="318" t="s">
        <v>9203</v>
      </c>
      <c r="D358" s="319"/>
      <c r="E358" s="426" t="s">
        <v>2337</v>
      </c>
      <c r="F358" s="420" t="s">
        <v>9204</v>
      </c>
      <c r="G358" s="421" t="s">
        <v>9205</v>
      </c>
      <c r="H358" s="416" t="str">
        <f t="shared" si="26"/>
        <v>фото</v>
      </c>
      <c r="I358" s="215" t="s">
        <v>11582</v>
      </c>
      <c r="J358" s="216" t="s">
        <v>196</v>
      </c>
      <c r="K358" s="275">
        <v>8</v>
      </c>
      <c r="L358" s="325">
        <v>265.32</v>
      </c>
      <c r="M358" s="388">
        <v>1</v>
      </c>
      <c r="N358" s="206"/>
      <c r="O358" s="178">
        <f t="shared" si="27"/>
        <v>0</v>
      </c>
      <c r="P358" s="451">
        <v>4607109986530</v>
      </c>
      <c r="Q358" s="182"/>
      <c r="R358" s="188"/>
    </row>
    <row r="359" spans="1:18" ht="36">
      <c r="A359" s="184">
        <v>346</v>
      </c>
      <c r="B359" s="324">
        <v>3629</v>
      </c>
      <c r="C359" s="318" t="s">
        <v>2639</v>
      </c>
      <c r="D359" s="319"/>
      <c r="E359" s="426" t="s">
        <v>2337</v>
      </c>
      <c r="F359" s="420" t="s">
        <v>2640</v>
      </c>
      <c r="G359" s="421" t="s">
        <v>2641</v>
      </c>
      <c r="H359" s="416" t="str">
        <f t="shared" si="26"/>
        <v>фото</v>
      </c>
      <c r="I359" s="215" t="s">
        <v>11596</v>
      </c>
      <c r="J359" s="216" t="s">
        <v>196</v>
      </c>
      <c r="K359" s="275">
        <v>8</v>
      </c>
      <c r="L359" s="325">
        <v>231.77</v>
      </c>
      <c r="M359" s="388">
        <v>1</v>
      </c>
      <c r="N359" s="206"/>
      <c r="O359" s="178">
        <f t="shared" si="27"/>
        <v>0</v>
      </c>
      <c r="P359" s="451">
        <v>4607109929124</v>
      </c>
      <c r="Q359" s="182"/>
      <c r="R359" s="188"/>
    </row>
    <row r="360" spans="1:18" ht="24">
      <c r="A360" s="184">
        <v>347</v>
      </c>
      <c r="B360" s="324">
        <v>16043</v>
      </c>
      <c r="C360" s="318" t="s">
        <v>2642</v>
      </c>
      <c r="D360" s="319"/>
      <c r="E360" s="426" t="s">
        <v>2337</v>
      </c>
      <c r="F360" s="420" t="s">
        <v>2643</v>
      </c>
      <c r="G360" s="421" t="s">
        <v>2644</v>
      </c>
      <c r="H360" s="416" t="str">
        <f t="shared" si="26"/>
        <v>фото</v>
      </c>
      <c r="I360" s="215" t="s">
        <v>11597</v>
      </c>
      <c r="J360" s="216" t="s">
        <v>196</v>
      </c>
      <c r="K360" s="275">
        <v>8</v>
      </c>
      <c r="L360" s="325">
        <v>239.25000000000003</v>
      </c>
      <c r="M360" s="388">
        <v>1</v>
      </c>
      <c r="N360" s="206"/>
      <c r="O360" s="178">
        <f t="shared" si="27"/>
        <v>0</v>
      </c>
      <c r="P360" s="451">
        <v>4607109914953</v>
      </c>
      <c r="Q360" s="182"/>
      <c r="R360" s="188"/>
    </row>
    <row r="361" spans="1:18" ht="24">
      <c r="A361" s="184">
        <v>348</v>
      </c>
      <c r="B361" s="324">
        <v>1430</v>
      </c>
      <c r="C361" s="318" t="s">
        <v>2648</v>
      </c>
      <c r="D361" s="319"/>
      <c r="E361" s="426" t="s">
        <v>2337</v>
      </c>
      <c r="F361" s="420" t="s">
        <v>2649</v>
      </c>
      <c r="G361" s="421" t="s">
        <v>2650</v>
      </c>
      <c r="H361" s="416" t="str">
        <f t="shared" si="26"/>
        <v>фото</v>
      </c>
      <c r="I361" s="215" t="s">
        <v>11697</v>
      </c>
      <c r="J361" s="216" t="s">
        <v>196</v>
      </c>
      <c r="K361" s="275">
        <v>8</v>
      </c>
      <c r="L361" s="325">
        <v>263.45000000000005</v>
      </c>
      <c r="M361" s="388">
        <v>1</v>
      </c>
      <c r="N361" s="206"/>
      <c r="O361" s="178">
        <f t="shared" si="27"/>
        <v>0</v>
      </c>
      <c r="P361" s="451">
        <v>4607109929094</v>
      </c>
      <c r="Q361" s="182"/>
      <c r="R361" s="188"/>
    </row>
    <row r="362" spans="1:18" ht="36">
      <c r="A362" s="184">
        <v>349</v>
      </c>
      <c r="B362" s="324">
        <v>13988</v>
      </c>
      <c r="C362" s="318" t="s">
        <v>2627</v>
      </c>
      <c r="D362" s="319"/>
      <c r="E362" s="426" t="s">
        <v>2337</v>
      </c>
      <c r="F362" s="420" t="s">
        <v>2628</v>
      </c>
      <c r="G362" s="421" t="s">
        <v>2629</v>
      </c>
      <c r="H362" s="416" t="str">
        <f t="shared" si="26"/>
        <v>фото</v>
      </c>
      <c r="I362" s="215" t="s">
        <v>11598</v>
      </c>
      <c r="J362" s="216" t="s">
        <v>196</v>
      </c>
      <c r="K362" s="275">
        <v>8</v>
      </c>
      <c r="L362" s="325">
        <v>235.51000000000002</v>
      </c>
      <c r="M362" s="388">
        <v>1</v>
      </c>
      <c r="N362" s="206"/>
      <c r="O362" s="178">
        <f t="shared" si="27"/>
        <v>0</v>
      </c>
      <c r="P362" s="451">
        <v>4607109918401</v>
      </c>
      <c r="Q362" s="182"/>
      <c r="R362" s="188"/>
    </row>
    <row r="363" spans="1:18" ht="36">
      <c r="A363" s="184">
        <v>350</v>
      </c>
      <c r="B363" s="324">
        <v>2858</v>
      </c>
      <c r="C363" s="318" t="s">
        <v>2600</v>
      </c>
      <c r="D363" s="319"/>
      <c r="E363" s="426" t="s">
        <v>2337</v>
      </c>
      <c r="F363" s="420" t="s">
        <v>2601</v>
      </c>
      <c r="G363" s="421" t="s">
        <v>2602</v>
      </c>
      <c r="H363" s="416" t="str">
        <f t="shared" si="26"/>
        <v>фото</v>
      </c>
      <c r="I363" s="215" t="s">
        <v>11599</v>
      </c>
      <c r="J363" s="216" t="s">
        <v>196</v>
      </c>
      <c r="K363" s="275">
        <v>8</v>
      </c>
      <c r="L363" s="325">
        <v>235.51000000000002</v>
      </c>
      <c r="M363" s="388">
        <v>1</v>
      </c>
      <c r="N363" s="206"/>
      <c r="O363" s="178">
        <f t="shared" si="27"/>
        <v>0</v>
      </c>
      <c r="P363" s="451">
        <v>4607109964835</v>
      </c>
      <c r="Q363" s="182"/>
      <c r="R363" s="188"/>
    </row>
    <row r="364" spans="1:18" ht="15.6">
      <c r="A364" s="184">
        <v>351</v>
      </c>
      <c r="B364" s="324">
        <v>1003</v>
      </c>
      <c r="C364" s="318" t="s">
        <v>2609</v>
      </c>
      <c r="D364" s="319"/>
      <c r="E364" s="426" t="s">
        <v>2337</v>
      </c>
      <c r="F364" s="420" t="s">
        <v>2610</v>
      </c>
      <c r="G364" s="421" t="s">
        <v>2611</v>
      </c>
      <c r="H364" s="416" t="str">
        <f t="shared" si="26"/>
        <v>фото</v>
      </c>
      <c r="I364" s="215" t="s">
        <v>11602</v>
      </c>
      <c r="J364" s="216" t="s">
        <v>196</v>
      </c>
      <c r="K364" s="275">
        <v>8</v>
      </c>
      <c r="L364" s="325">
        <v>265.32</v>
      </c>
      <c r="M364" s="388">
        <v>1</v>
      </c>
      <c r="N364" s="206"/>
      <c r="O364" s="178">
        <f t="shared" si="27"/>
        <v>0</v>
      </c>
      <c r="P364" s="451">
        <v>4607109986264</v>
      </c>
      <c r="Q364" s="182"/>
      <c r="R364" s="188"/>
    </row>
    <row r="365" spans="1:18" ht="15.6">
      <c r="A365" s="184">
        <v>352</v>
      </c>
      <c r="B365" s="438"/>
      <c r="C365" s="198"/>
      <c r="D365" s="198"/>
      <c r="E365" s="199" t="s">
        <v>10322</v>
      </c>
      <c r="F365" s="447"/>
      <c r="G365" s="448"/>
      <c r="H365" s="448"/>
      <c r="I365" s="201"/>
      <c r="J365" s="202"/>
      <c r="K365" s="530"/>
      <c r="L365" s="207"/>
      <c r="M365" s="208"/>
      <c r="N365" s="208"/>
      <c r="O365" s="204"/>
      <c r="P365" s="441"/>
      <c r="Q365" s="204"/>
      <c r="R365" s="441"/>
    </row>
    <row r="366" spans="1:18" ht="24">
      <c r="A366" s="184">
        <v>353</v>
      </c>
      <c r="B366" s="324">
        <v>2979</v>
      </c>
      <c r="C366" s="318" t="s">
        <v>2618</v>
      </c>
      <c r="D366" s="319"/>
      <c r="E366" s="426" t="s">
        <v>2337</v>
      </c>
      <c r="F366" s="420" t="s">
        <v>2619</v>
      </c>
      <c r="G366" s="421" t="s">
        <v>2620</v>
      </c>
      <c r="H366" s="416" t="str">
        <f t="shared" ref="H366:H372" si="28">HYPERLINK("https://www.gardenbulbs.ru/images/Gladiolus_CL/thumbnails/"&amp;C366&amp;".jpg","фото")</f>
        <v>фото</v>
      </c>
      <c r="I366" s="215" t="s">
        <v>11502</v>
      </c>
      <c r="J366" s="216" t="s">
        <v>198</v>
      </c>
      <c r="K366" s="275">
        <v>7</v>
      </c>
      <c r="L366" s="325">
        <v>306.90000000000003</v>
      </c>
      <c r="M366" s="388">
        <v>1</v>
      </c>
      <c r="N366" s="206"/>
      <c r="O366" s="178">
        <f t="shared" ref="O366:O372" si="29">IF(ISERROR(L366*N366),0,L366*N366)</f>
        <v>0</v>
      </c>
      <c r="P366" s="451">
        <v>4607109986721</v>
      </c>
      <c r="Q366" s="182"/>
      <c r="R366" s="188"/>
    </row>
    <row r="367" spans="1:18" ht="24">
      <c r="A367" s="184">
        <v>354</v>
      </c>
      <c r="B367" s="324">
        <v>14525</v>
      </c>
      <c r="C367" s="318" t="s">
        <v>2621</v>
      </c>
      <c r="D367" s="319"/>
      <c r="E367" s="426" t="s">
        <v>2337</v>
      </c>
      <c r="F367" s="420" t="s">
        <v>2622</v>
      </c>
      <c r="G367" s="421" t="s">
        <v>2623</v>
      </c>
      <c r="H367" s="416" t="str">
        <f t="shared" si="28"/>
        <v>фото</v>
      </c>
      <c r="I367" s="215" t="s">
        <v>11503</v>
      </c>
      <c r="J367" s="216" t="s">
        <v>198</v>
      </c>
      <c r="K367" s="275">
        <v>7</v>
      </c>
      <c r="L367" s="325">
        <v>271.04000000000002</v>
      </c>
      <c r="M367" s="388">
        <v>1</v>
      </c>
      <c r="N367" s="206"/>
      <c r="O367" s="178">
        <f t="shared" si="29"/>
        <v>0</v>
      </c>
      <c r="P367" s="451">
        <v>4607109951798</v>
      </c>
      <c r="Q367" s="182"/>
      <c r="R367" s="188"/>
    </row>
    <row r="368" spans="1:18" ht="23.25" customHeight="1">
      <c r="A368" s="184">
        <v>355</v>
      </c>
      <c r="B368" s="324">
        <v>14576</v>
      </c>
      <c r="C368" s="318" t="s">
        <v>2548</v>
      </c>
      <c r="D368" s="319"/>
      <c r="E368" s="426" t="s">
        <v>2337</v>
      </c>
      <c r="F368" s="420" t="s">
        <v>2549</v>
      </c>
      <c r="G368" s="421" t="s">
        <v>2550</v>
      </c>
      <c r="H368" s="416" t="str">
        <f t="shared" si="28"/>
        <v>фото</v>
      </c>
      <c r="I368" s="215" t="s">
        <v>11560</v>
      </c>
      <c r="J368" s="216" t="s">
        <v>198</v>
      </c>
      <c r="K368" s="275">
        <v>7</v>
      </c>
      <c r="L368" s="325">
        <v>271.04000000000002</v>
      </c>
      <c r="M368" s="388">
        <v>1</v>
      </c>
      <c r="N368" s="206"/>
      <c r="O368" s="178">
        <f t="shared" si="29"/>
        <v>0</v>
      </c>
      <c r="P368" s="451">
        <v>4607105101265</v>
      </c>
      <c r="Q368" s="185"/>
      <c r="R368" s="188"/>
    </row>
    <row r="369" spans="1:18" ht="36">
      <c r="A369" s="184">
        <v>356</v>
      </c>
      <c r="B369" s="324">
        <v>2965</v>
      </c>
      <c r="C369" s="318" t="s">
        <v>2630</v>
      </c>
      <c r="D369" s="319"/>
      <c r="E369" s="426" t="s">
        <v>2337</v>
      </c>
      <c r="F369" s="420" t="s">
        <v>2631</v>
      </c>
      <c r="G369" s="421" t="s">
        <v>2632</v>
      </c>
      <c r="H369" s="416" t="str">
        <f t="shared" si="28"/>
        <v>фото</v>
      </c>
      <c r="I369" s="215" t="s">
        <v>11565</v>
      </c>
      <c r="J369" s="216" t="s">
        <v>198</v>
      </c>
      <c r="K369" s="275">
        <v>7</v>
      </c>
      <c r="L369" s="325">
        <v>271.04000000000002</v>
      </c>
      <c r="M369" s="388">
        <v>1</v>
      </c>
      <c r="N369" s="206"/>
      <c r="O369" s="178">
        <f t="shared" si="29"/>
        <v>0</v>
      </c>
      <c r="P369" s="451">
        <v>4607109917367</v>
      </c>
      <c r="Q369" s="182"/>
      <c r="R369" s="188"/>
    </row>
    <row r="370" spans="1:18" ht="36">
      <c r="A370" s="184">
        <v>357</v>
      </c>
      <c r="B370" s="324">
        <v>14142</v>
      </c>
      <c r="C370" s="318" t="s">
        <v>2627</v>
      </c>
      <c r="D370" s="319"/>
      <c r="E370" s="426" t="s">
        <v>2337</v>
      </c>
      <c r="F370" s="420" t="s">
        <v>2628</v>
      </c>
      <c r="G370" s="421" t="s">
        <v>2629</v>
      </c>
      <c r="H370" s="416" t="str">
        <f t="shared" si="28"/>
        <v>фото</v>
      </c>
      <c r="I370" s="215" t="s">
        <v>11598</v>
      </c>
      <c r="J370" s="216" t="s">
        <v>198</v>
      </c>
      <c r="K370" s="275">
        <v>7</v>
      </c>
      <c r="L370" s="325">
        <v>271.04000000000002</v>
      </c>
      <c r="M370" s="388">
        <v>1</v>
      </c>
      <c r="N370" s="206"/>
      <c r="O370" s="178">
        <f t="shared" si="29"/>
        <v>0</v>
      </c>
      <c r="P370" s="451">
        <v>4607109972076</v>
      </c>
      <c r="Q370" s="182"/>
      <c r="R370" s="188"/>
    </row>
    <row r="371" spans="1:18" ht="36">
      <c r="A371" s="184">
        <v>358</v>
      </c>
      <c r="B371" s="324">
        <v>3491</v>
      </c>
      <c r="C371" s="318" t="s">
        <v>2600</v>
      </c>
      <c r="D371" s="319"/>
      <c r="E371" s="426" t="s">
        <v>2337</v>
      </c>
      <c r="F371" s="420" t="s">
        <v>2601</v>
      </c>
      <c r="G371" s="421" t="s">
        <v>2602</v>
      </c>
      <c r="H371" s="416" t="str">
        <f t="shared" si="28"/>
        <v>фото</v>
      </c>
      <c r="I371" s="215" t="s">
        <v>11599</v>
      </c>
      <c r="J371" s="216" t="s">
        <v>198</v>
      </c>
      <c r="K371" s="275">
        <v>7</v>
      </c>
      <c r="L371" s="325">
        <v>271.04000000000002</v>
      </c>
      <c r="M371" s="388">
        <v>1</v>
      </c>
      <c r="N371" s="206"/>
      <c r="O371" s="178">
        <f t="shared" si="29"/>
        <v>0</v>
      </c>
      <c r="P371" s="451">
        <v>4607109986660</v>
      </c>
      <c r="Q371" s="182"/>
      <c r="R371" s="188"/>
    </row>
    <row r="372" spans="1:18" ht="15.6">
      <c r="A372" s="184">
        <v>359</v>
      </c>
      <c r="B372" s="324">
        <v>14613</v>
      </c>
      <c r="C372" s="318" t="s">
        <v>2609</v>
      </c>
      <c r="D372" s="319"/>
      <c r="E372" s="426" t="s">
        <v>2337</v>
      </c>
      <c r="F372" s="420" t="s">
        <v>2610</v>
      </c>
      <c r="G372" s="421" t="s">
        <v>2611</v>
      </c>
      <c r="H372" s="416" t="str">
        <f t="shared" si="28"/>
        <v>фото</v>
      </c>
      <c r="I372" s="215" t="s">
        <v>11602</v>
      </c>
      <c r="J372" s="216" t="s">
        <v>198</v>
      </c>
      <c r="K372" s="275">
        <v>7</v>
      </c>
      <c r="L372" s="325">
        <v>306.90000000000003</v>
      </c>
      <c r="M372" s="388">
        <v>1</v>
      </c>
      <c r="N372" s="206"/>
      <c r="O372" s="178">
        <f t="shared" si="29"/>
        <v>0</v>
      </c>
      <c r="P372" s="451">
        <v>4607109933541</v>
      </c>
      <c r="Q372" s="182"/>
      <c r="R372" s="188"/>
    </row>
    <row r="373" spans="1:18" ht="15.6">
      <c r="A373" s="184">
        <v>360</v>
      </c>
      <c r="B373" s="438"/>
      <c r="C373" s="198"/>
      <c r="D373" s="198"/>
      <c r="E373" s="199" t="s">
        <v>10323</v>
      </c>
      <c r="F373" s="447"/>
      <c r="G373" s="448"/>
      <c r="H373" s="448"/>
      <c r="I373" s="201"/>
      <c r="J373" s="202"/>
      <c r="K373" s="530"/>
      <c r="L373" s="207"/>
      <c r="M373" s="208"/>
      <c r="N373" s="208"/>
      <c r="O373" s="204"/>
      <c r="P373" s="441"/>
      <c r="Q373" s="204"/>
      <c r="R373" s="441"/>
    </row>
    <row r="374" spans="1:18" ht="25.5" customHeight="1">
      <c r="A374" s="184">
        <v>361</v>
      </c>
      <c r="B374" s="324">
        <v>5564</v>
      </c>
      <c r="C374" s="318" t="s">
        <v>2698</v>
      </c>
      <c r="D374" s="319"/>
      <c r="E374" s="426" t="s">
        <v>2337</v>
      </c>
      <c r="F374" s="420" t="s">
        <v>2699</v>
      </c>
      <c r="G374" s="421" t="s">
        <v>2700</v>
      </c>
      <c r="H374" s="416" t="str">
        <f t="shared" ref="H374:H396" si="30">HYPERLINK("https://www.gardenbulbs.ru/images/Gladiolus_CL/thumbnails/"&amp;C374&amp;".jpg","фото")</f>
        <v>фото</v>
      </c>
      <c r="I374" s="215" t="s">
        <v>11698</v>
      </c>
      <c r="J374" s="216" t="s">
        <v>196</v>
      </c>
      <c r="K374" s="275">
        <v>8</v>
      </c>
      <c r="L374" s="325">
        <v>261.58</v>
      </c>
      <c r="M374" s="388">
        <v>1</v>
      </c>
      <c r="N374" s="206"/>
      <c r="O374" s="178">
        <f t="shared" ref="O374:O396" si="31">IF(ISERROR(L374*N374),0,L374*N374)</f>
        <v>0</v>
      </c>
      <c r="P374" s="451">
        <v>4607109935620</v>
      </c>
      <c r="Q374" s="182"/>
      <c r="R374" s="188"/>
    </row>
    <row r="375" spans="1:18" ht="24">
      <c r="A375" s="184">
        <v>362</v>
      </c>
      <c r="B375" s="324">
        <v>14015</v>
      </c>
      <c r="C375" s="318" t="s">
        <v>2719</v>
      </c>
      <c r="D375" s="319"/>
      <c r="E375" s="426" t="s">
        <v>2337</v>
      </c>
      <c r="F375" s="420" t="s">
        <v>2720</v>
      </c>
      <c r="G375" s="421" t="s">
        <v>2721</v>
      </c>
      <c r="H375" s="416" t="str">
        <f t="shared" si="30"/>
        <v>фото</v>
      </c>
      <c r="I375" s="215" t="s">
        <v>11699</v>
      </c>
      <c r="J375" s="216" t="s">
        <v>196</v>
      </c>
      <c r="K375" s="275">
        <v>8</v>
      </c>
      <c r="L375" s="325">
        <v>278.3</v>
      </c>
      <c r="M375" s="388">
        <v>1</v>
      </c>
      <c r="N375" s="206"/>
      <c r="O375" s="178">
        <f t="shared" si="31"/>
        <v>0</v>
      </c>
      <c r="P375" s="451">
        <v>4607109918135</v>
      </c>
      <c r="Q375" s="185"/>
      <c r="R375" s="188"/>
    </row>
    <row r="376" spans="1:18" ht="24">
      <c r="A376" s="184">
        <v>363</v>
      </c>
      <c r="B376" s="324">
        <v>9137</v>
      </c>
      <c r="C376" s="318" t="s">
        <v>2678</v>
      </c>
      <c r="D376" s="319"/>
      <c r="E376" s="426" t="s">
        <v>2337</v>
      </c>
      <c r="F376" s="420" t="s">
        <v>2679</v>
      </c>
      <c r="G376" s="421" t="s">
        <v>2680</v>
      </c>
      <c r="H376" s="416" t="str">
        <f t="shared" si="30"/>
        <v>фото</v>
      </c>
      <c r="I376" s="215" t="s">
        <v>11504</v>
      </c>
      <c r="J376" s="216" t="s">
        <v>196</v>
      </c>
      <c r="K376" s="275">
        <v>8</v>
      </c>
      <c r="L376" s="325">
        <v>278.3</v>
      </c>
      <c r="M376" s="388">
        <v>1</v>
      </c>
      <c r="N376" s="206"/>
      <c r="O376" s="178">
        <f t="shared" si="31"/>
        <v>0</v>
      </c>
      <c r="P376" s="451">
        <v>4607109946336</v>
      </c>
      <c r="Q376" s="182"/>
      <c r="R376" s="188"/>
    </row>
    <row r="377" spans="1:18" ht="24">
      <c r="A377" s="184">
        <v>364</v>
      </c>
      <c r="B377" s="324">
        <v>488</v>
      </c>
      <c r="C377" s="318" t="s">
        <v>2347</v>
      </c>
      <c r="D377" s="319"/>
      <c r="E377" s="426" t="s">
        <v>2337</v>
      </c>
      <c r="F377" s="420" t="s">
        <v>2348</v>
      </c>
      <c r="G377" s="421" t="s">
        <v>2349</v>
      </c>
      <c r="H377" s="416" t="str">
        <f t="shared" si="30"/>
        <v>фото</v>
      </c>
      <c r="I377" s="215" t="s">
        <v>11505</v>
      </c>
      <c r="J377" s="216" t="s">
        <v>196</v>
      </c>
      <c r="K377" s="275">
        <v>8</v>
      </c>
      <c r="L377" s="325">
        <v>250.36</v>
      </c>
      <c r="M377" s="388">
        <v>1</v>
      </c>
      <c r="N377" s="206"/>
      <c r="O377" s="178">
        <f t="shared" si="31"/>
        <v>0</v>
      </c>
      <c r="P377" s="451">
        <v>4607109968123</v>
      </c>
      <c r="Q377" s="182"/>
      <c r="R377" s="188"/>
    </row>
    <row r="378" spans="1:18" ht="24">
      <c r="A378" s="184">
        <v>365</v>
      </c>
      <c r="B378" s="324">
        <v>10699</v>
      </c>
      <c r="C378" s="318" t="s">
        <v>2681</v>
      </c>
      <c r="D378" s="319"/>
      <c r="E378" s="426" t="s">
        <v>2337</v>
      </c>
      <c r="F378" s="420" t="s">
        <v>2682</v>
      </c>
      <c r="G378" s="421" t="s">
        <v>2683</v>
      </c>
      <c r="H378" s="416" t="str">
        <f t="shared" si="30"/>
        <v>фото</v>
      </c>
      <c r="I378" s="215" t="s">
        <v>11506</v>
      </c>
      <c r="J378" s="216" t="s">
        <v>196</v>
      </c>
      <c r="K378" s="275">
        <v>8</v>
      </c>
      <c r="L378" s="325">
        <v>278.3</v>
      </c>
      <c r="M378" s="388">
        <v>1</v>
      </c>
      <c r="N378" s="206"/>
      <c r="O378" s="178">
        <f t="shared" si="31"/>
        <v>0</v>
      </c>
      <c r="P378" s="451">
        <v>4607109926352</v>
      </c>
      <c r="Q378" s="182"/>
      <c r="R378" s="188"/>
    </row>
    <row r="379" spans="1:18" ht="24">
      <c r="A379" s="184">
        <v>366</v>
      </c>
      <c r="B379" s="324">
        <v>2840</v>
      </c>
      <c r="C379" s="318" t="s">
        <v>9208</v>
      </c>
      <c r="D379" s="319"/>
      <c r="E379" s="426" t="s">
        <v>2337</v>
      </c>
      <c r="F379" s="420" t="s">
        <v>6301</v>
      </c>
      <c r="G379" s="421" t="s">
        <v>9209</v>
      </c>
      <c r="H379" s="416" t="str">
        <f t="shared" si="30"/>
        <v>фото</v>
      </c>
      <c r="I379" s="215" t="s">
        <v>11507</v>
      </c>
      <c r="J379" s="216" t="s">
        <v>196</v>
      </c>
      <c r="K379" s="275">
        <v>8</v>
      </c>
      <c r="L379" s="325">
        <v>250.36</v>
      </c>
      <c r="M379" s="388">
        <v>1</v>
      </c>
      <c r="N379" s="206"/>
      <c r="O379" s="178">
        <f t="shared" si="31"/>
        <v>0</v>
      </c>
      <c r="P379" s="451">
        <v>4607109968017</v>
      </c>
      <c r="Q379" s="182"/>
      <c r="R379" s="188"/>
    </row>
    <row r="380" spans="1:18" ht="24">
      <c r="A380" s="184">
        <v>367</v>
      </c>
      <c r="B380" s="324">
        <v>10700</v>
      </c>
      <c r="C380" s="318" t="s">
        <v>2684</v>
      </c>
      <c r="D380" s="319"/>
      <c r="E380" s="426" t="s">
        <v>2337</v>
      </c>
      <c r="F380" s="420" t="s">
        <v>2685</v>
      </c>
      <c r="G380" s="421" t="s">
        <v>2686</v>
      </c>
      <c r="H380" s="416" t="str">
        <f t="shared" si="30"/>
        <v>фото</v>
      </c>
      <c r="I380" s="215" t="s">
        <v>11508</v>
      </c>
      <c r="J380" s="216" t="s">
        <v>196</v>
      </c>
      <c r="K380" s="275">
        <v>8</v>
      </c>
      <c r="L380" s="325">
        <v>255.97</v>
      </c>
      <c r="M380" s="388">
        <v>1</v>
      </c>
      <c r="N380" s="206"/>
      <c r="O380" s="178">
        <f t="shared" si="31"/>
        <v>0</v>
      </c>
      <c r="P380" s="451">
        <v>4607109926345</v>
      </c>
      <c r="Q380" s="182"/>
      <c r="R380" s="188"/>
    </row>
    <row r="381" spans="1:18" ht="24">
      <c r="A381" s="184">
        <v>368</v>
      </c>
      <c r="B381" s="324">
        <v>2784</v>
      </c>
      <c r="C381" s="318" t="s">
        <v>2359</v>
      </c>
      <c r="D381" s="319"/>
      <c r="E381" s="426" t="s">
        <v>2337</v>
      </c>
      <c r="F381" s="420" t="s">
        <v>2360</v>
      </c>
      <c r="G381" s="421" t="s">
        <v>2361</v>
      </c>
      <c r="H381" s="416" t="str">
        <f t="shared" si="30"/>
        <v>фото</v>
      </c>
      <c r="I381" s="215" t="s">
        <v>11510</v>
      </c>
      <c r="J381" s="216" t="s">
        <v>196</v>
      </c>
      <c r="K381" s="275">
        <v>8</v>
      </c>
      <c r="L381" s="325">
        <v>255.97</v>
      </c>
      <c r="M381" s="388">
        <v>1</v>
      </c>
      <c r="N381" s="206"/>
      <c r="O381" s="178">
        <f t="shared" si="31"/>
        <v>0</v>
      </c>
      <c r="P381" s="451">
        <v>4607109928813</v>
      </c>
      <c r="Q381" s="182"/>
      <c r="R381" s="188"/>
    </row>
    <row r="382" spans="1:18" ht="24">
      <c r="A382" s="184">
        <v>369</v>
      </c>
      <c r="B382" s="324">
        <v>5561</v>
      </c>
      <c r="C382" s="318" t="s">
        <v>2362</v>
      </c>
      <c r="D382" s="319"/>
      <c r="E382" s="426" t="s">
        <v>2337</v>
      </c>
      <c r="F382" s="420" t="s">
        <v>2363</v>
      </c>
      <c r="G382" s="421" t="s">
        <v>2364</v>
      </c>
      <c r="H382" s="416" t="str">
        <f t="shared" si="30"/>
        <v>фото</v>
      </c>
      <c r="I382" s="215" t="s">
        <v>11511</v>
      </c>
      <c r="J382" s="216" t="s">
        <v>196</v>
      </c>
      <c r="K382" s="275">
        <v>8</v>
      </c>
      <c r="L382" s="325">
        <v>255.97</v>
      </c>
      <c r="M382" s="388">
        <v>1</v>
      </c>
      <c r="N382" s="206"/>
      <c r="O382" s="178">
        <f t="shared" si="31"/>
        <v>0</v>
      </c>
      <c r="P382" s="451">
        <v>4607109935651</v>
      </c>
      <c r="Q382" s="182"/>
      <c r="R382" s="188"/>
    </row>
    <row r="383" spans="1:18" ht="24">
      <c r="A383" s="184">
        <v>370</v>
      </c>
      <c r="B383" s="324">
        <v>14002</v>
      </c>
      <c r="C383" s="318" t="s">
        <v>2687</v>
      </c>
      <c r="D383" s="319"/>
      <c r="E383" s="426" t="s">
        <v>2337</v>
      </c>
      <c r="F383" s="420" t="s">
        <v>2688</v>
      </c>
      <c r="G383" s="421" t="s">
        <v>2689</v>
      </c>
      <c r="H383" s="416" t="str">
        <f t="shared" si="30"/>
        <v>фото</v>
      </c>
      <c r="I383" s="215" t="s">
        <v>11513</v>
      </c>
      <c r="J383" s="216" t="s">
        <v>196</v>
      </c>
      <c r="K383" s="275">
        <v>8</v>
      </c>
      <c r="L383" s="325">
        <v>248.49000000000004</v>
      </c>
      <c r="M383" s="388">
        <v>1</v>
      </c>
      <c r="N383" s="206"/>
      <c r="O383" s="178">
        <f t="shared" si="31"/>
        <v>0</v>
      </c>
      <c r="P383" s="451">
        <v>4607109918265</v>
      </c>
      <c r="Q383" s="182"/>
      <c r="R383" s="188"/>
    </row>
    <row r="384" spans="1:18" ht="21.75" customHeight="1">
      <c r="A384" s="184">
        <v>371</v>
      </c>
      <c r="B384" s="324">
        <v>3815</v>
      </c>
      <c r="C384" s="318" t="s">
        <v>2690</v>
      </c>
      <c r="D384" s="319"/>
      <c r="E384" s="426" t="s">
        <v>2337</v>
      </c>
      <c r="F384" s="420" t="s">
        <v>622</v>
      </c>
      <c r="G384" s="421" t="s">
        <v>2691</v>
      </c>
      <c r="H384" s="416" t="str">
        <f t="shared" si="30"/>
        <v>фото</v>
      </c>
      <c r="I384" s="215" t="s">
        <v>11515</v>
      </c>
      <c r="J384" s="216" t="s">
        <v>196</v>
      </c>
      <c r="K384" s="275">
        <v>8</v>
      </c>
      <c r="L384" s="325">
        <v>278.3</v>
      </c>
      <c r="M384" s="388">
        <v>1</v>
      </c>
      <c r="N384" s="206"/>
      <c r="O384" s="178">
        <f t="shared" si="31"/>
        <v>0</v>
      </c>
      <c r="P384" s="451">
        <v>4607109968154</v>
      </c>
      <c r="Q384" s="182"/>
      <c r="R384" s="188"/>
    </row>
    <row r="385" spans="1:18" ht="21.75" customHeight="1">
      <c r="A385" s="184">
        <v>372</v>
      </c>
      <c r="B385" s="324">
        <v>5623</v>
      </c>
      <c r="C385" s="318" t="s">
        <v>2371</v>
      </c>
      <c r="D385" s="319"/>
      <c r="E385" s="426" t="s">
        <v>2337</v>
      </c>
      <c r="F385" s="420" t="s">
        <v>2372</v>
      </c>
      <c r="G385" s="421" t="s">
        <v>2373</v>
      </c>
      <c r="H385" s="416" t="str">
        <f t="shared" si="30"/>
        <v>фото</v>
      </c>
      <c r="I385" s="215" t="s">
        <v>11517</v>
      </c>
      <c r="J385" s="216" t="s">
        <v>196</v>
      </c>
      <c r="K385" s="275">
        <v>8</v>
      </c>
      <c r="L385" s="325">
        <v>246.73</v>
      </c>
      <c r="M385" s="388">
        <v>1</v>
      </c>
      <c r="N385" s="206"/>
      <c r="O385" s="178">
        <f t="shared" si="31"/>
        <v>0</v>
      </c>
      <c r="P385" s="451">
        <v>4607109933503</v>
      </c>
      <c r="Q385" s="185"/>
      <c r="R385" s="188"/>
    </row>
    <row r="386" spans="1:18" ht="15.6">
      <c r="A386" s="184">
        <v>373</v>
      </c>
      <c r="B386" s="324">
        <v>3038</v>
      </c>
      <c r="C386" s="318" t="s">
        <v>2692</v>
      </c>
      <c r="D386" s="319"/>
      <c r="E386" s="426" t="s">
        <v>2337</v>
      </c>
      <c r="F386" s="420" t="s">
        <v>2693</v>
      </c>
      <c r="G386" s="421" t="s">
        <v>2694</v>
      </c>
      <c r="H386" s="416" t="str">
        <f t="shared" si="30"/>
        <v>фото</v>
      </c>
      <c r="I386" s="215" t="s">
        <v>11700</v>
      </c>
      <c r="J386" s="216" t="s">
        <v>196</v>
      </c>
      <c r="K386" s="275">
        <v>8</v>
      </c>
      <c r="L386" s="325">
        <v>278.3</v>
      </c>
      <c r="M386" s="388">
        <v>1</v>
      </c>
      <c r="N386" s="206"/>
      <c r="O386" s="178">
        <f t="shared" si="31"/>
        <v>0</v>
      </c>
      <c r="P386" s="451">
        <v>4607109928790</v>
      </c>
      <c r="Q386" s="182"/>
      <c r="R386" s="188"/>
    </row>
    <row r="387" spans="1:18" ht="24">
      <c r="A387" s="184">
        <v>374</v>
      </c>
      <c r="B387" s="324">
        <v>10707</v>
      </c>
      <c r="C387" s="318" t="s">
        <v>2663</v>
      </c>
      <c r="D387" s="319"/>
      <c r="E387" s="426" t="s">
        <v>2337</v>
      </c>
      <c r="F387" s="420" t="s">
        <v>2664</v>
      </c>
      <c r="G387" s="421" t="s">
        <v>2665</v>
      </c>
      <c r="H387" s="416" t="str">
        <f t="shared" si="30"/>
        <v>фото</v>
      </c>
      <c r="I387" s="215" t="s">
        <v>11518</v>
      </c>
      <c r="J387" s="216" t="s">
        <v>196</v>
      </c>
      <c r="K387" s="275">
        <v>8</v>
      </c>
      <c r="L387" s="325">
        <v>255.97</v>
      </c>
      <c r="M387" s="388">
        <v>1</v>
      </c>
      <c r="N387" s="206"/>
      <c r="O387" s="178">
        <f t="shared" si="31"/>
        <v>0</v>
      </c>
      <c r="P387" s="451">
        <v>4607109926277</v>
      </c>
      <c r="Q387" s="182"/>
      <c r="R387" s="188"/>
    </row>
    <row r="388" spans="1:18" ht="24">
      <c r="A388" s="184">
        <v>375</v>
      </c>
      <c r="B388" s="324">
        <v>16041</v>
      </c>
      <c r="C388" s="318" t="s">
        <v>2695</v>
      </c>
      <c r="D388" s="319"/>
      <c r="E388" s="426" t="s">
        <v>2337</v>
      </c>
      <c r="F388" s="420" t="s">
        <v>2696</v>
      </c>
      <c r="G388" s="421" t="s">
        <v>2697</v>
      </c>
      <c r="H388" s="416" t="str">
        <f t="shared" si="30"/>
        <v>фото</v>
      </c>
      <c r="I388" s="215" t="s">
        <v>11519</v>
      </c>
      <c r="J388" s="216" t="s">
        <v>196</v>
      </c>
      <c r="K388" s="275">
        <v>8</v>
      </c>
      <c r="L388" s="325">
        <v>278.3</v>
      </c>
      <c r="M388" s="388">
        <v>1</v>
      </c>
      <c r="N388" s="206"/>
      <c r="O388" s="178">
        <f t="shared" si="31"/>
        <v>0</v>
      </c>
      <c r="P388" s="451">
        <v>4607109914977</v>
      </c>
      <c r="Q388" s="182"/>
      <c r="R388" s="188"/>
    </row>
    <row r="389" spans="1:18" ht="24">
      <c r="A389" s="184">
        <v>376</v>
      </c>
      <c r="B389" s="324">
        <v>6973</v>
      </c>
      <c r="C389" s="318" t="s">
        <v>11485</v>
      </c>
      <c r="D389" s="319"/>
      <c r="E389" s="426" t="s">
        <v>2337</v>
      </c>
      <c r="F389" s="420" t="s">
        <v>11495</v>
      </c>
      <c r="G389" s="421" t="s">
        <v>11491</v>
      </c>
      <c r="H389" s="416" t="str">
        <f t="shared" si="30"/>
        <v>фото</v>
      </c>
      <c r="I389" s="215" t="s">
        <v>11521</v>
      </c>
      <c r="J389" s="216" t="s">
        <v>196</v>
      </c>
      <c r="K389" s="275">
        <v>8</v>
      </c>
      <c r="L389" s="325">
        <v>265.32</v>
      </c>
      <c r="M389" s="388">
        <v>1</v>
      </c>
      <c r="N389" s="206"/>
      <c r="O389" s="178">
        <f t="shared" si="31"/>
        <v>0</v>
      </c>
      <c r="P389" s="451">
        <v>4607109962527</v>
      </c>
      <c r="Q389" s="182"/>
      <c r="R389" s="188"/>
    </row>
    <row r="390" spans="1:18" ht="24" customHeight="1">
      <c r="A390" s="184">
        <v>377</v>
      </c>
      <c r="B390" s="324">
        <v>14017</v>
      </c>
      <c r="C390" s="318" t="s">
        <v>2701</v>
      </c>
      <c r="D390" s="319"/>
      <c r="E390" s="426" t="s">
        <v>2337</v>
      </c>
      <c r="F390" s="420" t="s">
        <v>2702</v>
      </c>
      <c r="G390" s="421" t="s">
        <v>2703</v>
      </c>
      <c r="H390" s="416" t="str">
        <f t="shared" si="30"/>
        <v>фото</v>
      </c>
      <c r="I390" s="215" t="s">
        <v>11522</v>
      </c>
      <c r="J390" s="216" t="s">
        <v>196</v>
      </c>
      <c r="K390" s="275">
        <v>8</v>
      </c>
      <c r="L390" s="325">
        <v>250.36</v>
      </c>
      <c r="M390" s="388">
        <v>1</v>
      </c>
      <c r="N390" s="206"/>
      <c r="O390" s="178">
        <f t="shared" si="31"/>
        <v>0</v>
      </c>
      <c r="P390" s="451">
        <v>4607109918111</v>
      </c>
      <c r="Q390" s="182"/>
      <c r="R390" s="188"/>
    </row>
    <row r="391" spans="1:18" ht="24">
      <c r="A391" s="184">
        <v>378</v>
      </c>
      <c r="B391" s="324">
        <v>14014</v>
      </c>
      <c r="C391" s="318" t="s">
        <v>2704</v>
      </c>
      <c r="D391" s="319"/>
      <c r="E391" s="426" t="s">
        <v>2337</v>
      </c>
      <c r="F391" s="420" t="s">
        <v>2705</v>
      </c>
      <c r="G391" s="421" t="s">
        <v>2706</v>
      </c>
      <c r="H391" s="416" t="str">
        <f t="shared" si="30"/>
        <v>фото</v>
      </c>
      <c r="I391" s="215" t="s">
        <v>11523</v>
      </c>
      <c r="J391" s="216" t="s">
        <v>196</v>
      </c>
      <c r="K391" s="275">
        <v>8</v>
      </c>
      <c r="L391" s="325">
        <v>255.97</v>
      </c>
      <c r="M391" s="388">
        <v>1</v>
      </c>
      <c r="N391" s="206"/>
      <c r="O391" s="178">
        <f t="shared" si="31"/>
        <v>0</v>
      </c>
      <c r="P391" s="451">
        <v>4607109918142</v>
      </c>
      <c r="Q391" s="182"/>
      <c r="R391" s="188"/>
    </row>
    <row r="392" spans="1:18" ht="24.75" customHeight="1">
      <c r="A392" s="184">
        <v>379</v>
      </c>
      <c r="B392" s="324">
        <v>16038</v>
      </c>
      <c r="C392" s="318" t="s">
        <v>2707</v>
      </c>
      <c r="D392" s="319"/>
      <c r="E392" s="426" t="s">
        <v>2337</v>
      </c>
      <c r="F392" s="420" t="s">
        <v>2708</v>
      </c>
      <c r="G392" s="421" t="s">
        <v>2709</v>
      </c>
      <c r="H392" s="416" t="str">
        <f t="shared" si="30"/>
        <v>фото</v>
      </c>
      <c r="I392" s="215" t="s">
        <v>11522</v>
      </c>
      <c r="J392" s="216" t="s">
        <v>196</v>
      </c>
      <c r="K392" s="275">
        <v>8</v>
      </c>
      <c r="L392" s="325">
        <v>248.49000000000004</v>
      </c>
      <c r="M392" s="388">
        <v>1</v>
      </c>
      <c r="N392" s="206"/>
      <c r="O392" s="178">
        <f t="shared" si="31"/>
        <v>0</v>
      </c>
      <c r="P392" s="451">
        <v>4607109915004</v>
      </c>
      <c r="Q392" s="182"/>
      <c r="R392" s="188"/>
    </row>
    <row r="393" spans="1:18" ht="24">
      <c r="A393" s="184">
        <v>380</v>
      </c>
      <c r="B393" s="324">
        <v>2785</v>
      </c>
      <c r="C393" s="318" t="s">
        <v>2710</v>
      </c>
      <c r="D393" s="319"/>
      <c r="E393" s="426" t="s">
        <v>2337</v>
      </c>
      <c r="F393" s="420" t="s">
        <v>2711</v>
      </c>
      <c r="G393" s="421" t="s">
        <v>2712</v>
      </c>
      <c r="H393" s="416" t="str">
        <f t="shared" si="30"/>
        <v>фото</v>
      </c>
      <c r="I393" s="215" t="s">
        <v>11701</v>
      </c>
      <c r="J393" s="216" t="s">
        <v>196</v>
      </c>
      <c r="K393" s="275">
        <v>8</v>
      </c>
      <c r="L393" s="325">
        <v>278.3</v>
      </c>
      <c r="M393" s="388">
        <v>1</v>
      </c>
      <c r="N393" s="206"/>
      <c r="O393" s="178">
        <f t="shared" si="31"/>
        <v>0</v>
      </c>
      <c r="P393" s="451">
        <v>4607109928783</v>
      </c>
      <c r="Q393" s="182"/>
      <c r="R393" s="188"/>
    </row>
    <row r="394" spans="1:18" ht="24">
      <c r="A394" s="184">
        <v>381</v>
      </c>
      <c r="B394" s="324">
        <v>16042</v>
      </c>
      <c r="C394" s="318" t="s">
        <v>2713</v>
      </c>
      <c r="D394" s="319"/>
      <c r="E394" s="426" t="s">
        <v>2337</v>
      </c>
      <c r="F394" s="420" t="s">
        <v>2714</v>
      </c>
      <c r="G394" s="421" t="s">
        <v>2715</v>
      </c>
      <c r="H394" s="416" t="str">
        <f t="shared" si="30"/>
        <v>фото</v>
      </c>
      <c r="I394" s="215" t="s">
        <v>11525</v>
      </c>
      <c r="J394" s="216" t="s">
        <v>196</v>
      </c>
      <c r="K394" s="275">
        <v>8</v>
      </c>
      <c r="L394" s="325">
        <v>278.3</v>
      </c>
      <c r="M394" s="388">
        <v>1</v>
      </c>
      <c r="N394" s="206"/>
      <c r="O394" s="178">
        <f t="shared" si="31"/>
        <v>0</v>
      </c>
      <c r="P394" s="451">
        <v>4607109914960</v>
      </c>
      <c r="Q394" s="185"/>
      <c r="R394" s="188"/>
    </row>
    <row r="395" spans="1:18" ht="24">
      <c r="A395" s="184">
        <v>382</v>
      </c>
      <c r="B395" s="324">
        <v>5557</v>
      </c>
      <c r="C395" s="318" t="s">
        <v>2716</v>
      </c>
      <c r="D395" s="319"/>
      <c r="E395" s="426" t="s">
        <v>2337</v>
      </c>
      <c r="F395" s="420" t="s">
        <v>2717</v>
      </c>
      <c r="G395" s="421" t="s">
        <v>2718</v>
      </c>
      <c r="H395" s="416" t="str">
        <f t="shared" si="30"/>
        <v>фото</v>
      </c>
      <c r="I395" s="215" t="s">
        <v>11526</v>
      </c>
      <c r="J395" s="216" t="s">
        <v>196</v>
      </c>
      <c r="K395" s="275">
        <v>8</v>
      </c>
      <c r="L395" s="325">
        <v>255.97</v>
      </c>
      <c r="M395" s="388">
        <v>1</v>
      </c>
      <c r="N395" s="206"/>
      <c r="O395" s="178">
        <f t="shared" si="31"/>
        <v>0</v>
      </c>
      <c r="P395" s="451">
        <v>4607109938317</v>
      </c>
      <c r="Q395" s="182"/>
      <c r="R395" s="188"/>
    </row>
    <row r="396" spans="1:18" ht="36">
      <c r="A396" s="184">
        <v>383</v>
      </c>
      <c r="B396" s="324">
        <v>9241</v>
      </c>
      <c r="C396" s="318" t="s">
        <v>2722</v>
      </c>
      <c r="D396" s="319"/>
      <c r="E396" s="426" t="s">
        <v>2337</v>
      </c>
      <c r="F396" s="420" t="s">
        <v>2723</v>
      </c>
      <c r="G396" s="421" t="s">
        <v>2724</v>
      </c>
      <c r="H396" s="416" t="str">
        <f t="shared" si="30"/>
        <v>фото</v>
      </c>
      <c r="I396" s="215" t="s">
        <v>11527</v>
      </c>
      <c r="J396" s="216" t="s">
        <v>196</v>
      </c>
      <c r="K396" s="275">
        <v>8</v>
      </c>
      <c r="L396" s="325">
        <v>250.36</v>
      </c>
      <c r="M396" s="388">
        <v>1</v>
      </c>
      <c r="N396" s="206"/>
      <c r="O396" s="178">
        <f t="shared" si="31"/>
        <v>0</v>
      </c>
      <c r="P396" s="451">
        <v>4607109928820</v>
      </c>
      <c r="Q396" s="182"/>
      <c r="R396" s="188"/>
    </row>
    <row r="397" spans="1:18" ht="15.6">
      <c r="A397" s="184">
        <v>384</v>
      </c>
      <c r="B397" s="438"/>
      <c r="C397" s="198"/>
      <c r="D397" s="198"/>
      <c r="E397" s="199" t="s">
        <v>10324</v>
      </c>
      <c r="F397" s="447"/>
      <c r="G397" s="448"/>
      <c r="H397" s="448"/>
      <c r="I397" s="201"/>
      <c r="J397" s="202"/>
      <c r="K397" s="530"/>
      <c r="L397" s="207"/>
      <c r="M397" s="208"/>
      <c r="N397" s="208"/>
      <c r="O397" s="204"/>
      <c r="P397" s="441"/>
      <c r="Q397" s="204"/>
      <c r="R397" s="441"/>
    </row>
    <row r="398" spans="1:18" ht="24" customHeight="1">
      <c r="A398" s="184">
        <v>385</v>
      </c>
      <c r="B398" s="324">
        <v>14604</v>
      </c>
      <c r="C398" s="318" t="s">
        <v>2698</v>
      </c>
      <c r="D398" s="319"/>
      <c r="E398" s="426" t="s">
        <v>2337</v>
      </c>
      <c r="F398" s="420" t="s">
        <v>10325</v>
      </c>
      <c r="G398" s="421" t="s">
        <v>10332</v>
      </c>
      <c r="H398" s="416" t="str">
        <f t="shared" ref="H398:H415" si="32">HYPERLINK("https://www.gardenbulbs.ru/images/Gladiolus_CL/thumbnails/"&amp;C398&amp;".jpg","фото")</f>
        <v>фото</v>
      </c>
      <c r="I398" s="215" t="s">
        <v>11698</v>
      </c>
      <c r="J398" s="216" t="s">
        <v>198</v>
      </c>
      <c r="K398" s="275">
        <v>7</v>
      </c>
      <c r="L398" s="325">
        <v>266.20000000000005</v>
      </c>
      <c r="M398" s="388">
        <v>1</v>
      </c>
      <c r="N398" s="206"/>
      <c r="O398" s="178">
        <f t="shared" ref="O398:O415" si="33">IF(ISERROR(L398*N398),0,L398*N398)</f>
        <v>0</v>
      </c>
      <c r="P398" s="451">
        <v>4607105101821</v>
      </c>
      <c r="Q398" s="182"/>
      <c r="R398" s="188"/>
    </row>
    <row r="399" spans="1:18" ht="24">
      <c r="A399" s="184">
        <v>386</v>
      </c>
      <c r="B399" s="324">
        <v>14590</v>
      </c>
      <c r="C399" s="318" t="s">
        <v>2678</v>
      </c>
      <c r="D399" s="319"/>
      <c r="E399" s="426" t="s">
        <v>2337</v>
      </c>
      <c r="F399" s="420" t="s">
        <v>2679</v>
      </c>
      <c r="G399" s="421" t="s">
        <v>2680</v>
      </c>
      <c r="H399" s="416" t="str">
        <f t="shared" si="32"/>
        <v>фото</v>
      </c>
      <c r="I399" s="215" t="s">
        <v>11504</v>
      </c>
      <c r="J399" s="216" t="s">
        <v>198</v>
      </c>
      <c r="K399" s="275">
        <v>7</v>
      </c>
      <c r="L399" s="325">
        <v>293.81000000000006</v>
      </c>
      <c r="M399" s="388">
        <v>1</v>
      </c>
      <c r="N399" s="206"/>
      <c r="O399" s="178">
        <f t="shared" si="33"/>
        <v>0</v>
      </c>
      <c r="P399" s="451">
        <v>4607105101609</v>
      </c>
      <c r="Q399" s="182"/>
      <c r="R399" s="188"/>
    </row>
    <row r="400" spans="1:18" ht="24">
      <c r="A400" s="184">
        <v>387</v>
      </c>
      <c r="B400" s="324">
        <v>14571</v>
      </c>
      <c r="C400" s="318" t="s">
        <v>2347</v>
      </c>
      <c r="D400" s="319"/>
      <c r="E400" s="426" t="s">
        <v>2337</v>
      </c>
      <c r="F400" s="420" t="s">
        <v>2348</v>
      </c>
      <c r="G400" s="421" t="s">
        <v>2349</v>
      </c>
      <c r="H400" s="416" t="str">
        <f t="shared" si="32"/>
        <v>фото</v>
      </c>
      <c r="I400" s="215" t="s">
        <v>11505</v>
      </c>
      <c r="J400" s="216" t="s">
        <v>198</v>
      </c>
      <c r="K400" s="275">
        <v>7</v>
      </c>
      <c r="L400" s="325">
        <v>284.0200000000001</v>
      </c>
      <c r="M400" s="388">
        <v>1</v>
      </c>
      <c r="N400" s="206"/>
      <c r="O400" s="178">
        <f t="shared" si="33"/>
        <v>0</v>
      </c>
      <c r="P400" s="451">
        <v>4607105101210</v>
      </c>
      <c r="Q400" s="182"/>
      <c r="R400" s="188"/>
    </row>
    <row r="401" spans="1:18" ht="24">
      <c r="A401" s="184">
        <v>388</v>
      </c>
      <c r="B401" s="324">
        <v>3532</v>
      </c>
      <c r="C401" s="318" t="s">
        <v>2681</v>
      </c>
      <c r="D401" s="319"/>
      <c r="E401" s="426" t="s">
        <v>2337</v>
      </c>
      <c r="F401" s="420" t="s">
        <v>2682</v>
      </c>
      <c r="G401" s="421" t="s">
        <v>2683</v>
      </c>
      <c r="H401" s="416" t="str">
        <f t="shared" si="32"/>
        <v>фото</v>
      </c>
      <c r="I401" s="215" t="s">
        <v>11506</v>
      </c>
      <c r="J401" s="216" t="s">
        <v>198</v>
      </c>
      <c r="K401" s="275">
        <v>7</v>
      </c>
      <c r="L401" s="325">
        <v>293.81000000000006</v>
      </c>
      <c r="M401" s="388">
        <v>1</v>
      </c>
      <c r="N401" s="206"/>
      <c r="O401" s="178">
        <f t="shared" si="33"/>
        <v>0</v>
      </c>
      <c r="P401" s="451">
        <v>4607109915097</v>
      </c>
      <c r="Q401" s="182"/>
      <c r="R401" s="188"/>
    </row>
    <row r="402" spans="1:18" ht="24">
      <c r="A402" s="184">
        <v>389</v>
      </c>
      <c r="B402" s="324">
        <v>14587</v>
      </c>
      <c r="C402" s="318" t="s">
        <v>9208</v>
      </c>
      <c r="D402" s="319"/>
      <c r="E402" s="426" t="s">
        <v>2337</v>
      </c>
      <c r="F402" s="420" t="s">
        <v>6301</v>
      </c>
      <c r="G402" s="421" t="s">
        <v>9209</v>
      </c>
      <c r="H402" s="416" t="str">
        <f t="shared" si="32"/>
        <v>фото</v>
      </c>
      <c r="I402" s="215" t="s">
        <v>11507</v>
      </c>
      <c r="J402" s="216" t="s">
        <v>198</v>
      </c>
      <c r="K402" s="275">
        <v>7</v>
      </c>
      <c r="L402" s="325">
        <v>284.0200000000001</v>
      </c>
      <c r="M402" s="388">
        <v>1</v>
      </c>
      <c r="N402" s="206"/>
      <c r="O402" s="178">
        <f t="shared" si="33"/>
        <v>0</v>
      </c>
      <c r="P402" s="451">
        <v>4607105102347</v>
      </c>
      <c r="Q402" s="182"/>
      <c r="R402" s="188"/>
    </row>
    <row r="403" spans="1:18" ht="24">
      <c r="A403" s="184">
        <v>390</v>
      </c>
      <c r="B403" s="324">
        <v>14546</v>
      </c>
      <c r="C403" s="318" t="s">
        <v>2684</v>
      </c>
      <c r="D403" s="319"/>
      <c r="E403" s="426" t="s">
        <v>2337</v>
      </c>
      <c r="F403" s="420" t="s">
        <v>2685</v>
      </c>
      <c r="G403" s="421" t="s">
        <v>2686</v>
      </c>
      <c r="H403" s="416" t="str">
        <f t="shared" si="32"/>
        <v>фото</v>
      </c>
      <c r="I403" s="215" t="s">
        <v>11508</v>
      </c>
      <c r="J403" s="216" t="s">
        <v>198</v>
      </c>
      <c r="K403" s="275">
        <v>7</v>
      </c>
      <c r="L403" s="325">
        <v>279.18</v>
      </c>
      <c r="M403" s="388">
        <v>1</v>
      </c>
      <c r="N403" s="206"/>
      <c r="O403" s="178">
        <f t="shared" si="33"/>
        <v>0</v>
      </c>
      <c r="P403" s="451">
        <v>4607105101517</v>
      </c>
      <c r="Q403" s="182"/>
      <c r="R403" s="188"/>
    </row>
    <row r="404" spans="1:18" ht="24">
      <c r="A404" s="184">
        <v>391</v>
      </c>
      <c r="B404" s="324">
        <v>14549</v>
      </c>
      <c r="C404" s="318" t="s">
        <v>2359</v>
      </c>
      <c r="D404" s="319"/>
      <c r="E404" s="426" t="s">
        <v>2337</v>
      </c>
      <c r="F404" s="420" t="s">
        <v>2360</v>
      </c>
      <c r="G404" s="421" t="s">
        <v>2361</v>
      </c>
      <c r="H404" s="416" t="str">
        <f t="shared" si="32"/>
        <v>фото</v>
      </c>
      <c r="I404" s="215" t="s">
        <v>11510</v>
      </c>
      <c r="J404" s="216" t="s">
        <v>198</v>
      </c>
      <c r="K404" s="275">
        <v>7</v>
      </c>
      <c r="L404" s="325">
        <v>279.18</v>
      </c>
      <c r="M404" s="388">
        <v>1</v>
      </c>
      <c r="N404" s="206"/>
      <c r="O404" s="178">
        <f t="shared" si="33"/>
        <v>0</v>
      </c>
      <c r="P404" s="451">
        <v>4607105101852</v>
      </c>
      <c r="Q404" s="182"/>
      <c r="R404" s="188"/>
    </row>
    <row r="405" spans="1:18" ht="24">
      <c r="A405" s="184">
        <v>392</v>
      </c>
      <c r="B405" s="324">
        <v>14592</v>
      </c>
      <c r="C405" s="318" t="s">
        <v>2362</v>
      </c>
      <c r="D405" s="319"/>
      <c r="E405" s="426" t="s">
        <v>2337</v>
      </c>
      <c r="F405" s="420" t="s">
        <v>2363</v>
      </c>
      <c r="G405" s="421" t="s">
        <v>2364</v>
      </c>
      <c r="H405" s="416" t="str">
        <f t="shared" si="32"/>
        <v>фото</v>
      </c>
      <c r="I405" s="215" t="s">
        <v>11511</v>
      </c>
      <c r="J405" s="216" t="s">
        <v>198</v>
      </c>
      <c r="K405" s="275">
        <v>7</v>
      </c>
      <c r="L405" s="325">
        <v>284.0200000000001</v>
      </c>
      <c r="M405" s="388">
        <v>1</v>
      </c>
      <c r="N405" s="206"/>
      <c r="O405" s="178">
        <f t="shared" si="33"/>
        <v>0</v>
      </c>
      <c r="P405" s="451">
        <v>4607105101661</v>
      </c>
      <c r="Q405" s="182"/>
      <c r="R405" s="188"/>
    </row>
    <row r="406" spans="1:18" ht="22.5" customHeight="1">
      <c r="A406" s="184">
        <v>393</v>
      </c>
      <c r="B406" s="324">
        <v>14536</v>
      </c>
      <c r="C406" s="318" t="s">
        <v>2690</v>
      </c>
      <c r="D406" s="319"/>
      <c r="E406" s="426" t="s">
        <v>2337</v>
      </c>
      <c r="F406" s="420" t="s">
        <v>622</v>
      </c>
      <c r="G406" s="421" t="s">
        <v>2691</v>
      </c>
      <c r="H406" s="416" t="str">
        <f t="shared" si="32"/>
        <v>фото</v>
      </c>
      <c r="I406" s="215" t="s">
        <v>11515</v>
      </c>
      <c r="J406" s="216" t="s">
        <v>198</v>
      </c>
      <c r="K406" s="275">
        <v>7</v>
      </c>
      <c r="L406" s="325">
        <v>293.81000000000006</v>
      </c>
      <c r="M406" s="388">
        <v>1</v>
      </c>
      <c r="N406" s="206"/>
      <c r="O406" s="178">
        <f t="shared" si="33"/>
        <v>0</v>
      </c>
      <c r="P406" s="451">
        <v>4607105102750</v>
      </c>
      <c r="Q406" s="182"/>
      <c r="R406" s="188"/>
    </row>
    <row r="407" spans="1:18" ht="22.5" customHeight="1">
      <c r="A407" s="184">
        <v>394</v>
      </c>
      <c r="B407" s="324">
        <v>14634</v>
      </c>
      <c r="C407" s="318" t="s">
        <v>2371</v>
      </c>
      <c r="D407" s="319"/>
      <c r="E407" s="426" t="s">
        <v>2337</v>
      </c>
      <c r="F407" s="420" t="s">
        <v>2372</v>
      </c>
      <c r="G407" s="421" t="s">
        <v>2373</v>
      </c>
      <c r="H407" s="416" t="str">
        <f t="shared" si="32"/>
        <v>фото</v>
      </c>
      <c r="I407" s="215" t="s">
        <v>11517</v>
      </c>
      <c r="J407" s="216" t="s">
        <v>198</v>
      </c>
      <c r="K407" s="275">
        <v>7</v>
      </c>
      <c r="L407" s="325">
        <v>279.18</v>
      </c>
      <c r="M407" s="388">
        <v>1</v>
      </c>
      <c r="N407" s="206"/>
      <c r="O407" s="178">
        <f t="shared" si="33"/>
        <v>0</v>
      </c>
      <c r="P407" s="451">
        <v>4607105157750</v>
      </c>
      <c r="Q407" s="182"/>
      <c r="R407" s="188"/>
    </row>
    <row r="408" spans="1:18" ht="24">
      <c r="A408" s="184">
        <v>395</v>
      </c>
      <c r="B408" s="324">
        <v>14568</v>
      </c>
      <c r="C408" s="318" t="s">
        <v>2663</v>
      </c>
      <c r="D408" s="319"/>
      <c r="E408" s="426" t="s">
        <v>2337</v>
      </c>
      <c r="F408" s="420" t="s">
        <v>2664</v>
      </c>
      <c r="G408" s="421" t="s">
        <v>2665</v>
      </c>
      <c r="H408" s="416" t="str">
        <f t="shared" si="32"/>
        <v>фото</v>
      </c>
      <c r="I408" s="215" t="s">
        <v>11518</v>
      </c>
      <c r="J408" s="216" t="s">
        <v>198</v>
      </c>
      <c r="K408" s="275">
        <v>7</v>
      </c>
      <c r="L408" s="325">
        <v>279.18</v>
      </c>
      <c r="M408" s="388">
        <v>1</v>
      </c>
      <c r="N408" s="206"/>
      <c r="O408" s="178">
        <f t="shared" si="33"/>
        <v>0</v>
      </c>
      <c r="P408" s="451">
        <v>4607105101777</v>
      </c>
      <c r="Q408" s="182"/>
      <c r="R408" s="188"/>
    </row>
    <row r="409" spans="1:18" ht="24">
      <c r="A409" s="184">
        <v>396</v>
      </c>
      <c r="B409" s="324">
        <v>14585</v>
      </c>
      <c r="C409" s="318" t="s">
        <v>2695</v>
      </c>
      <c r="D409" s="319"/>
      <c r="E409" s="426" t="s">
        <v>2337</v>
      </c>
      <c r="F409" s="420" t="s">
        <v>2696</v>
      </c>
      <c r="G409" s="421" t="s">
        <v>2697</v>
      </c>
      <c r="H409" s="416" t="str">
        <f t="shared" si="32"/>
        <v>фото</v>
      </c>
      <c r="I409" s="215" t="s">
        <v>11519</v>
      </c>
      <c r="J409" s="216" t="s">
        <v>198</v>
      </c>
      <c r="K409" s="275">
        <v>7</v>
      </c>
      <c r="L409" s="325">
        <v>293.81000000000006</v>
      </c>
      <c r="M409" s="388">
        <v>1</v>
      </c>
      <c r="N409" s="206"/>
      <c r="O409" s="178">
        <f t="shared" si="33"/>
        <v>0</v>
      </c>
      <c r="P409" s="451">
        <v>4607105102521</v>
      </c>
      <c r="Q409" s="182"/>
      <c r="R409" s="188"/>
    </row>
    <row r="410" spans="1:18" ht="24.75" customHeight="1">
      <c r="A410" s="184">
        <v>397</v>
      </c>
      <c r="B410" s="324">
        <v>14578</v>
      </c>
      <c r="C410" s="318" t="s">
        <v>2701</v>
      </c>
      <c r="D410" s="319"/>
      <c r="E410" s="426" t="s">
        <v>2337</v>
      </c>
      <c r="F410" s="420" t="s">
        <v>2702</v>
      </c>
      <c r="G410" s="421" t="s">
        <v>2703</v>
      </c>
      <c r="H410" s="416" t="str">
        <f t="shared" si="32"/>
        <v>фото</v>
      </c>
      <c r="I410" s="215" t="s">
        <v>11522</v>
      </c>
      <c r="J410" s="216" t="s">
        <v>198</v>
      </c>
      <c r="K410" s="275">
        <v>7</v>
      </c>
      <c r="L410" s="325">
        <v>284.0200000000001</v>
      </c>
      <c r="M410" s="388">
        <v>1</v>
      </c>
      <c r="N410" s="206"/>
      <c r="O410" s="178">
        <f t="shared" si="33"/>
        <v>0</v>
      </c>
      <c r="P410" s="451">
        <v>4607105101548</v>
      </c>
      <c r="Q410" s="182"/>
      <c r="R410" s="188"/>
    </row>
    <row r="411" spans="1:18" ht="24">
      <c r="A411" s="184">
        <v>398</v>
      </c>
      <c r="B411" s="324">
        <v>14531</v>
      </c>
      <c r="C411" s="318" t="s">
        <v>2704</v>
      </c>
      <c r="D411" s="319"/>
      <c r="E411" s="426" t="s">
        <v>2337</v>
      </c>
      <c r="F411" s="420" t="s">
        <v>2705</v>
      </c>
      <c r="G411" s="421" t="s">
        <v>2706</v>
      </c>
      <c r="H411" s="416" t="str">
        <f t="shared" si="32"/>
        <v>фото</v>
      </c>
      <c r="I411" s="215" t="s">
        <v>11523</v>
      </c>
      <c r="J411" s="216" t="s">
        <v>198</v>
      </c>
      <c r="K411" s="275">
        <v>7</v>
      </c>
      <c r="L411" s="325">
        <v>279.18</v>
      </c>
      <c r="M411" s="388">
        <v>1</v>
      </c>
      <c r="N411" s="206"/>
      <c r="O411" s="178">
        <f t="shared" si="33"/>
        <v>0</v>
      </c>
      <c r="P411" s="451">
        <v>4607109967911</v>
      </c>
      <c r="Q411" s="182"/>
      <c r="R411" s="188"/>
    </row>
    <row r="412" spans="1:18" ht="24">
      <c r="A412" s="184">
        <v>399</v>
      </c>
      <c r="B412" s="324">
        <v>1505</v>
      </c>
      <c r="C412" s="318" t="s">
        <v>2710</v>
      </c>
      <c r="D412" s="319"/>
      <c r="E412" s="426" t="s">
        <v>2337</v>
      </c>
      <c r="F412" s="420" t="s">
        <v>2711</v>
      </c>
      <c r="G412" s="421" t="s">
        <v>2712</v>
      </c>
      <c r="H412" s="416" t="str">
        <f t="shared" si="32"/>
        <v>фото</v>
      </c>
      <c r="I412" s="215" t="s">
        <v>11524</v>
      </c>
      <c r="J412" s="216" t="s">
        <v>198</v>
      </c>
      <c r="K412" s="275">
        <v>7</v>
      </c>
      <c r="L412" s="325">
        <v>284.0200000000001</v>
      </c>
      <c r="M412" s="388">
        <v>1</v>
      </c>
      <c r="N412" s="206"/>
      <c r="O412" s="178">
        <f t="shared" si="33"/>
        <v>0</v>
      </c>
      <c r="P412" s="451">
        <v>4607109915028</v>
      </c>
      <c r="Q412" s="182"/>
      <c r="R412" s="188"/>
    </row>
    <row r="413" spans="1:18" ht="24">
      <c r="A413" s="184">
        <v>400</v>
      </c>
      <c r="B413" s="324">
        <v>14607</v>
      </c>
      <c r="C413" s="318" t="s">
        <v>2713</v>
      </c>
      <c r="D413" s="319"/>
      <c r="E413" s="426" t="s">
        <v>2337</v>
      </c>
      <c r="F413" s="420" t="s">
        <v>2714</v>
      </c>
      <c r="G413" s="421" t="s">
        <v>2715</v>
      </c>
      <c r="H413" s="416" t="str">
        <f t="shared" si="32"/>
        <v>фото</v>
      </c>
      <c r="I413" s="215" t="s">
        <v>11525</v>
      </c>
      <c r="J413" s="216" t="s">
        <v>198</v>
      </c>
      <c r="K413" s="275">
        <v>7</v>
      </c>
      <c r="L413" s="325">
        <v>279.18</v>
      </c>
      <c r="M413" s="388">
        <v>1</v>
      </c>
      <c r="N413" s="206"/>
      <c r="O413" s="178">
        <f t="shared" si="33"/>
        <v>0</v>
      </c>
      <c r="P413" s="451">
        <v>4607105101753</v>
      </c>
      <c r="Q413" s="182"/>
      <c r="R413" s="188"/>
    </row>
    <row r="414" spans="1:18" ht="24">
      <c r="A414" s="184">
        <v>401</v>
      </c>
      <c r="B414" s="324">
        <v>2845</v>
      </c>
      <c r="C414" s="318" t="s">
        <v>2716</v>
      </c>
      <c r="D414" s="319"/>
      <c r="E414" s="426" t="s">
        <v>2337</v>
      </c>
      <c r="F414" s="420" t="s">
        <v>2717</v>
      </c>
      <c r="G414" s="421" t="s">
        <v>2718</v>
      </c>
      <c r="H414" s="416" t="str">
        <f t="shared" si="32"/>
        <v>фото</v>
      </c>
      <c r="I414" s="215" t="s">
        <v>11526</v>
      </c>
      <c r="J414" s="216" t="s">
        <v>198</v>
      </c>
      <c r="K414" s="275">
        <v>7</v>
      </c>
      <c r="L414" s="325">
        <v>284.0200000000001</v>
      </c>
      <c r="M414" s="388">
        <v>1</v>
      </c>
      <c r="N414" s="206"/>
      <c r="O414" s="178">
        <f t="shared" si="33"/>
        <v>0</v>
      </c>
      <c r="P414" s="451">
        <v>4607109958902</v>
      </c>
      <c r="Q414" s="182"/>
      <c r="R414" s="188"/>
    </row>
    <row r="415" spans="1:18" ht="36">
      <c r="A415" s="184">
        <v>402</v>
      </c>
      <c r="B415" s="324">
        <v>14610</v>
      </c>
      <c r="C415" s="318" t="s">
        <v>2722</v>
      </c>
      <c r="D415" s="319"/>
      <c r="E415" s="426" t="s">
        <v>2337</v>
      </c>
      <c r="F415" s="420" t="s">
        <v>2723</v>
      </c>
      <c r="G415" s="421" t="s">
        <v>2724</v>
      </c>
      <c r="H415" s="416" t="str">
        <f t="shared" si="32"/>
        <v>фото</v>
      </c>
      <c r="I415" s="215" t="s">
        <v>11527</v>
      </c>
      <c r="J415" s="216" t="s">
        <v>198</v>
      </c>
      <c r="K415" s="275">
        <v>7</v>
      </c>
      <c r="L415" s="325">
        <v>284.0200000000001</v>
      </c>
      <c r="M415" s="388">
        <v>1</v>
      </c>
      <c r="N415" s="206"/>
      <c r="O415" s="178">
        <f t="shared" si="33"/>
        <v>0</v>
      </c>
      <c r="P415" s="451">
        <v>4607105103368</v>
      </c>
      <c r="Q415" s="182"/>
      <c r="R415" s="188"/>
    </row>
    <row r="416" spans="1:18" ht="8.25" customHeight="1">
      <c r="A416" s="184">
        <v>403</v>
      </c>
      <c r="B416" s="34"/>
      <c r="C416" s="34"/>
      <c r="D416" s="209"/>
      <c r="E416" s="449"/>
      <c r="F416" s="210"/>
      <c r="G416" s="210"/>
      <c r="H416" s="210"/>
      <c r="I416" s="210"/>
      <c r="J416" s="211"/>
      <c r="K416" s="529"/>
      <c r="L416" s="34"/>
      <c r="M416" s="212"/>
      <c r="N416" s="212"/>
      <c r="O416" s="34"/>
      <c r="P416" s="462"/>
      <c r="Q416" s="34"/>
      <c r="R416" s="442"/>
    </row>
    <row r="417" spans="1:18" ht="17.399999999999999">
      <c r="A417" s="184">
        <v>404</v>
      </c>
      <c r="B417" s="155"/>
      <c r="C417" s="155"/>
      <c r="D417" s="156"/>
      <c r="E417" s="157" t="s">
        <v>2743</v>
      </c>
      <c r="F417" s="214"/>
      <c r="G417" s="214"/>
      <c r="H417" s="214"/>
      <c r="I417" s="160"/>
      <c r="J417" s="162"/>
      <c r="K417" s="218"/>
      <c r="L417" s="160"/>
      <c r="M417" s="163"/>
      <c r="N417" s="163"/>
      <c r="O417" s="160"/>
      <c r="P417" s="463"/>
      <c r="Q417" s="160"/>
      <c r="R417" s="442"/>
    </row>
    <row r="418" spans="1:18" ht="15.6">
      <c r="A418" s="184">
        <v>405</v>
      </c>
      <c r="B418" s="439"/>
      <c r="C418" s="169"/>
      <c r="D418" s="169"/>
      <c r="E418" s="425" t="s">
        <v>2744</v>
      </c>
      <c r="F418" s="166"/>
      <c r="G418" s="169"/>
      <c r="H418" s="169"/>
      <c r="I418" s="323"/>
      <c r="J418" s="169"/>
      <c r="K418" s="528"/>
      <c r="L418" s="169"/>
      <c r="M418" s="169"/>
      <c r="N418" s="169"/>
      <c r="O418" s="169"/>
      <c r="P418" s="464"/>
      <c r="Q418" s="169"/>
      <c r="R418" s="290"/>
    </row>
    <row r="419" spans="1:18" ht="27.6">
      <c r="A419" s="184">
        <v>406</v>
      </c>
      <c r="B419" s="324">
        <v>5627</v>
      </c>
      <c r="C419" s="318" t="s">
        <v>2745</v>
      </c>
      <c r="D419" s="319"/>
      <c r="E419" s="426" t="s">
        <v>2405</v>
      </c>
      <c r="F419" s="452" t="s">
        <v>2746</v>
      </c>
      <c r="G419" s="453" t="s">
        <v>2747</v>
      </c>
      <c r="H419" s="416" t="str">
        <f t="shared" ref="H419:H421" si="34">HYPERLINK("https://www.gardenbulbs.ru/images/Gladiolus_CL/thumbnails/"&amp;C419&amp;".jpg","фото")</f>
        <v>фото</v>
      </c>
      <c r="I419" s="215" t="s">
        <v>11703</v>
      </c>
      <c r="J419" s="216" t="s">
        <v>207</v>
      </c>
      <c r="K419" s="275">
        <v>3</v>
      </c>
      <c r="L419" s="325">
        <v>390.17000000000007</v>
      </c>
      <c r="M419" s="388">
        <v>1</v>
      </c>
      <c r="N419" s="206"/>
      <c r="O419" s="178">
        <f t="shared" ref="O419:O421" si="35">IF(ISERROR(L419*N419),0,L419*N419)</f>
        <v>0</v>
      </c>
      <c r="P419" s="451">
        <v>4607109933459</v>
      </c>
      <c r="Q419" s="182"/>
      <c r="R419" s="188"/>
    </row>
    <row r="420" spans="1:18" ht="27.6">
      <c r="A420" s="184">
        <v>407</v>
      </c>
      <c r="B420" s="324">
        <v>3424</v>
      </c>
      <c r="C420" s="318" t="s">
        <v>2748</v>
      </c>
      <c r="D420" s="319"/>
      <c r="E420" s="426" t="s">
        <v>2405</v>
      </c>
      <c r="F420" s="452" t="s">
        <v>2749</v>
      </c>
      <c r="G420" s="453" t="s">
        <v>2750</v>
      </c>
      <c r="H420" s="416" t="str">
        <f t="shared" si="34"/>
        <v>фото</v>
      </c>
      <c r="I420" s="215" t="s">
        <v>11704</v>
      </c>
      <c r="J420" s="216" t="s">
        <v>202</v>
      </c>
      <c r="K420" s="275">
        <v>3</v>
      </c>
      <c r="L420" s="325">
        <v>480.26000000000005</v>
      </c>
      <c r="M420" s="388">
        <v>1</v>
      </c>
      <c r="N420" s="206"/>
      <c r="O420" s="178">
        <f t="shared" si="35"/>
        <v>0</v>
      </c>
      <c r="P420" s="451">
        <v>4607109972083</v>
      </c>
      <c r="Q420" s="182"/>
      <c r="R420" s="188"/>
    </row>
    <row r="421" spans="1:18" ht="27.6">
      <c r="A421" s="184">
        <v>408</v>
      </c>
      <c r="B421" s="324">
        <v>3425</v>
      </c>
      <c r="C421" s="318" t="s">
        <v>2751</v>
      </c>
      <c r="D421" s="319"/>
      <c r="E421" s="426" t="s">
        <v>2405</v>
      </c>
      <c r="F421" s="452" t="s">
        <v>2752</v>
      </c>
      <c r="G421" s="453" t="s">
        <v>2753</v>
      </c>
      <c r="H421" s="416" t="str">
        <f t="shared" si="34"/>
        <v>фото</v>
      </c>
      <c r="I421" s="215" t="s">
        <v>11705</v>
      </c>
      <c r="J421" s="216" t="s">
        <v>202</v>
      </c>
      <c r="K421" s="275">
        <v>3</v>
      </c>
      <c r="L421" s="325">
        <v>480.26000000000005</v>
      </c>
      <c r="M421" s="388">
        <v>1</v>
      </c>
      <c r="N421" s="206"/>
      <c r="O421" s="178">
        <f t="shared" si="35"/>
        <v>0</v>
      </c>
      <c r="P421" s="451">
        <v>4607109972090</v>
      </c>
      <c r="Q421" s="182"/>
      <c r="R421" s="188"/>
    </row>
    <row r="422" spans="1:18" ht="18.75" customHeight="1">
      <c r="A422" s="184">
        <v>409</v>
      </c>
      <c r="B422" s="169"/>
      <c r="C422" s="169"/>
      <c r="D422" s="169"/>
      <c r="E422" s="425" t="s">
        <v>2754</v>
      </c>
      <c r="F422" s="450"/>
      <c r="G422" s="323"/>
      <c r="H422" s="323"/>
      <c r="I422" s="323"/>
      <c r="J422" s="169"/>
      <c r="K422" s="528"/>
      <c r="L422" s="169"/>
      <c r="M422" s="169"/>
      <c r="N422" s="169"/>
      <c r="O422" s="169"/>
      <c r="P422" s="464"/>
      <c r="Q422" s="169"/>
      <c r="R422" s="290"/>
    </row>
    <row r="423" spans="1:18" ht="24" customHeight="1">
      <c r="A423" s="184">
        <v>410</v>
      </c>
      <c r="B423" s="324">
        <v>881</v>
      </c>
      <c r="C423" s="318" t="s">
        <v>2404</v>
      </c>
      <c r="D423" s="319"/>
      <c r="E423" s="426" t="s">
        <v>2405</v>
      </c>
      <c r="F423" s="452" t="s">
        <v>2406</v>
      </c>
      <c r="G423" s="453" t="s">
        <v>2407</v>
      </c>
      <c r="H423" s="416" t="str">
        <f t="shared" ref="H423:H430" si="36">HYPERLINK("https://www.gardenbulbs.ru/images/Gladiolus_CL/thumbnails/"&amp;C423&amp;".jpg","фото")</f>
        <v>фото</v>
      </c>
      <c r="I423" s="215" t="s">
        <v>11605</v>
      </c>
      <c r="J423" s="216" t="s">
        <v>202</v>
      </c>
      <c r="K423" s="275">
        <v>3</v>
      </c>
      <c r="L423" s="325">
        <v>379.72000000000008</v>
      </c>
      <c r="M423" s="388">
        <v>1</v>
      </c>
      <c r="N423" s="206"/>
      <c r="O423" s="178">
        <f t="shared" ref="O423:O430" si="37">IF(ISERROR(L423*N423),0,L423*N423)</f>
        <v>0</v>
      </c>
      <c r="P423" s="451">
        <v>4607109959091</v>
      </c>
      <c r="Q423" s="182"/>
      <c r="R423" s="188"/>
    </row>
    <row r="424" spans="1:18" ht="24" customHeight="1">
      <c r="A424" s="184">
        <v>411</v>
      </c>
      <c r="B424" s="324">
        <v>2664</v>
      </c>
      <c r="C424" s="318" t="s">
        <v>2408</v>
      </c>
      <c r="D424" s="319"/>
      <c r="E424" s="426" t="s">
        <v>2405</v>
      </c>
      <c r="F424" s="452" t="s">
        <v>2409</v>
      </c>
      <c r="G424" s="453" t="s">
        <v>2410</v>
      </c>
      <c r="H424" s="416" t="str">
        <f t="shared" si="36"/>
        <v>фото</v>
      </c>
      <c r="I424" s="215" t="s">
        <v>11606</v>
      </c>
      <c r="J424" s="216" t="s">
        <v>202</v>
      </c>
      <c r="K424" s="275">
        <v>3</v>
      </c>
      <c r="L424" s="325">
        <v>379.72000000000008</v>
      </c>
      <c r="M424" s="388">
        <v>1</v>
      </c>
      <c r="N424" s="206"/>
      <c r="O424" s="178">
        <f t="shared" si="37"/>
        <v>0</v>
      </c>
      <c r="P424" s="451">
        <v>4607109959107</v>
      </c>
      <c r="Q424" s="182"/>
      <c r="R424" s="188"/>
    </row>
    <row r="425" spans="1:18" ht="24" customHeight="1">
      <c r="A425" s="184">
        <v>412</v>
      </c>
      <c r="B425" s="324">
        <v>882</v>
      </c>
      <c r="C425" s="318" t="s">
        <v>2411</v>
      </c>
      <c r="D425" s="319"/>
      <c r="E425" s="426" t="s">
        <v>2405</v>
      </c>
      <c r="F425" s="452" t="s">
        <v>2412</v>
      </c>
      <c r="G425" s="453" t="s">
        <v>2413</v>
      </c>
      <c r="H425" s="416" t="str">
        <f t="shared" si="36"/>
        <v>фото</v>
      </c>
      <c r="I425" s="215" t="s">
        <v>11607</v>
      </c>
      <c r="J425" s="216" t="s">
        <v>202</v>
      </c>
      <c r="K425" s="275">
        <v>3</v>
      </c>
      <c r="L425" s="325">
        <v>379.72000000000008</v>
      </c>
      <c r="M425" s="388">
        <v>1</v>
      </c>
      <c r="N425" s="206"/>
      <c r="O425" s="178">
        <f t="shared" si="37"/>
        <v>0</v>
      </c>
      <c r="P425" s="451">
        <v>4607109959114</v>
      </c>
      <c r="Q425" s="182"/>
      <c r="R425" s="188"/>
    </row>
    <row r="426" spans="1:18" ht="24" customHeight="1">
      <c r="A426" s="184">
        <v>413</v>
      </c>
      <c r="B426" s="324">
        <v>2665</v>
      </c>
      <c r="C426" s="318" t="s">
        <v>2755</v>
      </c>
      <c r="D426" s="319"/>
      <c r="E426" s="426" t="s">
        <v>2405</v>
      </c>
      <c r="F426" s="452" t="s">
        <v>2756</v>
      </c>
      <c r="G426" s="453" t="s">
        <v>2757</v>
      </c>
      <c r="H426" s="416" t="str">
        <f t="shared" si="36"/>
        <v>фото</v>
      </c>
      <c r="I426" s="215" t="s">
        <v>11706</v>
      </c>
      <c r="J426" s="216" t="s">
        <v>202</v>
      </c>
      <c r="K426" s="275">
        <v>3</v>
      </c>
      <c r="L426" s="325">
        <v>392.92000000000007</v>
      </c>
      <c r="M426" s="388">
        <v>1</v>
      </c>
      <c r="N426" s="206"/>
      <c r="O426" s="178">
        <f t="shared" si="37"/>
        <v>0</v>
      </c>
      <c r="P426" s="451">
        <v>4607109959084</v>
      </c>
      <c r="Q426" s="182"/>
      <c r="R426" s="188"/>
    </row>
    <row r="427" spans="1:18" ht="27.6">
      <c r="A427" s="184">
        <v>414</v>
      </c>
      <c r="B427" s="324">
        <v>3426</v>
      </c>
      <c r="C427" s="318" t="s">
        <v>2758</v>
      </c>
      <c r="D427" s="319"/>
      <c r="E427" s="426" t="s">
        <v>2405</v>
      </c>
      <c r="F427" s="452" t="s">
        <v>2759</v>
      </c>
      <c r="G427" s="453" t="s">
        <v>2760</v>
      </c>
      <c r="H427" s="416" t="str">
        <f t="shared" si="36"/>
        <v>фото</v>
      </c>
      <c r="I427" s="215" t="s">
        <v>11707</v>
      </c>
      <c r="J427" s="216" t="s">
        <v>202</v>
      </c>
      <c r="K427" s="275">
        <v>3</v>
      </c>
      <c r="L427" s="325">
        <v>392.92000000000007</v>
      </c>
      <c r="M427" s="388">
        <v>1</v>
      </c>
      <c r="N427" s="206"/>
      <c r="O427" s="178">
        <f t="shared" si="37"/>
        <v>0</v>
      </c>
      <c r="P427" s="451">
        <v>4607109972106</v>
      </c>
      <c r="Q427" s="182"/>
      <c r="R427" s="188"/>
    </row>
    <row r="428" spans="1:18" ht="27.6">
      <c r="A428" s="184">
        <v>415</v>
      </c>
      <c r="B428" s="324">
        <v>883</v>
      </c>
      <c r="C428" s="318" t="s">
        <v>2414</v>
      </c>
      <c r="D428" s="319"/>
      <c r="E428" s="426" t="s">
        <v>2405</v>
      </c>
      <c r="F428" s="452" t="s">
        <v>2415</v>
      </c>
      <c r="G428" s="453" t="s">
        <v>2416</v>
      </c>
      <c r="H428" s="416" t="str">
        <f t="shared" si="36"/>
        <v>фото</v>
      </c>
      <c r="I428" s="215" t="s">
        <v>11608</v>
      </c>
      <c r="J428" s="216" t="s">
        <v>202</v>
      </c>
      <c r="K428" s="275">
        <v>3</v>
      </c>
      <c r="L428" s="325">
        <v>379.72000000000008</v>
      </c>
      <c r="M428" s="388">
        <v>1</v>
      </c>
      <c r="N428" s="206"/>
      <c r="O428" s="178">
        <f t="shared" si="37"/>
        <v>0</v>
      </c>
      <c r="P428" s="451">
        <v>4607109959060</v>
      </c>
      <c r="Q428" s="182"/>
      <c r="R428" s="188"/>
    </row>
    <row r="429" spans="1:18" ht="21" customHeight="1">
      <c r="A429" s="184">
        <v>416</v>
      </c>
      <c r="B429" s="324">
        <v>2666</v>
      </c>
      <c r="C429" s="318" t="s">
        <v>2417</v>
      </c>
      <c r="D429" s="319"/>
      <c r="E429" s="426" t="s">
        <v>2405</v>
      </c>
      <c r="F429" s="452" t="s">
        <v>2418</v>
      </c>
      <c r="G429" s="453" t="s">
        <v>2419</v>
      </c>
      <c r="H429" s="416" t="str">
        <f t="shared" si="36"/>
        <v>фото</v>
      </c>
      <c r="I429" s="215" t="s">
        <v>11609</v>
      </c>
      <c r="J429" s="216" t="s">
        <v>202</v>
      </c>
      <c r="K429" s="275">
        <v>3</v>
      </c>
      <c r="L429" s="325">
        <v>379.72000000000008</v>
      </c>
      <c r="M429" s="388">
        <v>1</v>
      </c>
      <c r="N429" s="206"/>
      <c r="O429" s="178">
        <f t="shared" si="37"/>
        <v>0</v>
      </c>
      <c r="P429" s="451">
        <v>4607109959077</v>
      </c>
      <c r="Q429" s="182"/>
      <c r="R429" s="188"/>
    </row>
    <row r="430" spans="1:18" ht="21" customHeight="1">
      <c r="A430" s="184">
        <v>417</v>
      </c>
      <c r="B430" s="324">
        <v>5628</v>
      </c>
      <c r="C430" s="318" t="s">
        <v>2420</v>
      </c>
      <c r="D430" s="319"/>
      <c r="E430" s="426" t="s">
        <v>2405</v>
      </c>
      <c r="F430" s="452" t="s">
        <v>2421</v>
      </c>
      <c r="G430" s="453" t="s">
        <v>2422</v>
      </c>
      <c r="H430" s="416" t="str">
        <f t="shared" si="36"/>
        <v>фото</v>
      </c>
      <c r="I430" s="215" t="s">
        <v>11610</v>
      </c>
      <c r="J430" s="216" t="s">
        <v>202</v>
      </c>
      <c r="K430" s="275">
        <v>3</v>
      </c>
      <c r="L430" s="325">
        <v>379.72000000000008</v>
      </c>
      <c r="M430" s="388">
        <v>1</v>
      </c>
      <c r="N430" s="206"/>
      <c r="O430" s="178">
        <f t="shared" si="37"/>
        <v>0</v>
      </c>
      <c r="P430" s="451">
        <v>4607109933442</v>
      </c>
      <c r="Q430" s="182"/>
      <c r="R430" s="188"/>
    </row>
    <row r="431" spans="1:18" ht="15.6">
      <c r="A431" s="184">
        <v>418</v>
      </c>
      <c r="B431" s="439"/>
      <c r="C431" s="169"/>
      <c r="D431" s="169"/>
      <c r="E431" s="425" t="s">
        <v>2761</v>
      </c>
      <c r="F431" s="450"/>
      <c r="G431" s="323"/>
      <c r="H431" s="323"/>
      <c r="I431" s="323"/>
      <c r="J431" s="169"/>
      <c r="K431" s="528"/>
      <c r="L431" s="169"/>
      <c r="M431" s="169"/>
      <c r="N431" s="169"/>
      <c r="O431" s="169"/>
      <c r="P431" s="464"/>
      <c r="Q431" s="169"/>
      <c r="R431" s="290"/>
    </row>
    <row r="432" spans="1:18" ht="24">
      <c r="A432" s="184">
        <v>419</v>
      </c>
      <c r="B432" s="324">
        <v>3427</v>
      </c>
      <c r="C432" s="318" t="s">
        <v>2762</v>
      </c>
      <c r="D432" s="319"/>
      <c r="E432" s="426" t="s">
        <v>2405</v>
      </c>
      <c r="F432" s="452" t="s">
        <v>2763</v>
      </c>
      <c r="G432" s="453" t="s">
        <v>2764</v>
      </c>
      <c r="H432" s="416" t="str">
        <f t="shared" ref="H432:H460" si="38">HYPERLINK("https://www.gardenbulbs.ru/images/Gladiolus_CL/thumbnails/"&amp;C432&amp;".jpg","фото")</f>
        <v>фото</v>
      </c>
      <c r="I432" s="215" t="s">
        <v>11708</v>
      </c>
      <c r="J432" s="216" t="s">
        <v>202</v>
      </c>
      <c r="K432" s="275">
        <v>2</v>
      </c>
      <c r="L432" s="325">
        <v>349.03000000000003</v>
      </c>
      <c r="M432" s="388">
        <v>1</v>
      </c>
      <c r="N432" s="206"/>
      <c r="O432" s="178">
        <f t="shared" ref="O432:O460" si="39">IF(ISERROR(L432*N432),0,L432*N432)</f>
        <v>0</v>
      </c>
      <c r="P432" s="451">
        <v>4607109972113</v>
      </c>
      <c r="Q432" s="182"/>
      <c r="R432" s="188"/>
    </row>
    <row r="433" spans="1:18" ht="24">
      <c r="A433" s="184">
        <v>420</v>
      </c>
      <c r="B433" s="324">
        <v>6964</v>
      </c>
      <c r="C433" s="318" t="s">
        <v>2765</v>
      </c>
      <c r="D433" s="319"/>
      <c r="E433" s="426" t="s">
        <v>2405</v>
      </c>
      <c r="F433" s="452" t="s">
        <v>2766</v>
      </c>
      <c r="G433" s="453" t="s">
        <v>2767</v>
      </c>
      <c r="H433" s="416" t="str">
        <f t="shared" si="38"/>
        <v>фото</v>
      </c>
      <c r="I433" s="215" t="s">
        <v>11709</v>
      </c>
      <c r="J433" s="216" t="s">
        <v>202</v>
      </c>
      <c r="K433" s="275">
        <v>3</v>
      </c>
      <c r="L433" s="325">
        <v>343.42000000000007</v>
      </c>
      <c r="M433" s="388">
        <v>1</v>
      </c>
      <c r="N433" s="206"/>
      <c r="O433" s="178">
        <f t="shared" si="39"/>
        <v>0</v>
      </c>
      <c r="P433" s="451">
        <v>4607109946084</v>
      </c>
      <c r="Q433" s="182"/>
      <c r="R433" s="188"/>
    </row>
    <row r="434" spans="1:18" ht="24">
      <c r="A434" s="184">
        <v>421</v>
      </c>
      <c r="B434" s="324">
        <v>2992</v>
      </c>
      <c r="C434" s="318" t="s">
        <v>2768</v>
      </c>
      <c r="D434" s="319"/>
      <c r="E434" s="426" t="s">
        <v>2405</v>
      </c>
      <c r="F434" s="452" t="s">
        <v>2769</v>
      </c>
      <c r="G434" s="453" t="s">
        <v>2770</v>
      </c>
      <c r="H434" s="416" t="str">
        <f t="shared" si="38"/>
        <v>фото</v>
      </c>
      <c r="I434" s="215" t="s">
        <v>11710</v>
      </c>
      <c r="J434" s="216" t="s">
        <v>207</v>
      </c>
      <c r="K434" s="275">
        <v>3</v>
      </c>
      <c r="L434" s="325">
        <v>425.04000000000008</v>
      </c>
      <c r="M434" s="388">
        <v>1</v>
      </c>
      <c r="N434" s="206"/>
      <c r="O434" s="178">
        <f t="shared" si="39"/>
        <v>0</v>
      </c>
      <c r="P434" s="451">
        <v>4607109929162</v>
      </c>
      <c r="Q434" s="182"/>
      <c r="R434" s="188"/>
    </row>
    <row r="435" spans="1:18" ht="24">
      <c r="A435" s="184">
        <v>422</v>
      </c>
      <c r="B435" s="324">
        <v>226</v>
      </c>
      <c r="C435" s="318" t="s">
        <v>2771</v>
      </c>
      <c r="D435" s="319"/>
      <c r="E435" s="426" t="s">
        <v>2405</v>
      </c>
      <c r="F435" s="452" t="s">
        <v>2772</v>
      </c>
      <c r="G435" s="453" t="s">
        <v>2773</v>
      </c>
      <c r="H435" s="416" t="str">
        <f t="shared" si="38"/>
        <v>фото</v>
      </c>
      <c r="I435" s="215" t="s">
        <v>11711</v>
      </c>
      <c r="J435" s="216" t="s">
        <v>207</v>
      </c>
      <c r="K435" s="275">
        <v>3</v>
      </c>
      <c r="L435" s="325">
        <v>425.04000000000008</v>
      </c>
      <c r="M435" s="388">
        <v>1</v>
      </c>
      <c r="N435" s="206"/>
      <c r="O435" s="178">
        <f t="shared" si="39"/>
        <v>0</v>
      </c>
      <c r="P435" s="451">
        <v>4607109929155</v>
      </c>
      <c r="Q435" s="182"/>
      <c r="R435" s="188"/>
    </row>
    <row r="436" spans="1:18" ht="24">
      <c r="A436" s="184">
        <v>423</v>
      </c>
      <c r="B436" s="324">
        <v>9113</v>
      </c>
      <c r="C436" s="318" t="s">
        <v>2774</v>
      </c>
      <c r="D436" s="319"/>
      <c r="E436" s="426" t="s">
        <v>2405</v>
      </c>
      <c r="F436" s="452" t="s">
        <v>2775</v>
      </c>
      <c r="G436" s="453" t="s">
        <v>2776</v>
      </c>
      <c r="H436" s="416" t="str">
        <f t="shared" si="38"/>
        <v>фото</v>
      </c>
      <c r="I436" s="215" t="s">
        <v>11712</v>
      </c>
      <c r="J436" s="216" t="s">
        <v>207</v>
      </c>
      <c r="K436" s="275">
        <v>3</v>
      </c>
      <c r="L436" s="325">
        <v>425.04000000000008</v>
      </c>
      <c r="M436" s="388">
        <v>1</v>
      </c>
      <c r="N436" s="206"/>
      <c r="O436" s="178">
        <f t="shared" si="39"/>
        <v>0</v>
      </c>
      <c r="P436" s="451">
        <v>4607109956908</v>
      </c>
      <c r="Q436" s="182"/>
      <c r="R436" s="188"/>
    </row>
    <row r="437" spans="1:18" ht="24">
      <c r="A437" s="184">
        <v>424</v>
      </c>
      <c r="B437" s="324">
        <v>9116</v>
      </c>
      <c r="C437" s="318" t="s">
        <v>2777</v>
      </c>
      <c r="D437" s="319"/>
      <c r="E437" s="426" t="s">
        <v>2405</v>
      </c>
      <c r="F437" s="452" t="s">
        <v>2778</v>
      </c>
      <c r="G437" s="453" t="s">
        <v>2779</v>
      </c>
      <c r="H437" s="416" t="str">
        <f t="shared" si="38"/>
        <v>фото</v>
      </c>
      <c r="I437" s="215" t="s">
        <v>11713</v>
      </c>
      <c r="J437" s="216" t="s">
        <v>207</v>
      </c>
      <c r="K437" s="275">
        <v>3</v>
      </c>
      <c r="L437" s="325">
        <v>425.04000000000008</v>
      </c>
      <c r="M437" s="388">
        <v>1</v>
      </c>
      <c r="N437" s="206"/>
      <c r="O437" s="178">
        <f t="shared" si="39"/>
        <v>0</v>
      </c>
      <c r="P437" s="451">
        <v>4607109986547</v>
      </c>
      <c r="Q437" s="182"/>
      <c r="R437" s="188"/>
    </row>
    <row r="438" spans="1:18" ht="24">
      <c r="A438" s="184">
        <v>425</v>
      </c>
      <c r="B438" s="324">
        <v>14144</v>
      </c>
      <c r="C438" s="318" t="s">
        <v>2780</v>
      </c>
      <c r="D438" s="319"/>
      <c r="E438" s="426" t="s">
        <v>2405</v>
      </c>
      <c r="F438" s="452" t="s">
        <v>2781</v>
      </c>
      <c r="G438" s="453" t="s">
        <v>2782</v>
      </c>
      <c r="H438" s="416" t="str">
        <f t="shared" si="38"/>
        <v>фото</v>
      </c>
      <c r="I438" s="215" t="s">
        <v>11714</v>
      </c>
      <c r="J438" s="216" t="s">
        <v>207</v>
      </c>
      <c r="K438" s="275">
        <v>3</v>
      </c>
      <c r="L438" s="325">
        <v>417.34000000000009</v>
      </c>
      <c r="M438" s="388">
        <v>1</v>
      </c>
      <c r="N438" s="206"/>
      <c r="O438" s="178">
        <f t="shared" si="39"/>
        <v>0</v>
      </c>
      <c r="P438" s="451">
        <v>4607109917343</v>
      </c>
      <c r="Q438" s="182"/>
      <c r="R438" s="188"/>
    </row>
    <row r="439" spans="1:18" ht="27" customHeight="1">
      <c r="A439" s="184">
        <v>426</v>
      </c>
      <c r="B439" s="324">
        <v>884</v>
      </c>
      <c r="C439" s="318" t="s">
        <v>2783</v>
      </c>
      <c r="D439" s="319"/>
      <c r="E439" s="426" t="s">
        <v>2405</v>
      </c>
      <c r="F439" s="452" t="s">
        <v>2784</v>
      </c>
      <c r="G439" s="453" t="s">
        <v>2785</v>
      </c>
      <c r="H439" s="416" t="str">
        <f t="shared" si="38"/>
        <v>фото</v>
      </c>
      <c r="I439" s="215" t="s">
        <v>11611</v>
      </c>
      <c r="J439" s="216" t="s">
        <v>202</v>
      </c>
      <c r="K439" s="275">
        <v>3</v>
      </c>
      <c r="L439" s="325">
        <v>383.90000000000003</v>
      </c>
      <c r="M439" s="388">
        <v>1</v>
      </c>
      <c r="N439" s="206"/>
      <c r="O439" s="178">
        <f t="shared" si="39"/>
        <v>0</v>
      </c>
      <c r="P439" s="451">
        <v>4607109958957</v>
      </c>
      <c r="Q439" s="182"/>
      <c r="R439" s="188"/>
    </row>
    <row r="440" spans="1:18" ht="24">
      <c r="A440" s="184">
        <v>427</v>
      </c>
      <c r="B440" s="324">
        <v>2671</v>
      </c>
      <c r="C440" s="318" t="s">
        <v>2786</v>
      </c>
      <c r="D440" s="319"/>
      <c r="E440" s="426" t="s">
        <v>2405</v>
      </c>
      <c r="F440" s="452" t="s">
        <v>2787</v>
      </c>
      <c r="G440" s="453" t="s">
        <v>2788</v>
      </c>
      <c r="H440" s="416" t="str">
        <f t="shared" si="38"/>
        <v>фото</v>
      </c>
      <c r="I440" s="215" t="s">
        <v>11612</v>
      </c>
      <c r="J440" s="216" t="s">
        <v>202</v>
      </c>
      <c r="K440" s="275">
        <v>3</v>
      </c>
      <c r="L440" s="325">
        <v>383.90000000000003</v>
      </c>
      <c r="M440" s="388">
        <v>1</v>
      </c>
      <c r="N440" s="206"/>
      <c r="O440" s="178">
        <f t="shared" si="39"/>
        <v>0</v>
      </c>
      <c r="P440" s="451">
        <v>4607109959152</v>
      </c>
      <c r="Q440" s="182"/>
      <c r="R440" s="188"/>
    </row>
    <row r="441" spans="1:18" ht="36">
      <c r="A441" s="184">
        <v>428</v>
      </c>
      <c r="B441" s="324">
        <v>483</v>
      </c>
      <c r="C441" s="318" t="s">
        <v>9214</v>
      </c>
      <c r="D441" s="319"/>
      <c r="E441" s="426" t="s">
        <v>2405</v>
      </c>
      <c r="F441" s="452" t="s">
        <v>9210</v>
      </c>
      <c r="G441" s="453" t="s">
        <v>9212</v>
      </c>
      <c r="H441" s="416" t="str">
        <f t="shared" si="38"/>
        <v>фото</v>
      </c>
      <c r="I441" s="215" t="s">
        <v>11715</v>
      </c>
      <c r="J441" s="216" t="s">
        <v>3880</v>
      </c>
      <c r="K441" s="275">
        <v>2</v>
      </c>
      <c r="L441" s="325">
        <v>432.3</v>
      </c>
      <c r="M441" s="388">
        <v>1</v>
      </c>
      <c r="N441" s="206"/>
      <c r="O441" s="178">
        <f t="shared" si="39"/>
        <v>0</v>
      </c>
      <c r="P441" s="451">
        <v>4607109962374</v>
      </c>
      <c r="Q441" s="182"/>
      <c r="R441" s="188"/>
    </row>
    <row r="442" spans="1:18" ht="36">
      <c r="A442" s="184">
        <v>429</v>
      </c>
      <c r="B442" s="324">
        <v>3457</v>
      </c>
      <c r="C442" s="318" t="s">
        <v>9215</v>
      </c>
      <c r="D442" s="319"/>
      <c r="E442" s="426" t="s">
        <v>2405</v>
      </c>
      <c r="F442" s="452" t="s">
        <v>9211</v>
      </c>
      <c r="G442" s="453" t="s">
        <v>9213</v>
      </c>
      <c r="H442" s="416" t="str">
        <f t="shared" si="38"/>
        <v>фото</v>
      </c>
      <c r="I442" s="215" t="s">
        <v>11716</v>
      </c>
      <c r="J442" s="216" t="s">
        <v>3880</v>
      </c>
      <c r="K442" s="275">
        <v>2</v>
      </c>
      <c r="L442" s="325">
        <v>432.3</v>
      </c>
      <c r="M442" s="388">
        <v>1</v>
      </c>
      <c r="N442" s="206"/>
      <c r="O442" s="178">
        <f t="shared" si="39"/>
        <v>0</v>
      </c>
      <c r="P442" s="451">
        <v>4607109929100</v>
      </c>
      <c r="Q442" s="182"/>
      <c r="R442" s="188"/>
    </row>
    <row r="443" spans="1:18" ht="36">
      <c r="A443" s="184">
        <v>430</v>
      </c>
      <c r="B443" s="324">
        <v>3441</v>
      </c>
      <c r="C443" s="318" t="s">
        <v>2789</v>
      </c>
      <c r="D443" s="319"/>
      <c r="E443" s="426" t="s">
        <v>2405</v>
      </c>
      <c r="F443" s="452" t="s">
        <v>2790</v>
      </c>
      <c r="G443" s="453" t="s">
        <v>2791</v>
      </c>
      <c r="H443" s="416" t="str">
        <f t="shared" si="38"/>
        <v>фото</v>
      </c>
      <c r="I443" s="215" t="s">
        <v>11717</v>
      </c>
      <c r="J443" s="216" t="s">
        <v>202</v>
      </c>
      <c r="K443" s="275">
        <v>3</v>
      </c>
      <c r="L443" s="325">
        <v>407.66000000000008</v>
      </c>
      <c r="M443" s="388">
        <v>1</v>
      </c>
      <c r="N443" s="206"/>
      <c r="O443" s="178">
        <f t="shared" si="39"/>
        <v>0</v>
      </c>
      <c r="P443" s="451">
        <v>4607109972120</v>
      </c>
      <c r="Q443" s="182"/>
      <c r="R443" s="188"/>
    </row>
    <row r="444" spans="1:18" ht="23.25" customHeight="1">
      <c r="A444" s="184">
        <v>431</v>
      </c>
      <c r="B444" s="324">
        <v>888</v>
      </c>
      <c r="C444" s="318" t="s">
        <v>2792</v>
      </c>
      <c r="D444" s="319"/>
      <c r="E444" s="426" t="s">
        <v>2405</v>
      </c>
      <c r="F444" s="452" t="s">
        <v>2793</v>
      </c>
      <c r="G444" s="453" t="s">
        <v>2794</v>
      </c>
      <c r="H444" s="416" t="str">
        <f t="shared" si="38"/>
        <v>фото</v>
      </c>
      <c r="I444" s="215" t="s">
        <v>11613</v>
      </c>
      <c r="J444" s="216" t="s">
        <v>202</v>
      </c>
      <c r="K444" s="275">
        <v>3</v>
      </c>
      <c r="L444" s="325">
        <v>434.17000000000007</v>
      </c>
      <c r="M444" s="388">
        <v>1</v>
      </c>
      <c r="N444" s="206"/>
      <c r="O444" s="178">
        <f t="shared" si="39"/>
        <v>0</v>
      </c>
      <c r="P444" s="451">
        <v>4607109959305</v>
      </c>
      <c r="Q444" s="182"/>
      <c r="R444" s="188"/>
    </row>
    <row r="445" spans="1:18" ht="23.25" customHeight="1">
      <c r="A445" s="184">
        <v>432</v>
      </c>
      <c r="B445" s="324">
        <v>899</v>
      </c>
      <c r="C445" s="318" t="s">
        <v>2795</v>
      </c>
      <c r="D445" s="319"/>
      <c r="E445" s="426" t="s">
        <v>2405</v>
      </c>
      <c r="F445" s="452" t="s">
        <v>2796</v>
      </c>
      <c r="G445" s="453" t="s">
        <v>2797</v>
      </c>
      <c r="H445" s="416" t="str">
        <f t="shared" si="38"/>
        <v>фото</v>
      </c>
      <c r="I445" s="215" t="s">
        <v>11614</v>
      </c>
      <c r="J445" s="216" t="s">
        <v>202</v>
      </c>
      <c r="K445" s="275">
        <v>3</v>
      </c>
      <c r="L445" s="325">
        <v>434.17000000000007</v>
      </c>
      <c r="M445" s="388">
        <v>1</v>
      </c>
      <c r="N445" s="206"/>
      <c r="O445" s="178">
        <f t="shared" si="39"/>
        <v>0</v>
      </c>
      <c r="P445" s="451">
        <v>4607109959312</v>
      </c>
      <c r="Q445" s="182"/>
      <c r="R445" s="188"/>
    </row>
    <row r="446" spans="1:18" ht="23.25" customHeight="1">
      <c r="A446" s="184">
        <v>433</v>
      </c>
      <c r="B446" s="324">
        <v>931</v>
      </c>
      <c r="C446" s="318" t="s">
        <v>2798</v>
      </c>
      <c r="D446" s="319"/>
      <c r="E446" s="426" t="s">
        <v>2405</v>
      </c>
      <c r="F446" s="452" t="s">
        <v>2799</v>
      </c>
      <c r="G446" s="453" t="s">
        <v>2800</v>
      </c>
      <c r="H446" s="416" t="str">
        <f t="shared" si="38"/>
        <v>фото</v>
      </c>
      <c r="I446" s="215" t="s">
        <v>11641</v>
      </c>
      <c r="J446" s="216" t="s">
        <v>11754</v>
      </c>
      <c r="K446" s="275">
        <v>2</v>
      </c>
      <c r="L446" s="325">
        <v>380.71000000000004</v>
      </c>
      <c r="M446" s="388">
        <v>1</v>
      </c>
      <c r="N446" s="206"/>
      <c r="O446" s="178">
        <f t="shared" si="39"/>
        <v>0</v>
      </c>
      <c r="P446" s="451">
        <v>4607109959275</v>
      </c>
      <c r="Q446" s="182"/>
      <c r="R446" s="188"/>
    </row>
    <row r="447" spans="1:18" ht="23.25" customHeight="1">
      <c r="A447" s="184">
        <v>434</v>
      </c>
      <c r="B447" s="324">
        <v>2681</v>
      </c>
      <c r="C447" s="318" t="s">
        <v>2801</v>
      </c>
      <c r="D447" s="319"/>
      <c r="E447" s="426" t="s">
        <v>2405</v>
      </c>
      <c r="F447" s="452" t="s">
        <v>2802</v>
      </c>
      <c r="G447" s="453" t="s">
        <v>2803</v>
      </c>
      <c r="H447" s="416" t="str">
        <f t="shared" si="38"/>
        <v>фото</v>
      </c>
      <c r="I447" s="215" t="s">
        <v>11609</v>
      </c>
      <c r="J447" s="216" t="s">
        <v>11754</v>
      </c>
      <c r="K447" s="275">
        <v>2</v>
      </c>
      <c r="L447" s="325">
        <v>380.71000000000004</v>
      </c>
      <c r="M447" s="388">
        <v>1</v>
      </c>
      <c r="N447" s="206"/>
      <c r="O447" s="178">
        <f t="shared" si="39"/>
        <v>0</v>
      </c>
      <c r="P447" s="451">
        <v>4607109959282</v>
      </c>
      <c r="Q447" s="182"/>
      <c r="R447" s="188"/>
    </row>
    <row r="448" spans="1:18" ht="24">
      <c r="A448" s="184">
        <v>435</v>
      </c>
      <c r="B448" s="324">
        <v>3449</v>
      </c>
      <c r="C448" s="318" t="s">
        <v>9216</v>
      </c>
      <c r="D448" s="319"/>
      <c r="E448" s="426" t="s">
        <v>2405</v>
      </c>
      <c r="F448" s="452" t="s">
        <v>9221</v>
      </c>
      <c r="G448" s="453" t="s">
        <v>9226</v>
      </c>
      <c r="H448" s="416" t="str">
        <f t="shared" si="38"/>
        <v>фото</v>
      </c>
      <c r="I448" s="215" t="s">
        <v>11718</v>
      </c>
      <c r="J448" s="216" t="s">
        <v>3880</v>
      </c>
      <c r="K448" s="275">
        <v>2</v>
      </c>
      <c r="L448" s="325">
        <v>435.6</v>
      </c>
      <c r="M448" s="388">
        <v>1</v>
      </c>
      <c r="N448" s="206"/>
      <c r="O448" s="178">
        <f t="shared" si="39"/>
        <v>0</v>
      </c>
      <c r="P448" s="451">
        <v>4607109967928</v>
      </c>
      <c r="Q448" s="182"/>
      <c r="R448" s="188"/>
    </row>
    <row r="449" spans="1:18" ht="24">
      <c r="A449" s="184">
        <v>436</v>
      </c>
      <c r="B449" s="324">
        <v>997</v>
      </c>
      <c r="C449" s="318" t="s">
        <v>9217</v>
      </c>
      <c r="D449" s="319"/>
      <c r="E449" s="426" t="s">
        <v>2405</v>
      </c>
      <c r="F449" s="452" t="s">
        <v>9222</v>
      </c>
      <c r="G449" s="453" t="s">
        <v>9227</v>
      </c>
      <c r="H449" s="416" t="str">
        <f t="shared" si="38"/>
        <v>фото</v>
      </c>
      <c r="I449" s="215" t="s">
        <v>11719</v>
      </c>
      <c r="J449" s="216" t="s">
        <v>3880</v>
      </c>
      <c r="K449" s="275">
        <v>2</v>
      </c>
      <c r="L449" s="325">
        <v>435.6</v>
      </c>
      <c r="M449" s="388">
        <v>1</v>
      </c>
      <c r="N449" s="206"/>
      <c r="O449" s="178">
        <f t="shared" si="39"/>
        <v>0</v>
      </c>
      <c r="P449" s="451">
        <v>4607109986318</v>
      </c>
      <c r="Q449" s="182"/>
      <c r="R449" s="188"/>
    </row>
    <row r="450" spans="1:18" ht="27.6">
      <c r="A450" s="184">
        <v>437</v>
      </c>
      <c r="B450" s="324">
        <v>399</v>
      </c>
      <c r="C450" s="318" t="s">
        <v>9218</v>
      </c>
      <c r="D450" s="319"/>
      <c r="E450" s="426" t="s">
        <v>2405</v>
      </c>
      <c r="F450" s="452" t="s">
        <v>9223</v>
      </c>
      <c r="G450" s="453" t="s">
        <v>9228</v>
      </c>
      <c r="H450" s="416" t="str">
        <f t="shared" si="38"/>
        <v>фото</v>
      </c>
      <c r="I450" s="215" t="s">
        <v>11720</v>
      </c>
      <c r="J450" s="216" t="s">
        <v>3880</v>
      </c>
      <c r="K450" s="275">
        <v>2</v>
      </c>
      <c r="L450" s="325">
        <v>435.6</v>
      </c>
      <c r="M450" s="388">
        <v>1</v>
      </c>
      <c r="N450" s="206"/>
      <c r="O450" s="178">
        <f t="shared" si="39"/>
        <v>0</v>
      </c>
      <c r="P450" s="451">
        <v>4607109928974</v>
      </c>
      <c r="Q450" s="182"/>
      <c r="R450" s="188"/>
    </row>
    <row r="451" spans="1:18" ht="24">
      <c r="A451" s="184">
        <v>438</v>
      </c>
      <c r="B451" s="324">
        <v>3464</v>
      </c>
      <c r="C451" s="318" t="s">
        <v>9219</v>
      </c>
      <c r="D451" s="319"/>
      <c r="E451" s="426" t="s">
        <v>2405</v>
      </c>
      <c r="F451" s="452" t="s">
        <v>9224</v>
      </c>
      <c r="G451" s="453" t="s">
        <v>9229</v>
      </c>
      <c r="H451" s="416" t="str">
        <f t="shared" si="38"/>
        <v>фото</v>
      </c>
      <c r="I451" s="215" t="s">
        <v>11721</v>
      </c>
      <c r="J451" s="216" t="s">
        <v>3880</v>
      </c>
      <c r="K451" s="275">
        <v>2</v>
      </c>
      <c r="L451" s="325">
        <v>435.6</v>
      </c>
      <c r="M451" s="388">
        <v>1</v>
      </c>
      <c r="N451" s="206"/>
      <c r="O451" s="178">
        <f t="shared" si="39"/>
        <v>0</v>
      </c>
      <c r="P451" s="451">
        <v>4607109956939</v>
      </c>
      <c r="Q451" s="182"/>
      <c r="R451" s="188"/>
    </row>
    <row r="452" spans="1:18" ht="24">
      <c r="A452" s="184">
        <v>439</v>
      </c>
      <c r="B452" s="324">
        <v>275</v>
      </c>
      <c r="C452" s="318" t="s">
        <v>9220</v>
      </c>
      <c r="D452" s="319"/>
      <c r="E452" s="426" t="s">
        <v>2405</v>
      </c>
      <c r="F452" s="452" t="s">
        <v>9225</v>
      </c>
      <c r="G452" s="453" t="s">
        <v>9230</v>
      </c>
      <c r="H452" s="416" t="str">
        <f t="shared" si="38"/>
        <v>фото</v>
      </c>
      <c r="I452" s="215" t="s">
        <v>11722</v>
      </c>
      <c r="J452" s="216" t="s">
        <v>3880</v>
      </c>
      <c r="K452" s="275">
        <v>2</v>
      </c>
      <c r="L452" s="325">
        <v>435.6</v>
      </c>
      <c r="M452" s="388">
        <v>1</v>
      </c>
      <c r="N452" s="206"/>
      <c r="O452" s="178">
        <f t="shared" si="39"/>
        <v>0</v>
      </c>
      <c r="P452" s="451">
        <v>4607109946251</v>
      </c>
      <c r="Q452" s="182"/>
      <c r="R452" s="188"/>
    </row>
    <row r="453" spans="1:18" ht="24" customHeight="1">
      <c r="A453" s="184">
        <v>440</v>
      </c>
      <c r="B453" s="324">
        <v>855</v>
      </c>
      <c r="C453" s="318" t="s">
        <v>4296</v>
      </c>
      <c r="D453" s="319"/>
      <c r="E453" s="426" t="s">
        <v>2405</v>
      </c>
      <c r="F453" s="452" t="s">
        <v>2804</v>
      </c>
      <c r="G453" s="453" t="s">
        <v>2805</v>
      </c>
      <c r="H453" s="416" t="str">
        <f t="shared" si="38"/>
        <v>фото</v>
      </c>
      <c r="I453" s="215" t="s">
        <v>11615</v>
      </c>
      <c r="J453" s="216" t="s">
        <v>202</v>
      </c>
      <c r="K453" s="275">
        <v>3</v>
      </c>
      <c r="L453" s="325">
        <v>392.92000000000007</v>
      </c>
      <c r="M453" s="388">
        <v>1</v>
      </c>
      <c r="N453" s="206"/>
      <c r="O453" s="178">
        <f t="shared" si="39"/>
        <v>0</v>
      </c>
      <c r="P453" s="451">
        <v>4607109958940</v>
      </c>
      <c r="Q453" s="182"/>
      <c r="R453" s="188"/>
    </row>
    <row r="454" spans="1:18" ht="24" customHeight="1">
      <c r="A454" s="184">
        <v>441</v>
      </c>
      <c r="B454" s="324">
        <v>1574</v>
      </c>
      <c r="C454" s="318" t="s">
        <v>2806</v>
      </c>
      <c r="D454" s="319"/>
      <c r="E454" s="426" t="s">
        <v>2405</v>
      </c>
      <c r="F454" s="452" t="s">
        <v>2807</v>
      </c>
      <c r="G454" s="453" t="s">
        <v>2808</v>
      </c>
      <c r="H454" s="416" t="str">
        <f t="shared" si="38"/>
        <v>фото</v>
      </c>
      <c r="I454" s="215" t="s">
        <v>11723</v>
      </c>
      <c r="J454" s="216" t="s">
        <v>207</v>
      </c>
      <c r="K454" s="275">
        <v>3</v>
      </c>
      <c r="L454" s="325">
        <v>399.19000000000005</v>
      </c>
      <c r="M454" s="388">
        <v>1</v>
      </c>
      <c r="N454" s="206"/>
      <c r="O454" s="178">
        <f t="shared" si="39"/>
        <v>0</v>
      </c>
      <c r="P454" s="451">
        <v>4607109964620</v>
      </c>
      <c r="Q454" s="182"/>
      <c r="R454" s="188"/>
    </row>
    <row r="455" spans="1:18" ht="24">
      <c r="A455" s="184">
        <v>442</v>
      </c>
      <c r="B455" s="324">
        <v>14143</v>
      </c>
      <c r="C455" s="318" t="s">
        <v>2809</v>
      </c>
      <c r="D455" s="319"/>
      <c r="E455" s="426" t="s">
        <v>2405</v>
      </c>
      <c r="F455" s="452" t="s">
        <v>2810</v>
      </c>
      <c r="G455" s="453" t="s">
        <v>2811</v>
      </c>
      <c r="H455" s="416" t="str">
        <f t="shared" si="38"/>
        <v>фото</v>
      </c>
      <c r="I455" s="215" t="s">
        <v>11724</v>
      </c>
      <c r="J455" s="216" t="s">
        <v>207</v>
      </c>
      <c r="K455" s="275">
        <v>3</v>
      </c>
      <c r="L455" s="325">
        <v>344.08000000000004</v>
      </c>
      <c r="M455" s="388">
        <v>1</v>
      </c>
      <c r="N455" s="206"/>
      <c r="O455" s="178">
        <f t="shared" si="39"/>
        <v>0</v>
      </c>
      <c r="P455" s="451">
        <v>4607109917350</v>
      </c>
      <c r="Q455" s="182"/>
      <c r="R455" s="188"/>
    </row>
    <row r="456" spans="1:18" ht="24">
      <c r="A456" s="184">
        <v>443</v>
      </c>
      <c r="B456" s="324">
        <v>5629</v>
      </c>
      <c r="C456" s="318" t="s">
        <v>2812</v>
      </c>
      <c r="D456" s="319"/>
      <c r="E456" s="426" t="s">
        <v>2405</v>
      </c>
      <c r="F456" s="452" t="s">
        <v>2813</v>
      </c>
      <c r="G456" s="453" t="s">
        <v>2814</v>
      </c>
      <c r="H456" s="416" t="str">
        <f t="shared" si="38"/>
        <v>фото</v>
      </c>
      <c r="I456" s="215" t="s">
        <v>11725</v>
      </c>
      <c r="J456" s="216" t="s">
        <v>222</v>
      </c>
      <c r="K456" s="275">
        <v>2</v>
      </c>
      <c r="L456" s="325">
        <v>321.53000000000003</v>
      </c>
      <c r="M456" s="388">
        <v>1</v>
      </c>
      <c r="N456" s="206"/>
      <c r="O456" s="178">
        <f t="shared" si="39"/>
        <v>0</v>
      </c>
      <c r="P456" s="451">
        <v>4607109933435</v>
      </c>
      <c r="Q456" s="182"/>
      <c r="R456" s="188"/>
    </row>
    <row r="457" spans="1:18" ht="24">
      <c r="A457" s="184">
        <v>444</v>
      </c>
      <c r="B457" s="324">
        <v>5630</v>
      </c>
      <c r="C457" s="318" t="s">
        <v>2815</v>
      </c>
      <c r="D457" s="319"/>
      <c r="E457" s="426" t="s">
        <v>2405</v>
      </c>
      <c r="F457" s="452" t="s">
        <v>2816</v>
      </c>
      <c r="G457" s="453" t="s">
        <v>2817</v>
      </c>
      <c r="H457" s="416" t="str">
        <f t="shared" si="38"/>
        <v>фото</v>
      </c>
      <c r="I457" s="215" t="s">
        <v>11726</v>
      </c>
      <c r="J457" s="216" t="s">
        <v>222</v>
      </c>
      <c r="K457" s="275">
        <v>2</v>
      </c>
      <c r="L457" s="325">
        <v>321.53000000000003</v>
      </c>
      <c r="M457" s="388">
        <v>1</v>
      </c>
      <c r="N457" s="206"/>
      <c r="O457" s="178">
        <f t="shared" si="39"/>
        <v>0</v>
      </c>
      <c r="P457" s="451">
        <v>4607109933428</v>
      </c>
      <c r="Q457" s="182"/>
      <c r="R457" s="188"/>
    </row>
    <row r="458" spans="1:18" ht="36">
      <c r="A458" s="184">
        <v>445</v>
      </c>
      <c r="B458" s="324">
        <v>5631</v>
      </c>
      <c r="C458" s="318" t="s">
        <v>2818</v>
      </c>
      <c r="D458" s="319"/>
      <c r="E458" s="426" t="s">
        <v>2405</v>
      </c>
      <c r="F458" s="452" t="s">
        <v>2819</v>
      </c>
      <c r="G458" s="453" t="s">
        <v>2820</v>
      </c>
      <c r="H458" s="416" t="str">
        <f t="shared" si="38"/>
        <v>фото</v>
      </c>
      <c r="I458" s="215" t="s">
        <v>11727</v>
      </c>
      <c r="J458" s="216" t="s">
        <v>208</v>
      </c>
      <c r="K458" s="275">
        <v>2</v>
      </c>
      <c r="L458" s="325">
        <v>321.53000000000003</v>
      </c>
      <c r="M458" s="388">
        <v>1</v>
      </c>
      <c r="N458" s="206"/>
      <c r="O458" s="178">
        <f t="shared" si="39"/>
        <v>0</v>
      </c>
      <c r="P458" s="451">
        <v>4607109933411</v>
      </c>
      <c r="Q458" s="182"/>
      <c r="R458" s="188"/>
    </row>
    <row r="459" spans="1:18" ht="24">
      <c r="A459" s="184">
        <v>446</v>
      </c>
      <c r="B459" s="324">
        <v>5632</v>
      </c>
      <c r="C459" s="318" t="s">
        <v>2821</v>
      </c>
      <c r="D459" s="319"/>
      <c r="E459" s="426" t="s">
        <v>2405</v>
      </c>
      <c r="F459" s="452" t="s">
        <v>2822</v>
      </c>
      <c r="G459" s="453" t="s">
        <v>2823</v>
      </c>
      <c r="H459" s="416" t="str">
        <f t="shared" si="38"/>
        <v>фото</v>
      </c>
      <c r="I459" s="215" t="s">
        <v>11728</v>
      </c>
      <c r="J459" s="216" t="s">
        <v>222</v>
      </c>
      <c r="K459" s="275">
        <v>2</v>
      </c>
      <c r="L459" s="325">
        <v>321.53000000000003</v>
      </c>
      <c r="M459" s="388">
        <v>1</v>
      </c>
      <c r="N459" s="206"/>
      <c r="O459" s="178">
        <f t="shared" si="39"/>
        <v>0</v>
      </c>
      <c r="P459" s="451">
        <v>4607109933404</v>
      </c>
      <c r="Q459" s="182"/>
      <c r="R459" s="188"/>
    </row>
    <row r="460" spans="1:18" ht="24">
      <c r="A460" s="184">
        <v>447</v>
      </c>
      <c r="B460" s="324">
        <v>5634</v>
      </c>
      <c r="C460" s="318" t="s">
        <v>2824</v>
      </c>
      <c r="D460" s="319"/>
      <c r="E460" s="426" t="s">
        <v>2405</v>
      </c>
      <c r="F460" s="452" t="s">
        <v>2825</v>
      </c>
      <c r="G460" s="453" t="s">
        <v>2826</v>
      </c>
      <c r="H460" s="416" t="str">
        <f t="shared" si="38"/>
        <v>фото</v>
      </c>
      <c r="I460" s="215" t="s">
        <v>11729</v>
      </c>
      <c r="J460" s="216" t="s">
        <v>222</v>
      </c>
      <c r="K460" s="275">
        <v>2</v>
      </c>
      <c r="L460" s="325">
        <v>324.39000000000004</v>
      </c>
      <c r="M460" s="388">
        <v>1</v>
      </c>
      <c r="N460" s="206"/>
      <c r="O460" s="178">
        <f t="shared" si="39"/>
        <v>0</v>
      </c>
      <c r="P460" s="451">
        <v>4607109933398</v>
      </c>
      <c r="Q460" s="182"/>
      <c r="R460" s="188"/>
    </row>
    <row r="461" spans="1:18" ht="15.6">
      <c r="A461" s="184">
        <v>448</v>
      </c>
      <c r="B461" s="439"/>
      <c r="C461" s="169"/>
      <c r="D461" s="169"/>
      <c r="E461" s="425" t="s">
        <v>2827</v>
      </c>
      <c r="F461" s="450"/>
      <c r="G461" s="323"/>
      <c r="H461" s="323"/>
      <c r="I461" s="323"/>
      <c r="J461" s="169"/>
      <c r="K461" s="528"/>
      <c r="L461" s="169"/>
      <c r="M461" s="169"/>
      <c r="N461" s="169"/>
      <c r="O461" s="169"/>
      <c r="P461" s="464"/>
      <c r="Q461" s="169"/>
      <c r="R461" s="290"/>
    </row>
    <row r="462" spans="1:18" ht="27.6">
      <c r="A462" s="184">
        <v>449</v>
      </c>
      <c r="B462" s="324">
        <v>2667</v>
      </c>
      <c r="C462" s="318" t="s">
        <v>2828</v>
      </c>
      <c r="D462" s="319"/>
      <c r="E462" s="426" t="s">
        <v>2405</v>
      </c>
      <c r="F462" s="452" t="s">
        <v>2829</v>
      </c>
      <c r="G462" s="453" t="s">
        <v>2830</v>
      </c>
      <c r="H462" s="416" t="str">
        <f t="shared" ref="H462:H465" si="40">HYPERLINK("https://www.gardenbulbs.ru/images/Gladiolus_CL/thumbnails/"&amp;C462&amp;".jpg","фото")</f>
        <v>фото</v>
      </c>
      <c r="I462" s="215" t="s">
        <v>11730</v>
      </c>
      <c r="J462" s="216" t="s">
        <v>202</v>
      </c>
      <c r="K462" s="275">
        <v>3</v>
      </c>
      <c r="L462" s="325">
        <v>494.12000000000012</v>
      </c>
      <c r="M462" s="388">
        <v>1</v>
      </c>
      <c r="N462" s="206"/>
      <c r="O462" s="178">
        <f t="shared" ref="O462:O465" si="41">IF(ISERROR(L462*N462),0,L462*N462)</f>
        <v>0</v>
      </c>
      <c r="P462" s="451">
        <v>4607109959121</v>
      </c>
      <c r="Q462" s="182"/>
      <c r="R462" s="188"/>
    </row>
    <row r="463" spans="1:18" ht="23.25" customHeight="1">
      <c r="A463" s="184">
        <v>450</v>
      </c>
      <c r="B463" s="324">
        <v>3428</v>
      </c>
      <c r="C463" s="318" t="s">
        <v>2831</v>
      </c>
      <c r="D463" s="319"/>
      <c r="E463" s="426" t="s">
        <v>2405</v>
      </c>
      <c r="F463" s="452" t="s">
        <v>2832</v>
      </c>
      <c r="G463" s="453" t="s">
        <v>2833</v>
      </c>
      <c r="H463" s="416" t="str">
        <f t="shared" si="40"/>
        <v>фото</v>
      </c>
      <c r="I463" s="215" t="s">
        <v>11617</v>
      </c>
      <c r="J463" s="216" t="s">
        <v>202</v>
      </c>
      <c r="K463" s="275">
        <v>3</v>
      </c>
      <c r="L463" s="325">
        <v>494.12000000000012</v>
      </c>
      <c r="M463" s="388">
        <v>1</v>
      </c>
      <c r="N463" s="206"/>
      <c r="O463" s="178">
        <f t="shared" si="41"/>
        <v>0</v>
      </c>
      <c r="P463" s="451">
        <v>4607109972151</v>
      </c>
      <c r="Q463" s="182"/>
      <c r="R463" s="188"/>
    </row>
    <row r="464" spans="1:18" ht="27.6">
      <c r="A464" s="184">
        <v>451</v>
      </c>
      <c r="B464" s="324">
        <v>866</v>
      </c>
      <c r="C464" s="318" t="s">
        <v>2834</v>
      </c>
      <c r="D464" s="319"/>
      <c r="E464" s="426" t="s">
        <v>2405</v>
      </c>
      <c r="F464" s="452" t="s">
        <v>2835</v>
      </c>
      <c r="G464" s="453" t="s">
        <v>2836</v>
      </c>
      <c r="H464" s="416" t="str">
        <f t="shared" si="40"/>
        <v>фото</v>
      </c>
      <c r="I464" s="215" t="s">
        <v>11731</v>
      </c>
      <c r="J464" s="216" t="s">
        <v>202</v>
      </c>
      <c r="K464" s="275">
        <v>3</v>
      </c>
      <c r="L464" s="325">
        <v>494.12000000000012</v>
      </c>
      <c r="M464" s="388">
        <v>1</v>
      </c>
      <c r="N464" s="206"/>
      <c r="O464" s="178">
        <f t="shared" si="41"/>
        <v>0</v>
      </c>
      <c r="P464" s="451">
        <v>4607109959138</v>
      </c>
      <c r="Q464" s="182"/>
      <c r="R464" s="188"/>
    </row>
    <row r="465" spans="1:18" ht="27.6">
      <c r="A465" s="184">
        <v>452</v>
      </c>
      <c r="B465" s="324">
        <v>2668</v>
      </c>
      <c r="C465" s="318" t="s">
        <v>2837</v>
      </c>
      <c r="D465" s="319"/>
      <c r="E465" s="426" t="s">
        <v>2405</v>
      </c>
      <c r="F465" s="452" t="s">
        <v>2838</v>
      </c>
      <c r="G465" s="453" t="s">
        <v>2839</v>
      </c>
      <c r="H465" s="416" t="str">
        <f t="shared" si="40"/>
        <v>фото</v>
      </c>
      <c r="I465" s="215" t="s">
        <v>11732</v>
      </c>
      <c r="J465" s="216" t="s">
        <v>202</v>
      </c>
      <c r="K465" s="275">
        <v>3</v>
      </c>
      <c r="L465" s="325">
        <v>494.12000000000012</v>
      </c>
      <c r="M465" s="388">
        <v>1</v>
      </c>
      <c r="N465" s="206"/>
      <c r="O465" s="178">
        <f t="shared" si="41"/>
        <v>0</v>
      </c>
      <c r="P465" s="451">
        <v>4607109959145</v>
      </c>
      <c r="Q465" s="182"/>
      <c r="R465" s="188"/>
    </row>
    <row r="466" spans="1:18" ht="15.6">
      <c r="A466" s="184">
        <v>453</v>
      </c>
      <c r="B466" s="439"/>
      <c r="C466" s="169"/>
      <c r="D466" s="169"/>
      <c r="E466" s="425" t="s">
        <v>2840</v>
      </c>
      <c r="F466" s="450"/>
      <c r="G466" s="323"/>
      <c r="H466" s="323"/>
      <c r="I466" s="323"/>
      <c r="J466" s="169"/>
      <c r="K466" s="528"/>
      <c r="L466" s="169"/>
      <c r="M466" s="169"/>
      <c r="N466" s="169"/>
      <c r="O466" s="169"/>
      <c r="P466" s="464"/>
      <c r="Q466" s="169"/>
      <c r="R466" s="290"/>
    </row>
    <row r="467" spans="1:18" ht="27.6">
      <c r="A467" s="184">
        <v>454</v>
      </c>
      <c r="B467" s="324">
        <v>908</v>
      </c>
      <c r="C467" s="318" t="s">
        <v>2841</v>
      </c>
      <c r="D467" s="319"/>
      <c r="E467" s="426" t="s">
        <v>2405</v>
      </c>
      <c r="F467" s="452" t="s">
        <v>2842</v>
      </c>
      <c r="G467" s="453" t="s">
        <v>2843</v>
      </c>
      <c r="H467" s="416" t="str">
        <f t="shared" ref="H467:H472" si="42">HYPERLINK("https://www.gardenbulbs.ru/images/Gladiolus_CL/thumbnails/"&amp;C467&amp;".jpg","фото")</f>
        <v>фото</v>
      </c>
      <c r="I467" s="215" t="s">
        <v>11616</v>
      </c>
      <c r="J467" s="216" t="s">
        <v>202</v>
      </c>
      <c r="K467" s="275">
        <v>3</v>
      </c>
      <c r="L467" s="325">
        <v>443.19000000000005</v>
      </c>
      <c r="M467" s="388">
        <v>1</v>
      </c>
      <c r="N467" s="206"/>
      <c r="O467" s="178">
        <f t="shared" ref="O467:O472" si="43">IF(ISERROR(L467*N467),0,L467*N467)</f>
        <v>0</v>
      </c>
      <c r="P467" s="451">
        <v>4607109959244</v>
      </c>
      <c r="Q467" s="182"/>
      <c r="R467" s="188"/>
    </row>
    <row r="468" spans="1:18" ht="27.6">
      <c r="A468" s="184">
        <v>455</v>
      </c>
      <c r="B468" s="324">
        <v>927</v>
      </c>
      <c r="C468" s="318" t="s">
        <v>2844</v>
      </c>
      <c r="D468" s="319"/>
      <c r="E468" s="426" t="s">
        <v>2405</v>
      </c>
      <c r="F468" s="452" t="s">
        <v>2845</v>
      </c>
      <c r="G468" s="453" t="s">
        <v>2846</v>
      </c>
      <c r="H468" s="416" t="str">
        <f t="shared" si="42"/>
        <v>фото</v>
      </c>
      <c r="I468" s="215" t="s">
        <v>11617</v>
      </c>
      <c r="J468" s="216" t="s">
        <v>202</v>
      </c>
      <c r="K468" s="275">
        <v>3</v>
      </c>
      <c r="L468" s="325">
        <v>443.19000000000005</v>
      </c>
      <c r="M468" s="388">
        <v>1</v>
      </c>
      <c r="N468" s="206"/>
      <c r="O468" s="178">
        <f t="shared" si="43"/>
        <v>0</v>
      </c>
      <c r="P468" s="451">
        <v>4607109959251</v>
      </c>
      <c r="Q468" s="182"/>
      <c r="R468" s="188"/>
    </row>
    <row r="469" spans="1:18" ht="27.6">
      <c r="A469" s="184">
        <v>456</v>
      </c>
      <c r="B469" s="324">
        <v>928</v>
      </c>
      <c r="C469" s="318" t="s">
        <v>2847</v>
      </c>
      <c r="D469" s="319"/>
      <c r="E469" s="426" t="s">
        <v>2405</v>
      </c>
      <c r="F469" s="452" t="s">
        <v>2848</v>
      </c>
      <c r="G469" s="453" t="s">
        <v>2849</v>
      </c>
      <c r="H469" s="416" t="str">
        <f t="shared" si="42"/>
        <v>фото</v>
      </c>
      <c r="I469" s="215" t="s">
        <v>11618</v>
      </c>
      <c r="J469" s="216" t="s">
        <v>202</v>
      </c>
      <c r="K469" s="275">
        <v>3</v>
      </c>
      <c r="L469" s="325">
        <v>443.19000000000005</v>
      </c>
      <c r="M469" s="388">
        <v>1</v>
      </c>
      <c r="N469" s="206"/>
      <c r="O469" s="178">
        <f t="shared" si="43"/>
        <v>0</v>
      </c>
      <c r="P469" s="451">
        <v>4607109959268</v>
      </c>
      <c r="Q469" s="182"/>
      <c r="R469" s="188"/>
    </row>
    <row r="470" spans="1:18" ht="27.6">
      <c r="A470" s="184">
        <v>457</v>
      </c>
      <c r="B470" s="324">
        <v>857</v>
      </c>
      <c r="C470" s="318" t="s">
        <v>2850</v>
      </c>
      <c r="D470" s="319"/>
      <c r="E470" s="426" t="s">
        <v>2405</v>
      </c>
      <c r="F470" s="452" t="s">
        <v>2851</v>
      </c>
      <c r="G470" s="453" t="s">
        <v>2852</v>
      </c>
      <c r="H470" s="416" t="str">
        <f t="shared" si="42"/>
        <v>фото</v>
      </c>
      <c r="I470" s="215" t="s">
        <v>11731</v>
      </c>
      <c r="J470" s="216" t="s">
        <v>202</v>
      </c>
      <c r="K470" s="275">
        <v>3</v>
      </c>
      <c r="L470" s="325">
        <v>443.19000000000005</v>
      </c>
      <c r="M470" s="388">
        <v>1</v>
      </c>
      <c r="N470" s="206"/>
      <c r="O470" s="178">
        <f t="shared" si="43"/>
        <v>0</v>
      </c>
      <c r="P470" s="451">
        <v>4607109959220</v>
      </c>
      <c r="Q470" s="182"/>
      <c r="R470" s="188"/>
    </row>
    <row r="471" spans="1:18" ht="27.6">
      <c r="A471" s="184">
        <v>458</v>
      </c>
      <c r="B471" s="324">
        <v>913</v>
      </c>
      <c r="C471" s="318" t="s">
        <v>2853</v>
      </c>
      <c r="D471" s="319"/>
      <c r="E471" s="426" t="s">
        <v>2405</v>
      </c>
      <c r="F471" s="452" t="s">
        <v>2854</v>
      </c>
      <c r="G471" s="453" t="s">
        <v>2855</v>
      </c>
      <c r="H471" s="416" t="str">
        <f t="shared" si="42"/>
        <v>фото</v>
      </c>
      <c r="I471" s="215" t="s">
        <v>11732</v>
      </c>
      <c r="J471" s="216" t="s">
        <v>202</v>
      </c>
      <c r="K471" s="275">
        <v>3</v>
      </c>
      <c r="L471" s="325">
        <v>443.19000000000005</v>
      </c>
      <c r="M471" s="388">
        <v>1</v>
      </c>
      <c r="N471" s="206"/>
      <c r="O471" s="178">
        <f t="shared" si="43"/>
        <v>0</v>
      </c>
      <c r="P471" s="451">
        <v>4607109959237</v>
      </c>
      <c r="Q471" s="182"/>
      <c r="R471" s="188"/>
    </row>
    <row r="472" spans="1:18" ht="27.6">
      <c r="A472" s="184">
        <v>459</v>
      </c>
      <c r="B472" s="324">
        <v>6967</v>
      </c>
      <c r="C472" s="318" t="s">
        <v>2856</v>
      </c>
      <c r="D472" s="319"/>
      <c r="E472" s="426" t="s">
        <v>2405</v>
      </c>
      <c r="F472" s="452" t="s">
        <v>2857</v>
      </c>
      <c r="G472" s="453" t="s">
        <v>2858</v>
      </c>
      <c r="H472" s="416" t="str">
        <f t="shared" si="42"/>
        <v>фото</v>
      </c>
      <c r="I472" s="215" t="s">
        <v>11733</v>
      </c>
      <c r="J472" s="216" t="s">
        <v>202</v>
      </c>
      <c r="K472" s="275">
        <v>3</v>
      </c>
      <c r="L472" s="325">
        <v>443.19000000000005</v>
      </c>
      <c r="M472" s="388">
        <v>1</v>
      </c>
      <c r="N472" s="206"/>
      <c r="O472" s="178">
        <f t="shared" si="43"/>
        <v>0</v>
      </c>
      <c r="P472" s="451">
        <v>4607109946114</v>
      </c>
      <c r="Q472" s="182"/>
      <c r="R472" s="188"/>
    </row>
    <row r="473" spans="1:18" ht="15.6">
      <c r="A473" s="184">
        <v>460</v>
      </c>
      <c r="B473" s="439"/>
      <c r="C473" s="169"/>
      <c r="D473" s="169"/>
      <c r="E473" s="425" t="s">
        <v>2859</v>
      </c>
      <c r="F473" s="450"/>
      <c r="G473" s="323"/>
      <c r="H473" s="323"/>
      <c r="I473" s="323"/>
      <c r="J473" s="169"/>
      <c r="K473" s="528"/>
      <c r="L473" s="169"/>
      <c r="M473" s="169"/>
      <c r="N473" s="169"/>
      <c r="O473" s="169"/>
      <c r="P473" s="464"/>
      <c r="Q473" s="169"/>
      <c r="R473" s="290"/>
    </row>
    <row r="474" spans="1:18" ht="27.6">
      <c r="A474" s="184">
        <v>461</v>
      </c>
      <c r="B474" s="324">
        <v>2669</v>
      </c>
      <c r="C474" s="318" t="s">
        <v>2860</v>
      </c>
      <c r="D474" s="319"/>
      <c r="E474" s="426" t="s">
        <v>2405</v>
      </c>
      <c r="F474" s="452" t="s">
        <v>2861</v>
      </c>
      <c r="G474" s="453" t="s">
        <v>2862</v>
      </c>
      <c r="H474" s="416" t="str">
        <f t="shared" ref="H474:H476" si="44">HYPERLINK("https://www.gardenbulbs.ru/images/Gladiolus_CL/thumbnails/"&amp;C474&amp;".jpg","фото")</f>
        <v>фото</v>
      </c>
      <c r="I474" s="215" t="s">
        <v>11734</v>
      </c>
      <c r="J474" s="216" t="s">
        <v>202</v>
      </c>
      <c r="K474" s="275">
        <v>3</v>
      </c>
      <c r="L474" s="325">
        <v>434.17000000000007</v>
      </c>
      <c r="M474" s="388">
        <v>1</v>
      </c>
      <c r="N474" s="206"/>
      <c r="O474" s="178">
        <f t="shared" ref="O474:O476" si="45">IF(ISERROR(L474*N474),0,L474*N474)</f>
        <v>0</v>
      </c>
      <c r="P474" s="451">
        <v>4607109958964</v>
      </c>
      <c r="Q474" s="182"/>
      <c r="R474" s="188"/>
    </row>
    <row r="475" spans="1:18" ht="27.6">
      <c r="A475" s="184">
        <v>462</v>
      </c>
      <c r="B475" s="324">
        <v>2670</v>
      </c>
      <c r="C475" s="318" t="s">
        <v>2863</v>
      </c>
      <c r="D475" s="319"/>
      <c r="E475" s="426" t="s">
        <v>2405</v>
      </c>
      <c r="F475" s="452" t="s">
        <v>2864</v>
      </c>
      <c r="G475" s="453" t="s">
        <v>2865</v>
      </c>
      <c r="H475" s="416" t="str">
        <f t="shared" si="44"/>
        <v>фото</v>
      </c>
      <c r="I475" s="215" t="s">
        <v>11735</v>
      </c>
      <c r="J475" s="216" t="s">
        <v>202</v>
      </c>
      <c r="K475" s="275">
        <v>3</v>
      </c>
      <c r="L475" s="325">
        <v>434.17000000000007</v>
      </c>
      <c r="M475" s="388">
        <v>1</v>
      </c>
      <c r="N475" s="206"/>
      <c r="O475" s="178">
        <f t="shared" si="45"/>
        <v>0</v>
      </c>
      <c r="P475" s="451">
        <v>4607109958971</v>
      </c>
      <c r="Q475" s="182"/>
      <c r="R475" s="188"/>
    </row>
    <row r="476" spans="1:18" ht="27.6">
      <c r="A476" s="184">
        <v>463</v>
      </c>
      <c r="B476" s="324">
        <v>16049</v>
      </c>
      <c r="C476" s="318" t="s">
        <v>2866</v>
      </c>
      <c r="D476" s="319"/>
      <c r="E476" s="426" t="s">
        <v>2405</v>
      </c>
      <c r="F476" s="452" t="s">
        <v>2867</v>
      </c>
      <c r="G476" s="453" t="s">
        <v>2868</v>
      </c>
      <c r="H476" s="416" t="str">
        <f t="shared" si="44"/>
        <v>фото</v>
      </c>
      <c r="I476" s="215" t="s">
        <v>11736</v>
      </c>
      <c r="J476" s="216" t="s">
        <v>202</v>
      </c>
      <c r="K476" s="275">
        <v>2</v>
      </c>
      <c r="L476" s="325">
        <v>285.23</v>
      </c>
      <c r="M476" s="388">
        <v>1</v>
      </c>
      <c r="N476" s="206"/>
      <c r="O476" s="178">
        <f t="shared" si="45"/>
        <v>0</v>
      </c>
      <c r="P476" s="451">
        <v>4607109914892</v>
      </c>
      <c r="Q476" s="182"/>
      <c r="R476" s="188"/>
    </row>
    <row r="477" spans="1:18" ht="15.6">
      <c r="A477" s="184">
        <v>464</v>
      </c>
      <c r="B477" s="439"/>
      <c r="C477" s="169"/>
      <c r="D477" s="169"/>
      <c r="E477" s="425" t="s">
        <v>2869</v>
      </c>
      <c r="F477" s="450"/>
      <c r="G477" s="323"/>
      <c r="H477" s="323"/>
      <c r="I477" s="323"/>
      <c r="J477" s="169"/>
      <c r="K477" s="528"/>
      <c r="L477" s="169"/>
      <c r="M477" s="169"/>
      <c r="N477" s="169"/>
      <c r="O477" s="169"/>
      <c r="P477" s="464"/>
      <c r="Q477" s="169"/>
      <c r="R477" s="290"/>
    </row>
    <row r="478" spans="1:18" ht="15.6">
      <c r="A478" s="184">
        <v>465</v>
      </c>
      <c r="B478" s="324">
        <v>890</v>
      </c>
      <c r="C478" s="318" t="s">
        <v>2423</v>
      </c>
      <c r="D478" s="319"/>
      <c r="E478" s="426" t="s">
        <v>2405</v>
      </c>
      <c r="F478" s="452" t="s">
        <v>2424</v>
      </c>
      <c r="G478" s="453" t="s">
        <v>2425</v>
      </c>
      <c r="H478" s="416" t="str">
        <f t="shared" ref="H478:H486" si="46">HYPERLINK("https://www.gardenbulbs.ru/images/Gladiolus_CL/thumbnails/"&amp;C478&amp;".jpg","фото")</f>
        <v>фото</v>
      </c>
      <c r="I478" s="215" t="s">
        <v>11621</v>
      </c>
      <c r="J478" s="216" t="s">
        <v>202</v>
      </c>
      <c r="K478" s="275">
        <v>3</v>
      </c>
      <c r="L478" s="325">
        <v>379.72000000000008</v>
      </c>
      <c r="M478" s="388">
        <v>1</v>
      </c>
      <c r="N478" s="206"/>
      <c r="O478" s="178">
        <f t="shared" ref="O478:O486" si="47">IF(ISERROR(L478*N478),0,L478*N478)</f>
        <v>0</v>
      </c>
      <c r="P478" s="451">
        <v>4607109959046</v>
      </c>
      <c r="Q478" s="182"/>
      <c r="R478" s="188"/>
    </row>
    <row r="479" spans="1:18" ht="15.6">
      <c r="A479" s="184">
        <v>466</v>
      </c>
      <c r="B479" s="324">
        <v>2672</v>
      </c>
      <c r="C479" s="318" t="s">
        <v>2426</v>
      </c>
      <c r="D479" s="319"/>
      <c r="E479" s="426" t="s">
        <v>2405</v>
      </c>
      <c r="F479" s="452" t="s">
        <v>2427</v>
      </c>
      <c r="G479" s="453" t="s">
        <v>2428</v>
      </c>
      <c r="H479" s="416" t="str">
        <f t="shared" si="46"/>
        <v>фото</v>
      </c>
      <c r="I479" s="215" t="s">
        <v>11622</v>
      </c>
      <c r="J479" s="216" t="s">
        <v>202</v>
      </c>
      <c r="K479" s="275">
        <v>3</v>
      </c>
      <c r="L479" s="325">
        <v>379.72000000000008</v>
      </c>
      <c r="M479" s="388">
        <v>1</v>
      </c>
      <c r="N479" s="206"/>
      <c r="O479" s="178">
        <f t="shared" si="47"/>
        <v>0</v>
      </c>
      <c r="P479" s="451">
        <v>4607109959053</v>
      </c>
      <c r="Q479" s="182"/>
      <c r="R479" s="188"/>
    </row>
    <row r="480" spans="1:18" ht="15.6">
      <c r="A480" s="184">
        <v>467</v>
      </c>
      <c r="B480" s="324">
        <v>2673</v>
      </c>
      <c r="C480" s="318" t="s">
        <v>2870</v>
      </c>
      <c r="D480" s="319"/>
      <c r="E480" s="426" t="s">
        <v>2405</v>
      </c>
      <c r="F480" s="452" t="s">
        <v>2871</v>
      </c>
      <c r="G480" s="453" t="s">
        <v>2872</v>
      </c>
      <c r="H480" s="416" t="str">
        <f t="shared" si="46"/>
        <v>фото</v>
      </c>
      <c r="I480" s="215" t="s">
        <v>11737</v>
      </c>
      <c r="J480" s="216" t="s">
        <v>202</v>
      </c>
      <c r="K480" s="275">
        <v>3</v>
      </c>
      <c r="L480" s="325">
        <v>379.72000000000008</v>
      </c>
      <c r="M480" s="388">
        <v>1</v>
      </c>
      <c r="N480" s="206"/>
      <c r="O480" s="178">
        <f t="shared" si="47"/>
        <v>0</v>
      </c>
      <c r="P480" s="451">
        <v>4607109959022</v>
      </c>
      <c r="Q480" s="182"/>
      <c r="R480" s="188"/>
    </row>
    <row r="481" spans="1:18" ht="15.6">
      <c r="A481" s="184">
        <v>468</v>
      </c>
      <c r="B481" s="324">
        <v>2674</v>
      </c>
      <c r="C481" s="318" t="s">
        <v>2873</v>
      </c>
      <c r="D481" s="319"/>
      <c r="E481" s="426" t="s">
        <v>2405</v>
      </c>
      <c r="F481" s="452" t="s">
        <v>2874</v>
      </c>
      <c r="G481" s="453" t="s">
        <v>2875</v>
      </c>
      <c r="H481" s="416" t="str">
        <f t="shared" si="46"/>
        <v>фото</v>
      </c>
      <c r="I481" s="215" t="s">
        <v>11738</v>
      </c>
      <c r="J481" s="216" t="s">
        <v>202</v>
      </c>
      <c r="K481" s="275">
        <v>3</v>
      </c>
      <c r="L481" s="325">
        <v>379.72000000000008</v>
      </c>
      <c r="M481" s="388">
        <v>1</v>
      </c>
      <c r="N481" s="206"/>
      <c r="O481" s="178">
        <f t="shared" si="47"/>
        <v>0</v>
      </c>
      <c r="P481" s="451">
        <v>4607109958988</v>
      </c>
      <c r="Q481" s="182"/>
      <c r="R481" s="188"/>
    </row>
    <row r="482" spans="1:18" ht="15.6">
      <c r="A482" s="184">
        <v>469</v>
      </c>
      <c r="B482" s="324">
        <v>2675</v>
      </c>
      <c r="C482" s="318" t="s">
        <v>2876</v>
      </c>
      <c r="D482" s="319"/>
      <c r="E482" s="426" t="s">
        <v>2405</v>
      </c>
      <c r="F482" s="452" t="s">
        <v>2877</v>
      </c>
      <c r="G482" s="453" t="s">
        <v>2878</v>
      </c>
      <c r="H482" s="416" t="str">
        <f t="shared" si="46"/>
        <v>фото</v>
      </c>
      <c r="I482" s="215" t="s">
        <v>11739</v>
      </c>
      <c r="J482" s="216" t="s">
        <v>202</v>
      </c>
      <c r="K482" s="275">
        <v>3</v>
      </c>
      <c r="L482" s="325">
        <v>379.72000000000008</v>
      </c>
      <c r="M482" s="388">
        <v>1</v>
      </c>
      <c r="N482" s="206"/>
      <c r="O482" s="178">
        <f t="shared" si="47"/>
        <v>0</v>
      </c>
      <c r="P482" s="451">
        <v>4607109959008</v>
      </c>
      <c r="Q482" s="182"/>
      <c r="R482" s="188"/>
    </row>
    <row r="483" spans="1:18" ht="15.6">
      <c r="A483" s="184">
        <v>470</v>
      </c>
      <c r="B483" s="324">
        <v>885</v>
      </c>
      <c r="C483" s="318" t="s">
        <v>2429</v>
      </c>
      <c r="D483" s="319"/>
      <c r="E483" s="426" t="s">
        <v>2405</v>
      </c>
      <c r="F483" s="452" t="s">
        <v>2430</v>
      </c>
      <c r="G483" s="453" t="s">
        <v>2431</v>
      </c>
      <c r="H483" s="416" t="str">
        <f t="shared" si="46"/>
        <v>фото</v>
      </c>
      <c r="I483" s="215" t="s">
        <v>11623</v>
      </c>
      <c r="J483" s="216" t="s">
        <v>202</v>
      </c>
      <c r="K483" s="275">
        <v>3</v>
      </c>
      <c r="L483" s="325">
        <v>379.72000000000008</v>
      </c>
      <c r="M483" s="388">
        <v>1</v>
      </c>
      <c r="N483" s="206"/>
      <c r="O483" s="178">
        <f t="shared" si="47"/>
        <v>0</v>
      </c>
      <c r="P483" s="451">
        <v>4607109959015</v>
      </c>
      <c r="Q483" s="182"/>
      <c r="R483" s="188"/>
    </row>
    <row r="484" spans="1:18" ht="27.6">
      <c r="A484" s="184">
        <v>471</v>
      </c>
      <c r="B484" s="324">
        <v>2676</v>
      </c>
      <c r="C484" s="318" t="s">
        <v>2435</v>
      </c>
      <c r="D484" s="319"/>
      <c r="E484" s="426" t="s">
        <v>2405</v>
      </c>
      <c r="F484" s="452" t="s">
        <v>2436</v>
      </c>
      <c r="G484" s="453" t="s">
        <v>2437</v>
      </c>
      <c r="H484" s="416" t="str">
        <f t="shared" si="46"/>
        <v>фото</v>
      </c>
      <c r="I484" s="215" t="s">
        <v>11624</v>
      </c>
      <c r="J484" s="216" t="s">
        <v>202</v>
      </c>
      <c r="K484" s="275">
        <v>3</v>
      </c>
      <c r="L484" s="325">
        <v>379.72000000000008</v>
      </c>
      <c r="M484" s="388">
        <v>1</v>
      </c>
      <c r="N484" s="206"/>
      <c r="O484" s="178">
        <f t="shared" si="47"/>
        <v>0</v>
      </c>
      <c r="P484" s="451">
        <v>4607109958995</v>
      </c>
      <c r="Q484" s="182"/>
      <c r="R484" s="188"/>
    </row>
    <row r="485" spans="1:18" ht="27.6">
      <c r="A485" s="184">
        <v>472</v>
      </c>
      <c r="B485" s="324">
        <v>903</v>
      </c>
      <c r="C485" s="318" t="s">
        <v>2438</v>
      </c>
      <c r="D485" s="319"/>
      <c r="E485" s="426" t="s">
        <v>2405</v>
      </c>
      <c r="F485" s="452" t="s">
        <v>2439</v>
      </c>
      <c r="G485" s="453" t="s">
        <v>2440</v>
      </c>
      <c r="H485" s="416" t="str">
        <f t="shared" si="46"/>
        <v>фото</v>
      </c>
      <c r="I485" s="215" t="s">
        <v>11625</v>
      </c>
      <c r="J485" s="216" t="s">
        <v>202</v>
      </c>
      <c r="K485" s="275">
        <v>3</v>
      </c>
      <c r="L485" s="325">
        <v>379.72000000000008</v>
      </c>
      <c r="M485" s="388">
        <v>1</v>
      </c>
      <c r="N485" s="206"/>
      <c r="O485" s="178">
        <f t="shared" si="47"/>
        <v>0</v>
      </c>
      <c r="P485" s="451">
        <v>4607109959039</v>
      </c>
      <c r="Q485" s="182"/>
      <c r="R485" s="188"/>
    </row>
    <row r="486" spans="1:18" ht="24">
      <c r="A486" s="184">
        <v>473</v>
      </c>
      <c r="B486" s="324">
        <v>6965</v>
      </c>
      <c r="C486" s="318" t="s">
        <v>2432</v>
      </c>
      <c r="D486" s="319"/>
      <c r="E486" s="426" t="s">
        <v>2405</v>
      </c>
      <c r="F486" s="452" t="s">
        <v>2433</v>
      </c>
      <c r="G486" s="453" t="s">
        <v>2434</v>
      </c>
      <c r="H486" s="416" t="str">
        <f t="shared" si="46"/>
        <v>фото</v>
      </c>
      <c r="I486" s="215" t="s">
        <v>11626</v>
      </c>
      <c r="J486" s="216" t="s">
        <v>202</v>
      </c>
      <c r="K486" s="275">
        <v>3</v>
      </c>
      <c r="L486" s="325">
        <v>379.72000000000008</v>
      </c>
      <c r="M486" s="388">
        <v>1</v>
      </c>
      <c r="N486" s="206"/>
      <c r="O486" s="178">
        <f t="shared" si="47"/>
        <v>0</v>
      </c>
      <c r="P486" s="451">
        <v>4607109946091</v>
      </c>
      <c r="Q486" s="182"/>
      <c r="R486" s="188"/>
    </row>
    <row r="487" spans="1:18" ht="15.6">
      <c r="A487" s="184">
        <v>474</v>
      </c>
      <c r="B487" s="439"/>
      <c r="C487" s="169"/>
      <c r="D487" s="169"/>
      <c r="E487" s="425" t="s">
        <v>2879</v>
      </c>
      <c r="F487" s="450"/>
      <c r="G487" s="323"/>
      <c r="H487" s="323"/>
      <c r="I487" s="323"/>
      <c r="J487" s="169"/>
      <c r="K487" s="528"/>
      <c r="L487" s="169"/>
      <c r="M487" s="169"/>
      <c r="N487" s="169"/>
      <c r="O487" s="169"/>
      <c r="P487" s="464"/>
      <c r="Q487" s="169"/>
      <c r="R487" s="290"/>
    </row>
    <row r="488" spans="1:18" ht="15.6">
      <c r="A488" s="184">
        <v>475</v>
      </c>
      <c r="B488" s="324">
        <v>5633</v>
      </c>
      <c r="C488" s="318" t="s">
        <v>2880</v>
      </c>
      <c r="D488" s="319"/>
      <c r="E488" s="426" t="s">
        <v>2405</v>
      </c>
      <c r="F488" s="452" t="s">
        <v>2881</v>
      </c>
      <c r="G488" s="453" t="s">
        <v>2882</v>
      </c>
      <c r="H488" s="416" t="str">
        <f t="shared" ref="H488:H492" si="48">HYPERLINK("https://www.gardenbulbs.ru/images/Gladiolus_CL/thumbnails/"&amp;C488&amp;".jpg","фото")</f>
        <v>фото</v>
      </c>
      <c r="I488" s="215" t="s">
        <v>11627</v>
      </c>
      <c r="J488" s="216" t="s">
        <v>202</v>
      </c>
      <c r="K488" s="275">
        <v>3</v>
      </c>
      <c r="L488" s="325">
        <v>512.2700000000001</v>
      </c>
      <c r="M488" s="388">
        <v>1</v>
      </c>
      <c r="N488" s="206"/>
      <c r="O488" s="178">
        <f t="shared" ref="O488:O492" si="49">IF(ISERROR(L488*N488),0,L488*N488)</f>
        <v>0</v>
      </c>
      <c r="P488" s="451">
        <v>4607109933381</v>
      </c>
      <c r="Q488" s="182"/>
      <c r="R488" s="188"/>
    </row>
    <row r="489" spans="1:18" ht="27.6">
      <c r="A489" s="184">
        <v>476</v>
      </c>
      <c r="B489" s="324">
        <v>3835</v>
      </c>
      <c r="C489" s="318" t="s">
        <v>2883</v>
      </c>
      <c r="D489" s="319"/>
      <c r="E489" s="426" t="s">
        <v>2405</v>
      </c>
      <c r="F489" s="452" t="s">
        <v>2884</v>
      </c>
      <c r="G489" s="453" t="s">
        <v>2885</v>
      </c>
      <c r="H489" s="416" t="str">
        <f t="shared" si="48"/>
        <v>фото</v>
      </c>
      <c r="I489" s="215" t="s">
        <v>11628</v>
      </c>
      <c r="J489" s="216" t="s">
        <v>202</v>
      </c>
      <c r="K489" s="275">
        <v>3</v>
      </c>
      <c r="L489" s="325">
        <v>512.2700000000001</v>
      </c>
      <c r="M489" s="388">
        <v>1</v>
      </c>
      <c r="N489" s="206"/>
      <c r="O489" s="178">
        <f t="shared" si="49"/>
        <v>0</v>
      </c>
      <c r="P489" s="451">
        <v>4607109980538</v>
      </c>
      <c r="Q489" s="182"/>
      <c r="R489" s="188"/>
    </row>
    <row r="490" spans="1:18" ht="15.6">
      <c r="A490" s="184">
        <v>477</v>
      </c>
      <c r="B490" s="324">
        <v>3836</v>
      </c>
      <c r="C490" s="318" t="s">
        <v>2886</v>
      </c>
      <c r="D490" s="319"/>
      <c r="E490" s="426" t="s">
        <v>2405</v>
      </c>
      <c r="F490" s="452" t="s">
        <v>2887</v>
      </c>
      <c r="G490" s="453" t="s">
        <v>2888</v>
      </c>
      <c r="H490" s="416" t="str">
        <f t="shared" si="48"/>
        <v>фото</v>
      </c>
      <c r="I490" s="215" t="s">
        <v>11629</v>
      </c>
      <c r="J490" s="216" t="s">
        <v>202</v>
      </c>
      <c r="K490" s="275">
        <v>3</v>
      </c>
      <c r="L490" s="325">
        <v>512.2700000000001</v>
      </c>
      <c r="M490" s="388">
        <v>1</v>
      </c>
      <c r="N490" s="206"/>
      <c r="O490" s="178">
        <f t="shared" si="49"/>
        <v>0</v>
      </c>
      <c r="P490" s="451">
        <v>4607109980545</v>
      </c>
      <c r="Q490" s="182"/>
      <c r="R490" s="188"/>
    </row>
    <row r="491" spans="1:18" ht="24">
      <c r="A491" s="184">
        <v>478</v>
      </c>
      <c r="B491" s="324">
        <v>252</v>
      </c>
      <c r="C491" s="318" t="s">
        <v>9233</v>
      </c>
      <c r="D491" s="319"/>
      <c r="E491" s="426" t="s">
        <v>2405</v>
      </c>
      <c r="F491" s="452" t="s">
        <v>9232</v>
      </c>
      <c r="G491" s="453" t="s">
        <v>9231</v>
      </c>
      <c r="H491" s="416" t="str">
        <f t="shared" si="48"/>
        <v>фото</v>
      </c>
      <c r="I491" s="215" t="s">
        <v>11630</v>
      </c>
      <c r="J491" s="216" t="s">
        <v>202</v>
      </c>
      <c r="K491" s="275">
        <v>3</v>
      </c>
      <c r="L491" s="325">
        <v>512.2700000000001</v>
      </c>
      <c r="M491" s="388">
        <v>1</v>
      </c>
      <c r="N491" s="206"/>
      <c r="O491" s="178">
        <f t="shared" si="49"/>
        <v>0</v>
      </c>
      <c r="P491" s="451">
        <v>4607109928967</v>
      </c>
      <c r="Q491" s="182"/>
      <c r="R491" s="188"/>
    </row>
    <row r="492" spans="1:18" ht="24">
      <c r="A492" s="184">
        <v>479</v>
      </c>
      <c r="B492" s="324">
        <v>3448</v>
      </c>
      <c r="C492" s="318" t="s">
        <v>2889</v>
      </c>
      <c r="D492" s="319"/>
      <c r="E492" s="426" t="s">
        <v>2405</v>
      </c>
      <c r="F492" s="452" t="s">
        <v>2890</v>
      </c>
      <c r="G492" s="453" t="s">
        <v>2891</v>
      </c>
      <c r="H492" s="416" t="str">
        <f t="shared" si="48"/>
        <v>фото</v>
      </c>
      <c r="I492" s="215" t="s">
        <v>11740</v>
      </c>
      <c r="J492" s="216" t="s">
        <v>202</v>
      </c>
      <c r="K492" s="275">
        <v>3</v>
      </c>
      <c r="L492" s="325">
        <v>512.2700000000001</v>
      </c>
      <c r="M492" s="388">
        <v>1</v>
      </c>
      <c r="N492" s="206"/>
      <c r="O492" s="178">
        <f t="shared" si="49"/>
        <v>0</v>
      </c>
      <c r="P492" s="451">
        <v>4607109972137</v>
      </c>
      <c r="Q492" s="182"/>
      <c r="R492" s="188"/>
    </row>
    <row r="493" spans="1:18" ht="15.6">
      <c r="A493" s="184">
        <v>480</v>
      </c>
      <c r="B493" s="439"/>
      <c r="C493" s="169"/>
      <c r="D493" s="169"/>
      <c r="E493" s="425" t="s">
        <v>2892</v>
      </c>
      <c r="F493" s="450"/>
      <c r="G493" s="323"/>
      <c r="H493" s="323"/>
      <c r="I493" s="323"/>
      <c r="J493" s="169"/>
      <c r="K493" s="528"/>
      <c r="L493" s="169"/>
      <c r="M493" s="169"/>
      <c r="N493" s="169"/>
      <c r="O493" s="169"/>
      <c r="P493" s="464"/>
      <c r="Q493" s="169"/>
      <c r="R493" s="290"/>
    </row>
    <row r="494" spans="1:18" ht="30" customHeight="1">
      <c r="A494" s="184">
        <v>481</v>
      </c>
      <c r="B494" s="324">
        <v>3429</v>
      </c>
      <c r="C494" s="318" t="s">
        <v>2893</v>
      </c>
      <c r="D494" s="319"/>
      <c r="E494" s="426" t="s">
        <v>2405</v>
      </c>
      <c r="F494" s="452" t="s">
        <v>2894</v>
      </c>
      <c r="G494" s="453" t="s">
        <v>2895</v>
      </c>
      <c r="H494" s="416" t="str">
        <f t="shared" ref="H494:H500" si="50">HYPERLINK("https://www.gardenbulbs.ru/images/Gladiolus_CL/thumbnails/"&amp;C494&amp;".jpg","фото")</f>
        <v>фото</v>
      </c>
      <c r="I494" s="215" t="s">
        <v>11631</v>
      </c>
      <c r="J494" s="216" t="s">
        <v>207</v>
      </c>
      <c r="K494" s="275">
        <v>3</v>
      </c>
      <c r="L494" s="325">
        <v>408.32000000000011</v>
      </c>
      <c r="M494" s="388">
        <v>1</v>
      </c>
      <c r="N494" s="206"/>
      <c r="O494" s="178">
        <f t="shared" ref="O494:O500" si="51">IF(ISERROR(L494*N494),0,L494*N494)</f>
        <v>0</v>
      </c>
      <c r="P494" s="451">
        <v>4607109972168</v>
      </c>
      <c r="Q494" s="182"/>
      <c r="R494" s="188"/>
    </row>
    <row r="495" spans="1:18" ht="24">
      <c r="A495" s="184">
        <v>482</v>
      </c>
      <c r="B495" s="324">
        <v>4317</v>
      </c>
      <c r="C495" s="318" t="s">
        <v>9234</v>
      </c>
      <c r="D495" s="319"/>
      <c r="E495" s="426" t="s">
        <v>2405</v>
      </c>
      <c r="F495" s="452" t="s">
        <v>9236</v>
      </c>
      <c r="G495" s="453" t="s">
        <v>9235</v>
      </c>
      <c r="H495" s="416" t="str">
        <f t="shared" si="50"/>
        <v>фото</v>
      </c>
      <c r="I495" s="215" t="s">
        <v>11632</v>
      </c>
      <c r="J495" s="216" t="s">
        <v>202</v>
      </c>
      <c r="K495" s="275">
        <v>3</v>
      </c>
      <c r="L495" s="325">
        <v>484.44000000000005</v>
      </c>
      <c r="M495" s="388">
        <v>1</v>
      </c>
      <c r="N495" s="206"/>
      <c r="O495" s="178">
        <f t="shared" si="51"/>
        <v>0</v>
      </c>
      <c r="P495" s="451">
        <v>4607109964699</v>
      </c>
      <c r="Q495" s="182"/>
      <c r="R495" s="188"/>
    </row>
    <row r="496" spans="1:18" ht="27" customHeight="1">
      <c r="A496" s="184">
        <v>483</v>
      </c>
      <c r="B496" s="324">
        <v>3430</v>
      </c>
      <c r="C496" s="318" t="s">
        <v>2896</v>
      </c>
      <c r="D496" s="319"/>
      <c r="E496" s="426" t="s">
        <v>2405</v>
      </c>
      <c r="F496" s="452" t="s">
        <v>2897</v>
      </c>
      <c r="G496" s="453" t="s">
        <v>2898</v>
      </c>
      <c r="H496" s="416" t="str">
        <f t="shared" si="50"/>
        <v>фото</v>
      </c>
      <c r="I496" s="215" t="s">
        <v>11633</v>
      </c>
      <c r="J496" s="216" t="s">
        <v>207</v>
      </c>
      <c r="K496" s="275">
        <v>3</v>
      </c>
      <c r="L496" s="325">
        <v>395.01000000000005</v>
      </c>
      <c r="M496" s="388">
        <v>1</v>
      </c>
      <c r="N496" s="206"/>
      <c r="O496" s="178">
        <f t="shared" si="51"/>
        <v>0</v>
      </c>
      <c r="P496" s="451">
        <v>4607109972175</v>
      </c>
      <c r="Q496" s="182"/>
      <c r="R496" s="188"/>
    </row>
    <row r="497" spans="1:18" ht="15.6">
      <c r="A497" s="184">
        <v>484</v>
      </c>
      <c r="B497" s="324">
        <v>3431</v>
      </c>
      <c r="C497" s="318" t="s">
        <v>2899</v>
      </c>
      <c r="D497" s="319"/>
      <c r="E497" s="426" t="s">
        <v>2405</v>
      </c>
      <c r="F497" s="452" t="s">
        <v>2900</v>
      </c>
      <c r="G497" s="453" t="s">
        <v>2901</v>
      </c>
      <c r="H497" s="416" t="str">
        <f t="shared" si="50"/>
        <v>фото</v>
      </c>
      <c r="I497" s="215" t="s">
        <v>11741</v>
      </c>
      <c r="J497" s="216" t="s">
        <v>207</v>
      </c>
      <c r="K497" s="275">
        <v>3</v>
      </c>
      <c r="L497" s="325">
        <v>395.01000000000005</v>
      </c>
      <c r="M497" s="388">
        <v>1</v>
      </c>
      <c r="N497" s="206"/>
      <c r="O497" s="178">
        <f t="shared" si="51"/>
        <v>0</v>
      </c>
      <c r="P497" s="451">
        <v>4607109972182</v>
      </c>
      <c r="Q497" s="182"/>
      <c r="R497" s="188"/>
    </row>
    <row r="498" spans="1:18" ht="24" customHeight="1">
      <c r="A498" s="184">
        <v>485</v>
      </c>
      <c r="B498" s="324">
        <v>10697</v>
      </c>
      <c r="C498" s="318" t="s">
        <v>2902</v>
      </c>
      <c r="D498" s="319"/>
      <c r="E498" s="426" t="s">
        <v>2405</v>
      </c>
      <c r="F498" s="452" t="s">
        <v>2903</v>
      </c>
      <c r="G498" s="453" t="s">
        <v>2904</v>
      </c>
      <c r="H498" s="416" t="str">
        <f t="shared" si="50"/>
        <v>фото</v>
      </c>
      <c r="I498" s="215" t="s">
        <v>11634</v>
      </c>
      <c r="J498" s="216" t="s">
        <v>207</v>
      </c>
      <c r="K498" s="275">
        <v>3</v>
      </c>
      <c r="L498" s="325">
        <v>395.01000000000005</v>
      </c>
      <c r="M498" s="388">
        <v>1</v>
      </c>
      <c r="N498" s="206"/>
      <c r="O498" s="178">
        <f t="shared" si="51"/>
        <v>0</v>
      </c>
      <c r="P498" s="451">
        <v>4607109926376</v>
      </c>
      <c r="Q498" s="182"/>
      <c r="R498" s="188"/>
    </row>
    <row r="499" spans="1:18" ht="26.25" customHeight="1">
      <c r="A499" s="184">
        <v>486</v>
      </c>
      <c r="B499" s="324">
        <v>3434</v>
      </c>
      <c r="C499" s="318" t="s">
        <v>2905</v>
      </c>
      <c r="D499" s="319"/>
      <c r="E499" s="426" t="s">
        <v>2405</v>
      </c>
      <c r="F499" s="452" t="s">
        <v>2906</v>
      </c>
      <c r="G499" s="453" t="s">
        <v>2907</v>
      </c>
      <c r="H499" s="416" t="str">
        <f t="shared" si="50"/>
        <v>фото</v>
      </c>
      <c r="I499" s="215" t="s">
        <v>11635</v>
      </c>
      <c r="J499" s="216" t="s">
        <v>207</v>
      </c>
      <c r="K499" s="275">
        <v>3</v>
      </c>
      <c r="L499" s="325">
        <v>395.01000000000005</v>
      </c>
      <c r="M499" s="388">
        <v>1</v>
      </c>
      <c r="N499" s="206"/>
      <c r="O499" s="178">
        <f t="shared" si="51"/>
        <v>0</v>
      </c>
      <c r="P499" s="451">
        <v>4607109972212</v>
      </c>
      <c r="Q499" s="182"/>
      <c r="R499" s="188"/>
    </row>
    <row r="500" spans="1:18" ht="23.25" customHeight="1">
      <c r="A500" s="184">
        <v>487</v>
      </c>
      <c r="B500" s="324">
        <v>5635</v>
      </c>
      <c r="C500" s="318" t="s">
        <v>2908</v>
      </c>
      <c r="D500" s="319"/>
      <c r="E500" s="426" t="s">
        <v>2405</v>
      </c>
      <c r="F500" s="452" t="s">
        <v>2909</v>
      </c>
      <c r="G500" s="453" t="s">
        <v>2910</v>
      </c>
      <c r="H500" s="416" t="str">
        <f t="shared" si="50"/>
        <v>фото</v>
      </c>
      <c r="I500" s="215" t="s">
        <v>11742</v>
      </c>
      <c r="J500" s="216" t="s">
        <v>207</v>
      </c>
      <c r="K500" s="275">
        <v>3</v>
      </c>
      <c r="L500" s="325">
        <v>390.17000000000007</v>
      </c>
      <c r="M500" s="388">
        <v>1</v>
      </c>
      <c r="N500" s="206"/>
      <c r="O500" s="178">
        <f t="shared" si="51"/>
        <v>0</v>
      </c>
      <c r="P500" s="451">
        <v>4607109933374</v>
      </c>
      <c r="Q500" s="182"/>
      <c r="R500" s="188"/>
    </row>
    <row r="501" spans="1:18" ht="15.6">
      <c r="A501" s="184">
        <v>488</v>
      </c>
      <c r="B501" s="439"/>
      <c r="C501" s="169"/>
      <c r="D501" s="169"/>
      <c r="E501" s="425" t="s">
        <v>2911</v>
      </c>
      <c r="F501" s="450"/>
      <c r="G501" s="323"/>
      <c r="H501" s="323"/>
      <c r="I501" s="323"/>
      <c r="J501" s="169"/>
      <c r="K501" s="528"/>
      <c r="L501" s="169"/>
      <c r="M501" s="169"/>
      <c r="N501" s="169"/>
      <c r="O501" s="169"/>
      <c r="P501" s="464"/>
      <c r="Q501" s="169"/>
      <c r="R501" s="290"/>
    </row>
    <row r="502" spans="1:18" ht="27.6">
      <c r="A502" s="184">
        <v>489</v>
      </c>
      <c r="B502" s="324">
        <v>3435</v>
      </c>
      <c r="C502" s="318" t="s">
        <v>2912</v>
      </c>
      <c r="D502" s="319"/>
      <c r="E502" s="426" t="s">
        <v>2405</v>
      </c>
      <c r="F502" s="452" t="s">
        <v>2913</v>
      </c>
      <c r="G502" s="453" t="s">
        <v>2914</v>
      </c>
      <c r="H502" s="416" t="str">
        <f t="shared" ref="H502:H507" si="52">HYPERLINK("https://www.gardenbulbs.ru/images/Gladiolus_CL/thumbnails/"&amp;C502&amp;".jpg","фото")</f>
        <v>фото</v>
      </c>
      <c r="I502" s="215" t="s">
        <v>11636</v>
      </c>
      <c r="J502" s="216" t="s">
        <v>207</v>
      </c>
      <c r="K502" s="275">
        <v>3</v>
      </c>
      <c r="L502" s="325">
        <v>353.87000000000006</v>
      </c>
      <c r="M502" s="388">
        <v>1</v>
      </c>
      <c r="N502" s="206"/>
      <c r="O502" s="178">
        <f t="shared" ref="O502:O507" si="53">IF(ISERROR(L502*N502),0,L502*N502)</f>
        <v>0</v>
      </c>
      <c r="P502" s="451">
        <v>4607109972229</v>
      </c>
      <c r="Q502" s="182"/>
      <c r="R502" s="188"/>
    </row>
    <row r="503" spans="1:18" ht="27.6">
      <c r="A503" s="184">
        <v>490</v>
      </c>
      <c r="B503" s="324">
        <v>3436</v>
      </c>
      <c r="C503" s="318" t="s">
        <v>2915</v>
      </c>
      <c r="D503" s="319"/>
      <c r="E503" s="426" t="s">
        <v>2405</v>
      </c>
      <c r="F503" s="452" t="s">
        <v>2916</v>
      </c>
      <c r="G503" s="453" t="s">
        <v>2917</v>
      </c>
      <c r="H503" s="416" t="str">
        <f t="shared" si="52"/>
        <v>фото</v>
      </c>
      <c r="I503" s="215" t="s">
        <v>11637</v>
      </c>
      <c r="J503" s="216" t="s">
        <v>207</v>
      </c>
      <c r="K503" s="275">
        <v>3</v>
      </c>
      <c r="L503" s="325">
        <v>353.87000000000006</v>
      </c>
      <c r="M503" s="388">
        <v>1</v>
      </c>
      <c r="N503" s="206"/>
      <c r="O503" s="178">
        <f t="shared" si="53"/>
        <v>0</v>
      </c>
      <c r="P503" s="451">
        <v>4607109972236</v>
      </c>
      <c r="Q503" s="182"/>
      <c r="R503" s="188"/>
    </row>
    <row r="504" spans="1:18" ht="27.6">
      <c r="A504" s="184">
        <v>491</v>
      </c>
      <c r="B504" s="324">
        <v>3432</v>
      </c>
      <c r="C504" s="318" t="s">
        <v>2918</v>
      </c>
      <c r="D504" s="319"/>
      <c r="E504" s="426" t="s">
        <v>2405</v>
      </c>
      <c r="F504" s="452" t="s">
        <v>2919</v>
      </c>
      <c r="G504" s="453" t="s">
        <v>2920</v>
      </c>
      <c r="H504" s="416" t="str">
        <f t="shared" si="52"/>
        <v>фото</v>
      </c>
      <c r="I504" s="215" t="s">
        <v>11638</v>
      </c>
      <c r="J504" s="216" t="s">
        <v>207</v>
      </c>
      <c r="K504" s="275">
        <v>3</v>
      </c>
      <c r="L504" s="325">
        <v>353.87000000000006</v>
      </c>
      <c r="M504" s="388">
        <v>1</v>
      </c>
      <c r="N504" s="206"/>
      <c r="O504" s="178">
        <f t="shared" si="53"/>
        <v>0</v>
      </c>
      <c r="P504" s="451">
        <v>4607109972199</v>
      </c>
      <c r="Q504" s="182"/>
      <c r="R504" s="188"/>
    </row>
    <row r="505" spans="1:18" ht="27.6">
      <c r="A505" s="184">
        <v>492</v>
      </c>
      <c r="B505" s="324">
        <v>3437</v>
      </c>
      <c r="C505" s="318" t="s">
        <v>2921</v>
      </c>
      <c r="D505" s="319"/>
      <c r="E505" s="426" t="s">
        <v>2405</v>
      </c>
      <c r="F505" s="452" t="s">
        <v>2922</v>
      </c>
      <c r="G505" s="453" t="s">
        <v>2923</v>
      </c>
      <c r="H505" s="416" t="str">
        <f t="shared" si="52"/>
        <v>фото</v>
      </c>
      <c r="I505" s="215" t="s">
        <v>11639</v>
      </c>
      <c r="J505" s="216" t="s">
        <v>207</v>
      </c>
      <c r="K505" s="275">
        <v>3</v>
      </c>
      <c r="L505" s="325">
        <v>353.87000000000006</v>
      </c>
      <c r="M505" s="388">
        <v>1</v>
      </c>
      <c r="N505" s="206"/>
      <c r="O505" s="178">
        <f t="shared" si="53"/>
        <v>0</v>
      </c>
      <c r="P505" s="451">
        <v>4607109972243</v>
      </c>
      <c r="Q505" s="182"/>
      <c r="R505" s="188"/>
    </row>
    <row r="506" spans="1:18" ht="27.6">
      <c r="A506" s="184">
        <v>493</v>
      </c>
      <c r="B506" s="324">
        <v>3438</v>
      </c>
      <c r="C506" s="318" t="s">
        <v>2924</v>
      </c>
      <c r="D506" s="319"/>
      <c r="E506" s="426" t="s">
        <v>2405</v>
      </c>
      <c r="F506" s="452" t="s">
        <v>2925</v>
      </c>
      <c r="G506" s="453" t="s">
        <v>2926</v>
      </c>
      <c r="H506" s="416" t="str">
        <f t="shared" si="52"/>
        <v>фото</v>
      </c>
      <c r="I506" s="215" t="s">
        <v>11743</v>
      </c>
      <c r="J506" s="216" t="s">
        <v>202</v>
      </c>
      <c r="K506" s="275">
        <v>3</v>
      </c>
      <c r="L506" s="325">
        <v>448.1400000000001</v>
      </c>
      <c r="M506" s="388">
        <v>1</v>
      </c>
      <c r="N506" s="206"/>
      <c r="O506" s="178">
        <f t="shared" si="53"/>
        <v>0</v>
      </c>
      <c r="P506" s="451">
        <v>4607109972250</v>
      </c>
      <c r="Q506" s="182"/>
      <c r="R506" s="188"/>
    </row>
    <row r="507" spans="1:18" ht="27.6">
      <c r="A507" s="184">
        <v>494</v>
      </c>
      <c r="B507" s="324">
        <v>5636</v>
      </c>
      <c r="C507" s="318" t="s">
        <v>2927</v>
      </c>
      <c r="D507" s="319"/>
      <c r="E507" s="426" t="s">
        <v>2405</v>
      </c>
      <c r="F507" s="452" t="s">
        <v>2928</v>
      </c>
      <c r="G507" s="453" t="s">
        <v>2929</v>
      </c>
      <c r="H507" s="416" t="str">
        <f t="shared" si="52"/>
        <v>фото</v>
      </c>
      <c r="I507" s="215" t="s">
        <v>11744</v>
      </c>
      <c r="J507" s="216" t="s">
        <v>207</v>
      </c>
      <c r="K507" s="275">
        <v>3</v>
      </c>
      <c r="L507" s="325">
        <v>353.87000000000006</v>
      </c>
      <c r="M507" s="388">
        <v>1</v>
      </c>
      <c r="N507" s="206"/>
      <c r="O507" s="178">
        <f t="shared" si="53"/>
        <v>0</v>
      </c>
      <c r="P507" s="451">
        <v>4607109933367</v>
      </c>
      <c r="Q507" s="182"/>
      <c r="R507" s="188"/>
    </row>
    <row r="508" spans="1:18" ht="15.6">
      <c r="A508" s="184">
        <v>495</v>
      </c>
      <c r="B508" s="439"/>
      <c r="C508" s="169"/>
      <c r="D508" s="169"/>
      <c r="E508" s="425" t="s">
        <v>2930</v>
      </c>
      <c r="F508" s="450"/>
      <c r="G508" s="323"/>
      <c r="H508" s="323"/>
      <c r="I508" s="323"/>
      <c r="J508" s="169"/>
      <c r="K508" s="528"/>
      <c r="L508" s="169"/>
      <c r="M508" s="169"/>
      <c r="N508" s="169"/>
      <c r="O508" s="169"/>
      <c r="P508" s="464"/>
      <c r="Q508" s="169"/>
      <c r="R508" s="290"/>
    </row>
    <row r="509" spans="1:18" ht="15.6">
      <c r="A509" s="184">
        <v>496</v>
      </c>
      <c r="B509" s="324">
        <v>919</v>
      </c>
      <c r="C509" s="318" t="s">
        <v>2931</v>
      </c>
      <c r="D509" s="319"/>
      <c r="E509" s="426" t="s">
        <v>2405</v>
      </c>
      <c r="F509" s="452" t="s">
        <v>2932</v>
      </c>
      <c r="G509" s="453" t="s">
        <v>2933</v>
      </c>
      <c r="H509" s="416" t="str">
        <f t="shared" ref="H509:H515" si="54">HYPERLINK("https://www.gardenbulbs.ru/images/Gladiolus_CL/thumbnails/"&amp;C509&amp;".jpg","фото")</f>
        <v>фото</v>
      </c>
      <c r="I509" s="215" t="s">
        <v>11641</v>
      </c>
      <c r="J509" s="216" t="s">
        <v>202</v>
      </c>
      <c r="K509" s="275">
        <v>3</v>
      </c>
      <c r="L509" s="325">
        <v>484.44000000000005</v>
      </c>
      <c r="M509" s="388">
        <v>1</v>
      </c>
      <c r="N509" s="206"/>
      <c r="O509" s="178">
        <f t="shared" ref="O509:O515" si="55">IF(ISERROR(L509*N509),0,L509*N509)</f>
        <v>0</v>
      </c>
      <c r="P509" s="451">
        <v>4607109959169</v>
      </c>
      <c r="Q509" s="182"/>
      <c r="R509" s="188"/>
    </row>
    <row r="510" spans="1:18" ht="15.6">
      <c r="A510" s="184">
        <v>497</v>
      </c>
      <c r="B510" s="324">
        <v>2677</v>
      </c>
      <c r="C510" s="318" t="s">
        <v>2934</v>
      </c>
      <c r="D510" s="319"/>
      <c r="E510" s="426" t="s">
        <v>2405</v>
      </c>
      <c r="F510" s="452" t="s">
        <v>2935</v>
      </c>
      <c r="G510" s="453" t="s">
        <v>2936</v>
      </c>
      <c r="H510" s="416" t="str">
        <f t="shared" si="54"/>
        <v>фото</v>
      </c>
      <c r="I510" s="215" t="s">
        <v>11606</v>
      </c>
      <c r="J510" s="216" t="s">
        <v>202</v>
      </c>
      <c r="K510" s="275">
        <v>3</v>
      </c>
      <c r="L510" s="325">
        <v>484.44000000000005</v>
      </c>
      <c r="M510" s="388">
        <v>1</v>
      </c>
      <c r="N510" s="206"/>
      <c r="O510" s="178">
        <f t="shared" si="55"/>
        <v>0</v>
      </c>
      <c r="P510" s="451">
        <v>4607109959206</v>
      </c>
      <c r="Q510" s="182"/>
      <c r="R510" s="188"/>
    </row>
    <row r="511" spans="1:18" ht="27.6">
      <c r="A511" s="184">
        <v>498</v>
      </c>
      <c r="B511" s="324">
        <v>886</v>
      </c>
      <c r="C511" s="318" t="s">
        <v>2937</v>
      </c>
      <c r="D511" s="319"/>
      <c r="E511" s="426" t="s">
        <v>2405</v>
      </c>
      <c r="F511" s="452" t="s">
        <v>2938</v>
      </c>
      <c r="G511" s="453" t="s">
        <v>2939</v>
      </c>
      <c r="H511" s="416" t="str">
        <f t="shared" si="54"/>
        <v>фото</v>
      </c>
      <c r="I511" s="215" t="s">
        <v>11608</v>
      </c>
      <c r="J511" s="216" t="s">
        <v>202</v>
      </c>
      <c r="K511" s="275">
        <v>3</v>
      </c>
      <c r="L511" s="325">
        <v>484.44000000000005</v>
      </c>
      <c r="M511" s="388">
        <v>1</v>
      </c>
      <c r="N511" s="206"/>
      <c r="O511" s="178">
        <f t="shared" si="55"/>
        <v>0</v>
      </c>
      <c r="P511" s="451">
        <v>4607109959176</v>
      </c>
      <c r="Q511" s="182"/>
      <c r="R511" s="188"/>
    </row>
    <row r="512" spans="1:18" ht="15.6">
      <c r="A512" s="184">
        <v>499</v>
      </c>
      <c r="B512" s="324">
        <v>2678</v>
      </c>
      <c r="C512" s="318" t="s">
        <v>2940</v>
      </c>
      <c r="D512" s="319"/>
      <c r="E512" s="426" t="s">
        <v>2405</v>
      </c>
      <c r="F512" s="452" t="s">
        <v>2941</v>
      </c>
      <c r="G512" s="453" t="s">
        <v>2942</v>
      </c>
      <c r="H512" s="416" t="str">
        <f t="shared" si="54"/>
        <v>фото</v>
      </c>
      <c r="I512" s="215" t="s">
        <v>11642</v>
      </c>
      <c r="J512" s="216" t="s">
        <v>202</v>
      </c>
      <c r="K512" s="275">
        <v>3</v>
      </c>
      <c r="L512" s="325">
        <v>484.44000000000005</v>
      </c>
      <c r="M512" s="388">
        <v>1</v>
      </c>
      <c r="N512" s="206"/>
      <c r="O512" s="178">
        <f t="shared" si="55"/>
        <v>0</v>
      </c>
      <c r="P512" s="451">
        <v>4607109959213</v>
      </c>
      <c r="Q512" s="182"/>
      <c r="R512" s="188"/>
    </row>
    <row r="513" spans="1:18" ht="15.6">
      <c r="A513" s="184">
        <v>500</v>
      </c>
      <c r="B513" s="324">
        <v>2679</v>
      </c>
      <c r="C513" s="318" t="s">
        <v>2943</v>
      </c>
      <c r="D513" s="319"/>
      <c r="E513" s="426" t="s">
        <v>2405</v>
      </c>
      <c r="F513" s="452" t="s">
        <v>2944</v>
      </c>
      <c r="G513" s="453" t="s">
        <v>2945</v>
      </c>
      <c r="H513" s="416" t="str">
        <f t="shared" si="54"/>
        <v>фото</v>
      </c>
      <c r="I513" s="215" t="s">
        <v>11609</v>
      </c>
      <c r="J513" s="216" t="s">
        <v>202</v>
      </c>
      <c r="K513" s="275">
        <v>3</v>
      </c>
      <c r="L513" s="325">
        <v>484.44000000000005</v>
      </c>
      <c r="M513" s="388">
        <v>1</v>
      </c>
      <c r="N513" s="206"/>
      <c r="O513" s="178">
        <f t="shared" si="55"/>
        <v>0</v>
      </c>
      <c r="P513" s="451">
        <v>4607109959183</v>
      </c>
      <c r="Q513" s="182"/>
      <c r="R513" s="188"/>
    </row>
    <row r="514" spans="1:18" ht="27.6">
      <c r="A514" s="184">
        <v>501</v>
      </c>
      <c r="B514" s="324">
        <v>897</v>
      </c>
      <c r="C514" s="318" t="s">
        <v>2949</v>
      </c>
      <c r="D514" s="319"/>
      <c r="E514" s="426" t="s">
        <v>2405</v>
      </c>
      <c r="F514" s="452" t="s">
        <v>2950</v>
      </c>
      <c r="G514" s="453" t="s">
        <v>2951</v>
      </c>
      <c r="H514" s="416" t="str">
        <f t="shared" si="54"/>
        <v>фото</v>
      </c>
      <c r="I514" s="215" t="s">
        <v>11605</v>
      </c>
      <c r="J514" s="216" t="s">
        <v>202</v>
      </c>
      <c r="K514" s="275">
        <v>3</v>
      </c>
      <c r="L514" s="325">
        <v>484.44000000000005</v>
      </c>
      <c r="M514" s="388">
        <v>1</v>
      </c>
      <c r="N514" s="206"/>
      <c r="O514" s="178">
        <f t="shared" si="55"/>
        <v>0</v>
      </c>
      <c r="P514" s="451">
        <v>4607109959190</v>
      </c>
      <c r="Q514" s="182"/>
      <c r="R514" s="188"/>
    </row>
    <row r="515" spans="1:18" ht="15.6">
      <c r="A515" s="184">
        <v>502</v>
      </c>
      <c r="B515" s="324">
        <v>6966</v>
      </c>
      <c r="C515" s="318" t="s">
        <v>2946</v>
      </c>
      <c r="D515" s="319"/>
      <c r="E515" s="426" t="s">
        <v>2405</v>
      </c>
      <c r="F515" s="452" t="s">
        <v>2947</v>
      </c>
      <c r="G515" s="453" t="s">
        <v>2948</v>
      </c>
      <c r="H515" s="416" t="str">
        <f t="shared" si="54"/>
        <v>фото</v>
      </c>
      <c r="I515" s="215" t="s">
        <v>11745</v>
      </c>
      <c r="J515" s="216" t="s">
        <v>202</v>
      </c>
      <c r="K515" s="275">
        <v>3</v>
      </c>
      <c r="L515" s="325">
        <v>405.57000000000011</v>
      </c>
      <c r="M515" s="388">
        <v>1</v>
      </c>
      <c r="N515" s="206"/>
      <c r="O515" s="178">
        <f t="shared" si="55"/>
        <v>0</v>
      </c>
      <c r="P515" s="451">
        <v>4607109946107</v>
      </c>
      <c r="Q515" s="182"/>
      <c r="R515" s="188"/>
    </row>
    <row r="516" spans="1:18" ht="15.6">
      <c r="A516" s="184">
        <v>503</v>
      </c>
      <c r="B516" s="439"/>
      <c r="C516" s="169"/>
      <c r="D516" s="169"/>
      <c r="E516" s="425" t="s">
        <v>2952</v>
      </c>
      <c r="F516" s="450"/>
      <c r="G516" s="323"/>
      <c r="H516" s="323"/>
      <c r="I516" s="323"/>
      <c r="J516" s="169"/>
      <c r="K516" s="528"/>
      <c r="L516" s="169"/>
      <c r="M516" s="169"/>
      <c r="N516" s="169"/>
      <c r="O516" s="169"/>
      <c r="P516" s="464"/>
      <c r="Q516" s="169"/>
      <c r="R516" s="290"/>
    </row>
    <row r="517" spans="1:18" ht="24">
      <c r="A517" s="184">
        <v>504</v>
      </c>
      <c r="B517" s="324">
        <v>3439</v>
      </c>
      <c r="C517" s="318" t="s">
        <v>2953</v>
      </c>
      <c r="D517" s="319"/>
      <c r="E517" s="426" t="s">
        <v>2405</v>
      </c>
      <c r="F517" s="452" t="s">
        <v>2954</v>
      </c>
      <c r="G517" s="453" t="s">
        <v>2955</v>
      </c>
      <c r="H517" s="416" t="str">
        <f t="shared" ref="H517:H521" si="56">HYPERLINK("https://www.gardenbulbs.ru/images/Gladiolus_CL/thumbnails/"&amp;C517&amp;".jpg","фото")</f>
        <v>фото</v>
      </c>
      <c r="I517" s="215" t="s">
        <v>11643</v>
      </c>
      <c r="J517" s="216" t="s">
        <v>202</v>
      </c>
      <c r="K517" s="275">
        <v>3</v>
      </c>
      <c r="L517" s="325">
        <v>489.28000000000003</v>
      </c>
      <c r="M517" s="388">
        <v>1</v>
      </c>
      <c r="N517" s="206"/>
      <c r="O517" s="178">
        <f t="shared" ref="O517:O521" si="57">IF(ISERROR(L517*N517),0,L517*N517)</f>
        <v>0</v>
      </c>
      <c r="P517" s="451">
        <v>4607109972267</v>
      </c>
      <c r="Q517" s="182"/>
      <c r="R517" s="188"/>
    </row>
    <row r="518" spans="1:18" ht="24">
      <c r="A518" s="184">
        <v>505</v>
      </c>
      <c r="B518" s="324">
        <v>3433</v>
      </c>
      <c r="C518" s="318" t="s">
        <v>2956</v>
      </c>
      <c r="D518" s="319"/>
      <c r="E518" s="426" t="s">
        <v>2405</v>
      </c>
      <c r="F518" s="452" t="s">
        <v>2957</v>
      </c>
      <c r="G518" s="453" t="s">
        <v>2958</v>
      </c>
      <c r="H518" s="416" t="str">
        <f t="shared" si="56"/>
        <v>фото</v>
      </c>
      <c r="I518" s="215" t="s">
        <v>11644</v>
      </c>
      <c r="J518" s="216" t="s">
        <v>202</v>
      </c>
      <c r="K518" s="275">
        <v>3</v>
      </c>
      <c r="L518" s="325">
        <v>489.28000000000003</v>
      </c>
      <c r="M518" s="388">
        <v>1</v>
      </c>
      <c r="N518" s="206"/>
      <c r="O518" s="178">
        <f t="shared" si="57"/>
        <v>0</v>
      </c>
      <c r="P518" s="451">
        <v>4607109972205</v>
      </c>
      <c r="Q518" s="182"/>
      <c r="R518" s="188"/>
    </row>
    <row r="519" spans="1:18" ht="24">
      <c r="A519" s="184">
        <v>506</v>
      </c>
      <c r="B519" s="324">
        <v>3440</v>
      </c>
      <c r="C519" s="318" t="s">
        <v>2959</v>
      </c>
      <c r="D519" s="319"/>
      <c r="E519" s="426" t="s">
        <v>2405</v>
      </c>
      <c r="F519" s="452" t="s">
        <v>2960</v>
      </c>
      <c r="G519" s="453" t="s">
        <v>2961</v>
      </c>
      <c r="H519" s="416" t="str">
        <f t="shared" si="56"/>
        <v>фото</v>
      </c>
      <c r="I519" s="215" t="s">
        <v>11645</v>
      </c>
      <c r="J519" s="216" t="s">
        <v>202</v>
      </c>
      <c r="K519" s="275">
        <v>3</v>
      </c>
      <c r="L519" s="325">
        <v>489.28000000000003</v>
      </c>
      <c r="M519" s="388">
        <v>1</v>
      </c>
      <c r="N519" s="206"/>
      <c r="O519" s="178">
        <f t="shared" si="57"/>
        <v>0</v>
      </c>
      <c r="P519" s="451">
        <v>4607109972274</v>
      </c>
      <c r="Q519" s="182"/>
      <c r="R519" s="188"/>
    </row>
    <row r="520" spans="1:18" ht="36">
      <c r="A520" s="184">
        <v>507</v>
      </c>
      <c r="B520" s="324">
        <v>9110</v>
      </c>
      <c r="C520" s="318" t="s">
        <v>2962</v>
      </c>
      <c r="D520" s="319"/>
      <c r="E520" s="426" t="s">
        <v>2405</v>
      </c>
      <c r="F520" s="452" t="s">
        <v>2963</v>
      </c>
      <c r="G520" s="453" t="s">
        <v>2964</v>
      </c>
      <c r="H520" s="416" t="str">
        <f t="shared" si="56"/>
        <v>фото</v>
      </c>
      <c r="I520" s="215" t="s">
        <v>11646</v>
      </c>
      <c r="J520" s="216" t="s">
        <v>202</v>
      </c>
      <c r="K520" s="275">
        <v>3</v>
      </c>
      <c r="L520" s="325">
        <v>489.28000000000003</v>
      </c>
      <c r="M520" s="388">
        <v>1</v>
      </c>
      <c r="N520" s="206"/>
      <c r="O520" s="178">
        <f t="shared" si="57"/>
        <v>0</v>
      </c>
      <c r="P520" s="451">
        <v>4607109986103</v>
      </c>
      <c r="Q520" s="182"/>
      <c r="R520" s="188"/>
    </row>
    <row r="521" spans="1:18" ht="24">
      <c r="A521" s="184">
        <v>508</v>
      </c>
      <c r="B521" s="324">
        <v>3838</v>
      </c>
      <c r="C521" s="318" t="s">
        <v>2965</v>
      </c>
      <c r="D521" s="319"/>
      <c r="E521" s="426" t="s">
        <v>2405</v>
      </c>
      <c r="F521" s="452" t="s">
        <v>2966</v>
      </c>
      <c r="G521" s="453" t="s">
        <v>2967</v>
      </c>
      <c r="H521" s="416" t="str">
        <f t="shared" si="56"/>
        <v>фото</v>
      </c>
      <c r="I521" s="215" t="s">
        <v>11746</v>
      </c>
      <c r="J521" s="216" t="s">
        <v>202</v>
      </c>
      <c r="K521" s="275">
        <v>3</v>
      </c>
      <c r="L521" s="325">
        <v>471.13000000000005</v>
      </c>
      <c r="M521" s="388">
        <v>1</v>
      </c>
      <c r="N521" s="206"/>
      <c r="O521" s="178">
        <f t="shared" si="57"/>
        <v>0</v>
      </c>
      <c r="P521" s="451">
        <v>4607109980569</v>
      </c>
      <c r="Q521" s="182"/>
      <c r="R521" s="188"/>
    </row>
    <row r="522" spans="1:18" ht="15.6">
      <c r="A522" s="184">
        <v>509</v>
      </c>
      <c r="B522" s="439"/>
      <c r="C522" s="169"/>
      <c r="D522" s="169"/>
      <c r="E522" s="425" t="s">
        <v>2968</v>
      </c>
      <c r="F522" s="450"/>
      <c r="G522" s="323"/>
      <c r="H522" s="323"/>
      <c r="I522" s="323"/>
      <c r="J522" s="169"/>
      <c r="K522" s="528"/>
      <c r="L522" s="169"/>
      <c r="M522" s="169"/>
      <c r="N522" s="169"/>
      <c r="O522" s="169"/>
      <c r="P522" s="464"/>
      <c r="Q522" s="169"/>
      <c r="R522" s="290"/>
    </row>
    <row r="523" spans="1:18" ht="15.6">
      <c r="A523" s="184">
        <v>510</v>
      </c>
      <c r="B523" s="324">
        <v>3442</v>
      </c>
      <c r="C523" s="318" t="s">
        <v>2969</v>
      </c>
      <c r="D523" s="319"/>
      <c r="E523" s="426" t="s">
        <v>2405</v>
      </c>
      <c r="F523" s="452" t="s">
        <v>2970</v>
      </c>
      <c r="G523" s="453" t="s">
        <v>2971</v>
      </c>
      <c r="H523" s="416" t="str">
        <f t="shared" ref="H523:H529" si="58">HYPERLINK("https://www.gardenbulbs.ru/images/Gladiolus_CL/thumbnails/"&amp;C523&amp;".jpg","фото")</f>
        <v>фото</v>
      </c>
      <c r="I523" s="215" t="s">
        <v>11747</v>
      </c>
      <c r="J523" s="216" t="s">
        <v>202</v>
      </c>
      <c r="K523" s="275">
        <v>3</v>
      </c>
      <c r="L523" s="325">
        <v>416.0200000000001</v>
      </c>
      <c r="M523" s="388">
        <v>1</v>
      </c>
      <c r="N523" s="206"/>
      <c r="O523" s="178">
        <f t="shared" ref="O523:O529" si="59">IF(ISERROR(L523*N523),0,L523*N523)</f>
        <v>0</v>
      </c>
      <c r="P523" s="451">
        <v>4607109972281</v>
      </c>
      <c r="Q523" s="182"/>
      <c r="R523" s="188"/>
    </row>
    <row r="524" spans="1:18" ht="15.6">
      <c r="A524" s="184">
        <v>511</v>
      </c>
      <c r="B524" s="324">
        <v>3443</v>
      </c>
      <c r="C524" s="318" t="s">
        <v>2972</v>
      </c>
      <c r="D524" s="319"/>
      <c r="E524" s="426" t="s">
        <v>2405</v>
      </c>
      <c r="F524" s="452" t="s">
        <v>2973</v>
      </c>
      <c r="G524" s="453" t="s">
        <v>2974</v>
      </c>
      <c r="H524" s="416" t="str">
        <f t="shared" si="58"/>
        <v>фото</v>
      </c>
      <c r="I524" s="215" t="s">
        <v>11748</v>
      </c>
      <c r="J524" s="216" t="s">
        <v>202</v>
      </c>
      <c r="K524" s="275">
        <v>3</v>
      </c>
      <c r="L524" s="325">
        <v>416.0200000000001</v>
      </c>
      <c r="M524" s="388">
        <v>1</v>
      </c>
      <c r="N524" s="206"/>
      <c r="O524" s="178">
        <f t="shared" si="59"/>
        <v>0</v>
      </c>
      <c r="P524" s="451">
        <v>4607109972298</v>
      </c>
      <c r="Q524" s="182"/>
      <c r="R524" s="188"/>
    </row>
    <row r="525" spans="1:18" ht="15.6">
      <c r="A525" s="184">
        <v>512</v>
      </c>
      <c r="B525" s="324">
        <v>3444</v>
      </c>
      <c r="C525" s="318" t="s">
        <v>2975</v>
      </c>
      <c r="D525" s="319"/>
      <c r="E525" s="426" t="s">
        <v>2405</v>
      </c>
      <c r="F525" s="452" t="s">
        <v>2976</v>
      </c>
      <c r="G525" s="453" t="s">
        <v>2977</v>
      </c>
      <c r="H525" s="416" t="str">
        <f t="shared" si="58"/>
        <v>фото</v>
      </c>
      <c r="I525" s="215" t="s">
        <v>11749</v>
      </c>
      <c r="J525" s="216" t="s">
        <v>202</v>
      </c>
      <c r="K525" s="275">
        <v>3</v>
      </c>
      <c r="L525" s="325">
        <v>416.0200000000001</v>
      </c>
      <c r="M525" s="388">
        <v>1</v>
      </c>
      <c r="N525" s="206"/>
      <c r="O525" s="178">
        <f t="shared" si="59"/>
        <v>0</v>
      </c>
      <c r="P525" s="451">
        <v>4607109972304</v>
      </c>
      <c r="Q525" s="182"/>
      <c r="R525" s="188"/>
    </row>
    <row r="526" spans="1:18" ht="15.6">
      <c r="A526" s="184">
        <v>513</v>
      </c>
      <c r="B526" s="324">
        <v>3445</v>
      </c>
      <c r="C526" s="318" t="s">
        <v>2978</v>
      </c>
      <c r="D526" s="319"/>
      <c r="E526" s="426" t="s">
        <v>2405</v>
      </c>
      <c r="F526" s="452" t="s">
        <v>2979</v>
      </c>
      <c r="G526" s="453" t="s">
        <v>2980</v>
      </c>
      <c r="H526" s="416" t="str">
        <f t="shared" si="58"/>
        <v>фото</v>
      </c>
      <c r="I526" s="215" t="s">
        <v>11750</v>
      </c>
      <c r="J526" s="216" t="s">
        <v>202</v>
      </c>
      <c r="K526" s="275">
        <v>3</v>
      </c>
      <c r="L526" s="325">
        <v>416.0200000000001</v>
      </c>
      <c r="M526" s="388">
        <v>1</v>
      </c>
      <c r="N526" s="206"/>
      <c r="O526" s="178">
        <f t="shared" si="59"/>
        <v>0</v>
      </c>
      <c r="P526" s="451">
        <v>4607109972311</v>
      </c>
      <c r="Q526" s="182"/>
      <c r="R526" s="188"/>
    </row>
    <row r="527" spans="1:18" ht="15.6">
      <c r="A527" s="184">
        <v>514</v>
      </c>
      <c r="B527" s="324">
        <v>3446</v>
      </c>
      <c r="C527" s="318" t="s">
        <v>2981</v>
      </c>
      <c r="D527" s="319"/>
      <c r="E527" s="426" t="s">
        <v>2405</v>
      </c>
      <c r="F527" s="452" t="s">
        <v>2982</v>
      </c>
      <c r="G527" s="453" t="s">
        <v>2983</v>
      </c>
      <c r="H527" s="416" t="str">
        <f t="shared" si="58"/>
        <v>фото</v>
      </c>
      <c r="I527" s="215" t="s">
        <v>11751</v>
      </c>
      <c r="J527" s="216" t="s">
        <v>202</v>
      </c>
      <c r="K527" s="275">
        <v>3</v>
      </c>
      <c r="L527" s="325">
        <v>416.0200000000001</v>
      </c>
      <c r="M527" s="388">
        <v>1</v>
      </c>
      <c r="N527" s="206"/>
      <c r="O527" s="178">
        <f t="shared" si="59"/>
        <v>0</v>
      </c>
      <c r="P527" s="451">
        <v>4607109972328</v>
      </c>
      <c r="Q527" s="182"/>
      <c r="R527" s="188"/>
    </row>
    <row r="528" spans="1:18" ht="15.6">
      <c r="A528" s="184">
        <v>515</v>
      </c>
      <c r="B528" s="324">
        <v>3447</v>
      </c>
      <c r="C528" s="318" t="s">
        <v>2984</v>
      </c>
      <c r="D528" s="319"/>
      <c r="E528" s="426" t="s">
        <v>2405</v>
      </c>
      <c r="F528" s="452" t="s">
        <v>2985</v>
      </c>
      <c r="G528" s="453" t="s">
        <v>2986</v>
      </c>
      <c r="H528" s="416" t="str">
        <f t="shared" si="58"/>
        <v>фото</v>
      </c>
      <c r="I528" s="215" t="s">
        <v>11752</v>
      </c>
      <c r="J528" s="216" t="s">
        <v>202</v>
      </c>
      <c r="K528" s="275">
        <v>3</v>
      </c>
      <c r="L528" s="325">
        <v>416.0200000000001</v>
      </c>
      <c r="M528" s="388">
        <v>1</v>
      </c>
      <c r="N528" s="206"/>
      <c r="O528" s="178">
        <f t="shared" si="59"/>
        <v>0</v>
      </c>
      <c r="P528" s="451">
        <v>4607109972335</v>
      </c>
      <c r="Q528" s="182"/>
      <c r="R528" s="188"/>
    </row>
    <row r="529" spans="1:18" ht="15.6">
      <c r="A529" s="184">
        <v>516</v>
      </c>
      <c r="B529" s="324">
        <v>6968</v>
      </c>
      <c r="C529" s="318" t="s">
        <v>2987</v>
      </c>
      <c r="D529" s="319"/>
      <c r="E529" s="426" t="s">
        <v>2405</v>
      </c>
      <c r="F529" s="452" t="s">
        <v>2988</v>
      </c>
      <c r="G529" s="453" t="s">
        <v>2989</v>
      </c>
      <c r="H529" s="416" t="str">
        <f t="shared" si="58"/>
        <v>фото</v>
      </c>
      <c r="I529" s="215" t="s">
        <v>11753</v>
      </c>
      <c r="J529" s="216" t="s">
        <v>202</v>
      </c>
      <c r="K529" s="275">
        <v>3</v>
      </c>
      <c r="L529" s="325">
        <v>416.0200000000001</v>
      </c>
      <c r="M529" s="388">
        <v>1</v>
      </c>
      <c r="N529" s="206"/>
      <c r="O529" s="178">
        <f t="shared" si="59"/>
        <v>0</v>
      </c>
      <c r="P529" s="451">
        <v>4607109946121</v>
      </c>
      <c r="Q529" s="182"/>
      <c r="R529" s="188"/>
    </row>
    <row r="530" spans="1:18" ht="8.25" customHeight="1">
      <c r="A530" s="184">
        <v>517</v>
      </c>
      <c r="B530" s="34"/>
      <c r="C530" s="34"/>
      <c r="D530" s="209"/>
      <c r="E530" s="449"/>
      <c r="F530" s="210"/>
      <c r="G530" s="210"/>
      <c r="H530" s="210"/>
      <c r="I530" s="210"/>
      <c r="J530" s="211"/>
      <c r="K530" s="529"/>
      <c r="L530" s="34"/>
      <c r="M530" s="212"/>
      <c r="N530" s="212"/>
      <c r="O530" s="34"/>
      <c r="P530" s="462"/>
      <c r="Q530" s="34"/>
      <c r="R530" s="442"/>
    </row>
    <row r="531" spans="1:18" ht="17.399999999999999">
      <c r="A531" s="184">
        <v>518</v>
      </c>
      <c r="B531" s="155"/>
      <c r="C531" s="155"/>
      <c r="D531" s="156"/>
      <c r="E531" s="157" t="s">
        <v>2990</v>
      </c>
      <c r="F531" s="214"/>
      <c r="G531" s="214"/>
      <c r="H531" s="214"/>
      <c r="I531" s="160"/>
      <c r="J531" s="162"/>
      <c r="K531" s="218"/>
      <c r="L531" s="160"/>
      <c r="M531" s="163"/>
      <c r="N531" s="163"/>
      <c r="O531" s="160"/>
      <c r="P531" s="463"/>
      <c r="Q531" s="160"/>
      <c r="R531" s="442"/>
    </row>
    <row r="532" spans="1:18" ht="15.6">
      <c r="A532" s="184">
        <v>519</v>
      </c>
      <c r="B532" s="439"/>
      <c r="C532" s="169"/>
      <c r="D532" s="169"/>
      <c r="E532" s="425" t="s">
        <v>2442</v>
      </c>
      <c r="F532" s="450"/>
      <c r="G532" s="323"/>
      <c r="H532" s="323"/>
      <c r="I532" s="323"/>
      <c r="J532" s="169"/>
      <c r="K532" s="528"/>
      <c r="L532" s="169"/>
      <c r="M532" s="169"/>
      <c r="N532" s="169"/>
      <c r="O532" s="169"/>
      <c r="P532" s="464"/>
      <c r="Q532" s="169"/>
      <c r="R532" s="290"/>
    </row>
    <row r="533" spans="1:18" ht="15.6">
      <c r="A533" s="184">
        <v>520</v>
      </c>
      <c r="B533" s="324">
        <v>5295</v>
      </c>
      <c r="C533" s="318" t="s">
        <v>3007</v>
      </c>
      <c r="D533" s="319"/>
      <c r="E533" s="426" t="s">
        <v>2442</v>
      </c>
      <c r="F533" s="452" t="s">
        <v>3008</v>
      </c>
      <c r="G533" s="453" t="s">
        <v>2394</v>
      </c>
      <c r="H533" s="416" t="str">
        <f t="shared" ref="H533:H548" si="60">HYPERLINK("https://www.gardenbulbs.ru/images/Gladiolus_CL/thumbnails/"&amp;C533&amp;".jpg","фото")</f>
        <v>фото</v>
      </c>
      <c r="I533" s="215" t="s">
        <v>11666</v>
      </c>
      <c r="J533" s="216" t="s">
        <v>202</v>
      </c>
      <c r="K533" s="275">
        <v>2</v>
      </c>
      <c r="L533" s="325">
        <v>334.18000000000006</v>
      </c>
      <c r="M533" s="388">
        <v>1</v>
      </c>
      <c r="N533" s="206"/>
      <c r="O533" s="178">
        <f t="shared" ref="O533:O548" si="61">IF(ISERROR(L533*N533),0,L533*N533)</f>
        <v>0</v>
      </c>
      <c r="P533" s="451">
        <v>4607109938324</v>
      </c>
      <c r="Q533" s="182"/>
      <c r="R533" s="188"/>
    </row>
    <row r="534" spans="1:18" ht="15.6">
      <c r="A534" s="184">
        <v>521</v>
      </c>
      <c r="B534" s="324">
        <v>990</v>
      </c>
      <c r="C534" s="318" t="s">
        <v>2991</v>
      </c>
      <c r="D534" s="319"/>
      <c r="E534" s="426" t="s">
        <v>2442</v>
      </c>
      <c r="F534" s="452" t="s">
        <v>2443</v>
      </c>
      <c r="G534" s="453" t="s">
        <v>2444</v>
      </c>
      <c r="H534" s="416" t="str">
        <f t="shared" si="60"/>
        <v>фото</v>
      </c>
      <c r="I534" s="215" t="s">
        <v>11652</v>
      </c>
      <c r="J534" s="216" t="s">
        <v>202</v>
      </c>
      <c r="K534" s="275">
        <v>2</v>
      </c>
      <c r="L534" s="325">
        <v>334.18000000000006</v>
      </c>
      <c r="M534" s="388">
        <v>1</v>
      </c>
      <c r="N534" s="206"/>
      <c r="O534" s="178">
        <f t="shared" si="61"/>
        <v>0</v>
      </c>
      <c r="P534" s="451">
        <v>4607109959329</v>
      </c>
      <c r="Q534" s="182"/>
      <c r="R534" s="188"/>
    </row>
    <row r="535" spans="1:18" ht="24">
      <c r="A535" s="184">
        <v>522</v>
      </c>
      <c r="B535" s="324">
        <v>2682</v>
      </c>
      <c r="C535" s="318" t="s">
        <v>2445</v>
      </c>
      <c r="D535" s="319"/>
      <c r="E535" s="426" t="s">
        <v>2442</v>
      </c>
      <c r="F535" s="452" t="s">
        <v>2446</v>
      </c>
      <c r="G535" s="453" t="s">
        <v>2447</v>
      </c>
      <c r="H535" s="416" t="str">
        <f t="shared" si="60"/>
        <v>фото</v>
      </c>
      <c r="I535" s="215" t="s">
        <v>11653</v>
      </c>
      <c r="J535" s="216" t="s">
        <v>202</v>
      </c>
      <c r="K535" s="275">
        <v>2</v>
      </c>
      <c r="L535" s="325">
        <v>340.67000000000007</v>
      </c>
      <c r="M535" s="388">
        <v>1</v>
      </c>
      <c r="N535" s="206"/>
      <c r="O535" s="178">
        <f t="shared" si="61"/>
        <v>0</v>
      </c>
      <c r="P535" s="451">
        <v>4607109959381</v>
      </c>
      <c r="Q535" s="182"/>
      <c r="R535" s="188"/>
    </row>
    <row r="536" spans="1:18" ht="15.6">
      <c r="A536" s="184">
        <v>523</v>
      </c>
      <c r="B536" s="324">
        <v>992</v>
      </c>
      <c r="C536" s="318" t="s">
        <v>2448</v>
      </c>
      <c r="D536" s="319"/>
      <c r="E536" s="426" t="s">
        <v>2442</v>
      </c>
      <c r="F536" s="452" t="s">
        <v>2449</v>
      </c>
      <c r="G536" s="453" t="s">
        <v>2450</v>
      </c>
      <c r="H536" s="416" t="str">
        <f t="shared" si="60"/>
        <v>фото</v>
      </c>
      <c r="I536" s="215" t="s">
        <v>11654</v>
      </c>
      <c r="J536" s="216" t="s">
        <v>202</v>
      </c>
      <c r="K536" s="275">
        <v>2</v>
      </c>
      <c r="L536" s="325">
        <v>340.67000000000007</v>
      </c>
      <c r="M536" s="388">
        <v>1</v>
      </c>
      <c r="N536" s="206"/>
      <c r="O536" s="178">
        <f t="shared" si="61"/>
        <v>0</v>
      </c>
      <c r="P536" s="451">
        <v>4607109959336</v>
      </c>
      <c r="Q536" s="182"/>
      <c r="R536" s="188"/>
    </row>
    <row r="537" spans="1:18" ht="15.6">
      <c r="A537" s="184">
        <v>524</v>
      </c>
      <c r="B537" s="324">
        <v>2680</v>
      </c>
      <c r="C537" s="318" t="s">
        <v>2451</v>
      </c>
      <c r="D537" s="319"/>
      <c r="E537" s="426" t="s">
        <v>2442</v>
      </c>
      <c r="F537" s="452" t="s">
        <v>2452</v>
      </c>
      <c r="G537" s="453" t="s">
        <v>2453</v>
      </c>
      <c r="H537" s="416" t="str">
        <f t="shared" si="60"/>
        <v>фото</v>
      </c>
      <c r="I537" s="215" t="s">
        <v>11655</v>
      </c>
      <c r="J537" s="216" t="s">
        <v>202</v>
      </c>
      <c r="K537" s="275">
        <v>2</v>
      </c>
      <c r="L537" s="325">
        <v>340.67000000000007</v>
      </c>
      <c r="M537" s="388">
        <v>1</v>
      </c>
      <c r="N537" s="206"/>
      <c r="O537" s="178">
        <f t="shared" si="61"/>
        <v>0</v>
      </c>
      <c r="P537" s="451">
        <v>4607109959299</v>
      </c>
      <c r="Q537" s="182"/>
      <c r="R537" s="188"/>
    </row>
    <row r="538" spans="1:18" ht="15.6">
      <c r="A538" s="184">
        <v>525</v>
      </c>
      <c r="B538" s="324">
        <v>2683</v>
      </c>
      <c r="C538" s="318" t="s">
        <v>2454</v>
      </c>
      <c r="D538" s="319"/>
      <c r="E538" s="426" t="s">
        <v>2442</v>
      </c>
      <c r="F538" s="452" t="s">
        <v>2455</v>
      </c>
      <c r="G538" s="453" t="s">
        <v>2456</v>
      </c>
      <c r="H538" s="416" t="str">
        <f t="shared" si="60"/>
        <v>фото</v>
      </c>
      <c r="I538" s="215" t="s">
        <v>11656</v>
      </c>
      <c r="J538" s="216" t="s">
        <v>202</v>
      </c>
      <c r="K538" s="275">
        <v>2</v>
      </c>
      <c r="L538" s="325">
        <v>340.67000000000007</v>
      </c>
      <c r="M538" s="388">
        <v>1</v>
      </c>
      <c r="N538" s="206"/>
      <c r="O538" s="178">
        <f t="shared" si="61"/>
        <v>0</v>
      </c>
      <c r="P538" s="451">
        <v>4607109959350</v>
      </c>
      <c r="Q538" s="182"/>
      <c r="R538" s="188"/>
    </row>
    <row r="539" spans="1:18" ht="15.6">
      <c r="A539" s="184">
        <v>526</v>
      </c>
      <c r="B539" s="324">
        <v>993</v>
      </c>
      <c r="C539" s="318" t="s">
        <v>2457</v>
      </c>
      <c r="D539" s="319"/>
      <c r="E539" s="426" t="s">
        <v>2442</v>
      </c>
      <c r="F539" s="452" t="s">
        <v>2458</v>
      </c>
      <c r="G539" s="453" t="s">
        <v>2459</v>
      </c>
      <c r="H539" s="416" t="str">
        <f t="shared" si="60"/>
        <v>фото</v>
      </c>
      <c r="I539" s="215" t="s">
        <v>11657</v>
      </c>
      <c r="J539" s="216" t="s">
        <v>202</v>
      </c>
      <c r="K539" s="275">
        <v>2</v>
      </c>
      <c r="L539" s="325">
        <v>340.67000000000007</v>
      </c>
      <c r="M539" s="388">
        <v>1</v>
      </c>
      <c r="N539" s="206"/>
      <c r="O539" s="178">
        <f t="shared" si="61"/>
        <v>0</v>
      </c>
      <c r="P539" s="451">
        <v>4607109959343</v>
      </c>
      <c r="Q539" s="182"/>
      <c r="R539" s="188"/>
    </row>
    <row r="540" spans="1:18" ht="15.6">
      <c r="A540" s="184">
        <v>527</v>
      </c>
      <c r="B540" s="324">
        <v>5292</v>
      </c>
      <c r="C540" s="318" t="s">
        <v>2992</v>
      </c>
      <c r="D540" s="319"/>
      <c r="E540" s="426" t="s">
        <v>2442</v>
      </c>
      <c r="F540" s="452" t="s">
        <v>2993</v>
      </c>
      <c r="G540" s="453" t="s">
        <v>2994</v>
      </c>
      <c r="H540" s="416" t="str">
        <f t="shared" si="60"/>
        <v>фото</v>
      </c>
      <c r="I540" s="215" t="s">
        <v>11755</v>
      </c>
      <c r="J540" s="216" t="s">
        <v>202</v>
      </c>
      <c r="K540" s="275">
        <v>2</v>
      </c>
      <c r="L540" s="325">
        <v>334.18000000000006</v>
      </c>
      <c r="M540" s="388">
        <v>1</v>
      </c>
      <c r="N540" s="206"/>
      <c r="O540" s="178">
        <f t="shared" si="61"/>
        <v>0</v>
      </c>
      <c r="P540" s="451">
        <v>4607109938355</v>
      </c>
      <c r="Q540" s="182"/>
      <c r="R540" s="188"/>
    </row>
    <row r="541" spans="1:18" ht="24">
      <c r="A541" s="184">
        <v>528</v>
      </c>
      <c r="B541" s="324">
        <v>5637</v>
      </c>
      <c r="C541" s="318" t="s">
        <v>2995</v>
      </c>
      <c r="D541" s="319"/>
      <c r="E541" s="426" t="s">
        <v>2442</v>
      </c>
      <c r="F541" s="452" t="s">
        <v>2996</v>
      </c>
      <c r="G541" s="453" t="s">
        <v>2997</v>
      </c>
      <c r="H541" s="416" t="str">
        <f t="shared" si="60"/>
        <v>фото</v>
      </c>
      <c r="I541" s="215" t="s">
        <v>11756</v>
      </c>
      <c r="J541" s="216" t="s">
        <v>202</v>
      </c>
      <c r="K541" s="275">
        <v>2</v>
      </c>
      <c r="L541" s="325">
        <v>334.18000000000006</v>
      </c>
      <c r="M541" s="388">
        <v>1</v>
      </c>
      <c r="N541" s="206"/>
      <c r="O541" s="178">
        <f t="shared" si="61"/>
        <v>0</v>
      </c>
      <c r="P541" s="451">
        <v>4607109933350</v>
      </c>
      <c r="Q541" s="182"/>
      <c r="R541" s="188"/>
    </row>
    <row r="542" spans="1:18" ht="15.6">
      <c r="A542" s="184">
        <v>529</v>
      </c>
      <c r="B542" s="324">
        <v>3492</v>
      </c>
      <c r="C542" s="318" t="s">
        <v>2460</v>
      </c>
      <c r="D542" s="319"/>
      <c r="E542" s="426" t="s">
        <v>2442</v>
      </c>
      <c r="F542" s="452" t="s">
        <v>2461</v>
      </c>
      <c r="G542" s="453" t="s">
        <v>2462</v>
      </c>
      <c r="H542" s="416" t="str">
        <f t="shared" si="60"/>
        <v>фото</v>
      </c>
      <c r="I542" s="215" t="s">
        <v>11658</v>
      </c>
      <c r="J542" s="216" t="s">
        <v>202</v>
      </c>
      <c r="K542" s="275">
        <v>2</v>
      </c>
      <c r="L542" s="325">
        <v>340.67000000000007</v>
      </c>
      <c r="M542" s="388">
        <v>1</v>
      </c>
      <c r="N542" s="206"/>
      <c r="O542" s="178">
        <f t="shared" si="61"/>
        <v>0</v>
      </c>
      <c r="P542" s="451">
        <v>4607109972342</v>
      </c>
      <c r="Q542" s="182"/>
      <c r="R542" s="188"/>
    </row>
    <row r="543" spans="1:18" ht="15.6">
      <c r="A543" s="184">
        <v>530</v>
      </c>
      <c r="B543" s="324">
        <v>5293</v>
      </c>
      <c r="C543" s="318" t="s">
        <v>3001</v>
      </c>
      <c r="D543" s="319"/>
      <c r="E543" s="426" t="s">
        <v>2442</v>
      </c>
      <c r="F543" s="452" t="s">
        <v>3002</v>
      </c>
      <c r="G543" s="453" t="s">
        <v>3003</v>
      </c>
      <c r="H543" s="416" t="str">
        <f t="shared" si="60"/>
        <v>фото</v>
      </c>
      <c r="I543" s="215" t="s">
        <v>11659</v>
      </c>
      <c r="J543" s="216" t="s">
        <v>202</v>
      </c>
      <c r="K543" s="275">
        <v>2</v>
      </c>
      <c r="L543" s="325">
        <v>334.18000000000006</v>
      </c>
      <c r="M543" s="388">
        <v>1</v>
      </c>
      <c r="N543" s="206"/>
      <c r="O543" s="178">
        <f t="shared" si="61"/>
        <v>0</v>
      </c>
      <c r="P543" s="451">
        <v>4607109938348</v>
      </c>
      <c r="Q543" s="182"/>
      <c r="R543" s="188"/>
    </row>
    <row r="544" spans="1:18" ht="15.6">
      <c r="A544" s="184">
        <v>531</v>
      </c>
      <c r="B544" s="324">
        <v>3493</v>
      </c>
      <c r="C544" s="318" t="s">
        <v>3004</v>
      </c>
      <c r="D544" s="319"/>
      <c r="E544" s="426" t="s">
        <v>2442</v>
      </c>
      <c r="F544" s="452" t="s">
        <v>3005</v>
      </c>
      <c r="G544" s="453" t="s">
        <v>3006</v>
      </c>
      <c r="H544" s="416" t="str">
        <f t="shared" si="60"/>
        <v>фото</v>
      </c>
      <c r="I544" s="215" t="s">
        <v>11655</v>
      </c>
      <c r="J544" s="216" t="s">
        <v>202</v>
      </c>
      <c r="K544" s="275">
        <v>2</v>
      </c>
      <c r="L544" s="325">
        <v>334.18000000000006</v>
      </c>
      <c r="M544" s="388">
        <v>1</v>
      </c>
      <c r="N544" s="206"/>
      <c r="O544" s="178">
        <f t="shared" si="61"/>
        <v>0</v>
      </c>
      <c r="P544" s="451">
        <v>4607109972359</v>
      </c>
      <c r="Q544" s="182"/>
      <c r="R544" s="188"/>
    </row>
    <row r="545" spans="1:18" ht="24">
      <c r="A545" s="184">
        <v>532</v>
      </c>
      <c r="B545" s="324">
        <v>2684</v>
      </c>
      <c r="C545" s="318" t="s">
        <v>2463</v>
      </c>
      <c r="D545" s="319"/>
      <c r="E545" s="426" t="s">
        <v>2442</v>
      </c>
      <c r="F545" s="452" t="s">
        <v>2464</v>
      </c>
      <c r="G545" s="453" t="s">
        <v>2465</v>
      </c>
      <c r="H545" s="416" t="str">
        <f t="shared" si="60"/>
        <v>фото</v>
      </c>
      <c r="I545" s="215" t="s">
        <v>11660</v>
      </c>
      <c r="J545" s="216" t="s">
        <v>202</v>
      </c>
      <c r="K545" s="275">
        <v>2</v>
      </c>
      <c r="L545" s="325">
        <v>340.67000000000007</v>
      </c>
      <c r="M545" s="388">
        <v>1</v>
      </c>
      <c r="N545" s="206"/>
      <c r="O545" s="178">
        <f t="shared" si="61"/>
        <v>0</v>
      </c>
      <c r="P545" s="451">
        <v>4607109959367</v>
      </c>
      <c r="Q545" s="182"/>
      <c r="R545" s="188"/>
    </row>
    <row r="546" spans="1:18" ht="24">
      <c r="A546" s="184">
        <v>533</v>
      </c>
      <c r="B546" s="324">
        <v>991</v>
      </c>
      <c r="C546" s="318" t="s">
        <v>2466</v>
      </c>
      <c r="D546" s="319"/>
      <c r="E546" s="426" t="s">
        <v>2442</v>
      </c>
      <c r="F546" s="452" t="s">
        <v>2467</v>
      </c>
      <c r="G546" s="453" t="s">
        <v>2468</v>
      </c>
      <c r="H546" s="416" t="str">
        <f t="shared" si="60"/>
        <v>фото</v>
      </c>
      <c r="I546" s="215" t="s">
        <v>11661</v>
      </c>
      <c r="J546" s="216" t="s">
        <v>202</v>
      </c>
      <c r="K546" s="275">
        <v>2</v>
      </c>
      <c r="L546" s="325">
        <v>340.67000000000007</v>
      </c>
      <c r="M546" s="388">
        <v>1</v>
      </c>
      <c r="N546" s="206"/>
      <c r="O546" s="178">
        <f t="shared" si="61"/>
        <v>0</v>
      </c>
      <c r="P546" s="451">
        <v>4607109959374</v>
      </c>
      <c r="Q546" s="182"/>
      <c r="R546" s="188"/>
    </row>
    <row r="547" spans="1:18" ht="24">
      <c r="A547" s="184">
        <v>534</v>
      </c>
      <c r="B547" s="324">
        <v>5294</v>
      </c>
      <c r="C547" s="318" t="s">
        <v>2469</v>
      </c>
      <c r="D547" s="319"/>
      <c r="E547" s="426" t="s">
        <v>2442</v>
      </c>
      <c r="F547" s="452" t="s">
        <v>2470</v>
      </c>
      <c r="G547" s="453" t="s">
        <v>2471</v>
      </c>
      <c r="H547" s="416" t="str">
        <f t="shared" si="60"/>
        <v>фото</v>
      </c>
      <c r="I547" s="215" t="s">
        <v>11662</v>
      </c>
      <c r="J547" s="216" t="s">
        <v>202</v>
      </c>
      <c r="K547" s="275">
        <v>2</v>
      </c>
      <c r="L547" s="325">
        <v>330.88000000000005</v>
      </c>
      <c r="M547" s="388">
        <v>1</v>
      </c>
      <c r="N547" s="206"/>
      <c r="O547" s="178">
        <f t="shared" si="61"/>
        <v>0</v>
      </c>
      <c r="P547" s="451">
        <v>4607109938331</v>
      </c>
      <c r="Q547" s="182"/>
      <c r="R547" s="188"/>
    </row>
    <row r="548" spans="1:18" ht="15.6">
      <c r="A548" s="184">
        <v>535</v>
      </c>
      <c r="B548" s="324">
        <v>3494</v>
      </c>
      <c r="C548" s="318" t="s">
        <v>2998</v>
      </c>
      <c r="D548" s="319"/>
      <c r="E548" s="426" t="s">
        <v>2442</v>
      </c>
      <c r="F548" s="452" t="s">
        <v>2999</v>
      </c>
      <c r="G548" s="453" t="s">
        <v>3000</v>
      </c>
      <c r="H548" s="416" t="str">
        <f t="shared" si="60"/>
        <v>фото</v>
      </c>
      <c r="I548" s="215" t="s">
        <v>11655</v>
      </c>
      <c r="J548" s="216" t="s">
        <v>202</v>
      </c>
      <c r="K548" s="275">
        <v>2</v>
      </c>
      <c r="L548" s="325">
        <v>334.18000000000006</v>
      </c>
      <c r="M548" s="388">
        <v>1</v>
      </c>
      <c r="N548" s="206"/>
      <c r="O548" s="178">
        <f t="shared" si="61"/>
        <v>0</v>
      </c>
      <c r="P548" s="451">
        <v>4607109972366</v>
      </c>
      <c r="Q548" s="182"/>
      <c r="R548" s="188"/>
    </row>
    <row r="549" spans="1:18" ht="9.75" customHeight="1">
      <c r="A549" s="184">
        <v>536</v>
      </c>
      <c r="B549" s="18"/>
      <c r="C549" s="155"/>
      <c r="D549" s="156"/>
      <c r="E549" s="296"/>
      <c r="F549" s="214"/>
      <c r="G549" s="214"/>
      <c r="H549" s="214"/>
      <c r="I549" s="161"/>
      <c r="J549" s="161"/>
      <c r="K549" s="218"/>
      <c r="L549" s="218"/>
      <c r="M549" s="163"/>
      <c r="N549" s="163"/>
      <c r="O549" s="160"/>
      <c r="P549" s="463"/>
      <c r="Q549" s="160"/>
      <c r="R549" s="88"/>
    </row>
    <row r="550" spans="1:18" ht="17.399999999999999">
      <c r="A550" s="184">
        <v>537</v>
      </c>
      <c r="B550" s="18"/>
      <c r="C550" s="155"/>
      <c r="D550" s="156"/>
      <c r="E550" s="296" t="s">
        <v>3013</v>
      </c>
      <c r="F550" s="214"/>
      <c r="G550" s="214"/>
      <c r="H550" s="214"/>
      <c r="I550" s="161"/>
      <c r="J550" s="161"/>
      <c r="K550" s="218"/>
      <c r="L550" s="218"/>
      <c r="M550" s="163"/>
      <c r="N550" s="163"/>
      <c r="O550" s="160"/>
      <c r="P550" s="463"/>
      <c r="Q550" s="160"/>
      <c r="R550" s="88"/>
    </row>
    <row r="551" spans="1:18" ht="15.6">
      <c r="A551" s="184">
        <v>538</v>
      </c>
      <c r="B551" s="169"/>
      <c r="C551" s="169"/>
      <c r="D551" s="169"/>
      <c r="E551" s="425" t="s">
        <v>3014</v>
      </c>
      <c r="F551" s="166"/>
      <c r="G551" s="169"/>
      <c r="H551" s="169"/>
      <c r="I551" s="323"/>
      <c r="J551" s="169"/>
      <c r="K551" s="528"/>
      <c r="L551" s="169"/>
      <c r="M551" s="169"/>
      <c r="N551" s="169"/>
      <c r="O551" s="169"/>
      <c r="P551" s="464"/>
      <c r="Q551" s="169"/>
      <c r="R551" s="290"/>
    </row>
    <row r="552" spans="1:18" ht="24">
      <c r="A552" s="184">
        <v>544</v>
      </c>
      <c r="B552" s="419">
        <v>14394</v>
      </c>
      <c r="C552" s="327" t="s">
        <v>3016</v>
      </c>
      <c r="D552" s="327"/>
      <c r="E552" s="426" t="s">
        <v>3017</v>
      </c>
      <c r="F552" s="420" t="s">
        <v>3018</v>
      </c>
      <c r="G552" s="421" t="s">
        <v>3019</v>
      </c>
      <c r="H552" s="416" t="str">
        <f t="shared" ref="H552:H617" si="62">HYPERLINK("https://www.gardenbulbs.ru/images/Dahlia_CL/thumbnails/"&amp;C552&amp;".jpg","фото")</f>
        <v>фото</v>
      </c>
      <c r="I552" s="215" t="s">
        <v>3020</v>
      </c>
      <c r="J552" s="216" t="s">
        <v>203</v>
      </c>
      <c r="K552" s="275">
        <v>3</v>
      </c>
      <c r="L552" s="325">
        <v>791.23000000000013</v>
      </c>
      <c r="M552" s="388">
        <v>1</v>
      </c>
      <c r="N552" s="206"/>
      <c r="O552" s="178">
        <f t="shared" ref="O552:O555" si="63">IF(ISERROR(L552*N552),0,L552*N552)</f>
        <v>0</v>
      </c>
      <c r="P552" s="451">
        <v>4607109933947</v>
      </c>
      <c r="Q552" s="221"/>
      <c r="R552" s="220" t="s">
        <v>11859</v>
      </c>
    </row>
    <row r="553" spans="1:18" ht="15.6">
      <c r="A553" s="184">
        <v>545</v>
      </c>
      <c r="B553" s="419">
        <v>13837</v>
      </c>
      <c r="C553" s="327" t="s">
        <v>3021</v>
      </c>
      <c r="D553" s="327"/>
      <c r="E553" s="426" t="s">
        <v>3017</v>
      </c>
      <c r="F553" s="420" t="s">
        <v>3022</v>
      </c>
      <c r="G553" s="421" t="s">
        <v>3023</v>
      </c>
      <c r="H553" s="416" t="str">
        <f t="shared" si="62"/>
        <v>фото</v>
      </c>
      <c r="I553" s="215" t="s">
        <v>3024</v>
      </c>
      <c r="J553" s="216" t="s">
        <v>203</v>
      </c>
      <c r="K553" s="275">
        <v>3</v>
      </c>
      <c r="L553" s="325">
        <v>745.14</v>
      </c>
      <c r="M553" s="388">
        <v>1</v>
      </c>
      <c r="N553" s="206"/>
      <c r="O553" s="178">
        <f t="shared" si="63"/>
        <v>0</v>
      </c>
      <c r="P553" s="451">
        <v>4607109919187</v>
      </c>
      <c r="Q553" s="221"/>
      <c r="R553" s="220" t="s">
        <v>3298</v>
      </c>
    </row>
    <row r="554" spans="1:18" ht="24">
      <c r="A554" s="184">
        <v>546</v>
      </c>
      <c r="B554" s="419">
        <v>14395</v>
      </c>
      <c r="C554" s="327" t="s">
        <v>3025</v>
      </c>
      <c r="D554" s="327"/>
      <c r="E554" s="426" t="s">
        <v>3017</v>
      </c>
      <c r="F554" s="420" t="s">
        <v>3026</v>
      </c>
      <c r="G554" s="421" t="s">
        <v>3027</v>
      </c>
      <c r="H554" s="416" t="str">
        <f t="shared" si="62"/>
        <v>фото</v>
      </c>
      <c r="I554" s="215" t="s">
        <v>3028</v>
      </c>
      <c r="J554" s="216" t="s">
        <v>203</v>
      </c>
      <c r="K554" s="275">
        <v>3</v>
      </c>
      <c r="L554" s="325">
        <v>791.23000000000013</v>
      </c>
      <c r="M554" s="388">
        <v>1</v>
      </c>
      <c r="N554" s="206"/>
      <c r="O554" s="178">
        <f t="shared" si="63"/>
        <v>0</v>
      </c>
      <c r="P554" s="451">
        <v>4607109916124</v>
      </c>
      <c r="Q554" s="221"/>
      <c r="R554" s="220" t="s">
        <v>11859</v>
      </c>
    </row>
    <row r="555" spans="1:18" ht="24">
      <c r="A555" s="184">
        <v>547</v>
      </c>
      <c r="B555" s="419">
        <v>13836</v>
      </c>
      <c r="C555" s="327" t="s">
        <v>3029</v>
      </c>
      <c r="D555" s="327"/>
      <c r="E555" s="426" t="s">
        <v>3017</v>
      </c>
      <c r="F555" s="420" t="s">
        <v>3030</v>
      </c>
      <c r="G555" s="421" t="s">
        <v>3031</v>
      </c>
      <c r="H555" s="416" t="str">
        <f t="shared" si="62"/>
        <v>фото</v>
      </c>
      <c r="I555" s="215" t="s">
        <v>10369</v>
      </c>
      <c r="J555" s="216" t="s">
        <v>203</v>
      </c>
      <c r="K555" s="275">
        <v>2</v>
      </c>
      <c r="L555" s="325">
        <v>500.61000000000007</v>
      </c>
      <c r="M555" s="388">
        <v>1</v>
      </c>
      <c r="N555" s="206"/>
      <c r="O555" s="178">
        <f t="shared" si="63"/>
        <v>0</v>
      </c>
      <c r="P555" s="451">
        <v>4607109919194</v>
      </c>
      <c r="Q555" s="221"/>
      <c r="R555" s="220" t="s">
        <v>3298</v>
      </c>
    </row>
    <row r="556" spans="1:18" ht="15.6">
      <c r="A556" s="184">
        <v>548</v>
      </c>
      <c r="B556" s="169"/>
      <c r="C556" s="169"/>
      <c r="D556" s="169"/>
      <c r="E556" s="425" t="s">
        <v>3032</v>
      </c>
      <c r="F556" s="166"/>
      <c r="G556" s="169"/>
      <c r="H556" s="169"/>
      <c r="I556" s="323"/>
      <c r="J556" s="169"/>
      <c r="K556" s="528"/>
      <c r="L556" s="169"/>
      <c r="M556" s="169"/>
      <c r="N556" s="169"/>
      <c r="O556" s="169"/>
      <c r="P556" s="464"/>
      <c r="Q556" s="169"/>
      <c r="R556" s="290"/>
    </row>
    <row r="557" spans="1:18" ht="15.6">
      <c r="A557" s="184">
        <v>549</v>
      </c>
      <c r="B557" s="419">
        <v>3840</v>
      </c>
      <c r="C557" s="327" t="s">
        <v>3033</v>
      </c>
      <c r="D557" s="327"/>
      <c r="E557" s="426" t="s">
        <v>3017</v>
      </c>
      <c r="F557" s="420" t="s">
        <v>3034</v>
      </c>
      <c r="G557" s="421" t="s">
        <v>3035</v>
      </c>
      <c r="H557" s="416" t="str">
        <f t="shared" si="62"/>
        <v>фото</v>
      </c>
      <c r="I557" s="215" t="s">
        <v>3036</v>
      </c>
      <c r="J557" s="216" t="s">
        <v>203</v>
      </c>
      <c r="K557" s="275">
        <v>1</v>
      </c>
      <c r="L557" s="325">
        <v>323.29000000000008</v>
      </c>
      <c r="M557" s="388">
        <v>1</v>
      </c>
      <c r="N557" s="206"/>
      <c r="O557" s="178">
        <f t="shared" ref="O557:O588" si="64">IF(ISERROR(L557*N557),0,L557*N557)</f>
        <v>0</v>
      </c>
      <c r="P557" s="451">
        <v>4607109980583</v>
      </c>
      <c r="Q557" s="221"/>
      <c r="R557" s="220" t="s">
        <v>3032</v>
      </c>
    </row>
    <row r="558" spans="1:18" ht="24">
      <c r="A558" s="184">
        <v>550</v>
      </c>
      <c r="B558" s="419">
        <v>14214</v>
      </c>
      <c r="C558" s="327" t="s">
        <v>11862</v>
      </c>
      <c r="D558" s="327"/>
      <c r="E558" s="427" t="s">
        <v>3017</v>
      </c>
      <c r="F558" s="422" t="s">
        <v>11757</v>
      </c>
      <c r="G558" s="423" t="s">
        <v>11790</v>
      </c>
      <c r="H558" s="416" t="str">
        <f t="shared" si="62"/>
        <v>фото</v>
      </c>
      <c r="I558" s="215" t="s">
        <v>11823</v>
      </c>
      <c r="J558" s="216" t="s">
        <v>203</v>
      </c>
      <c r="K558" s="275">
        <v>1</v>
      </c>
      <c r="L558" s="325">
        <v>333.08000000000004</v>
      </c>
      <c r="M558" s="388">
        <v>1</v>
      </c>
      <c r="N558" s="206"/>
      <c r="O558" s="178">
        <f t="shared" si="64"/>
        <v>0</v>
      </c>
      <c r="P558" s="451">
        <v>4607105139367</v>
      </c>
      <c r="Q558" s="185" t="s">
        <v>224</v>
      </c>
      <c r="R558" s="220" t="s">
        <v>3298</v>
      </c>
    </row>
    <row r="559" spans="1:18" ht="15.6">
      <c r="A559" s="184">
        <v>551</v>
      </c>
      <c r="B559" s="419">
        <v>7798</v>
      </c>
      <c r="C559" s="327" t="s">
        <v>3039</v>
      </c>
      <c r="D559" s="327"/>
      <c r="E559" s="426" t="s">
        <v>3017</v>
      </c>
      <c r="F559" s="420" t="s">
        <v>3040</v>
      </c>
      <c r="G559" s="421" t="s">
        <v>3041</v>
      </c>
      <c r="H559" s="416" t="str">
        <f t="shared" si="62"/>
        <v>фото</v>
      </c>
      <c r="I559" s="215" t="s">
        <v>3042</v>
      </c>
      <c r="J559" s="216" t="s">
        <v>203</v>
      </c>
      <c r="K559" s="275">
        <v>1</v>
      </c>
      <c r="L559" s="325">
        <v>336.38000000000005</v>
      </c>
      <c r="M559" s="388">
        <v>1</v>
      </c>
      <c r="N559" s="206"/>
      <c r="O559" s="178">
        <f t="shared" si="64"/>
        <v>0</v>
      </c>
      <c r="P559" s="451">
        <v>4607109968727</v>
      </c>
      <c r="Q559" s="221"/>
      <c r="R559" s="220" t="s">
        <v>3032</v>
      </c>
    </row>
    <row r="560" spans="1:18" ht="24">
      <c r="A560" s="184">
        <v>552</v>
      </c>
      <c r="B560" s="419">
        <v>14467</v>
      </c>
      <c r="C560" s="327" t="s">
        <v>11863</v>
      </c>
      <c r="D560" s="327"/>
      <c r="E560" s="427" t="s">
        <v>3017</v>
      </c>
      <c r="F560" s="422" t="s">
        <v>11758</v>
      </c>
      <c r="G560" s="423" t="s">
        <v>11791</v>
      </c>
      <c r="H560" s="416" t="str">
        <f t="shared" si="62"/>
        <v>фото</v>
      </c>
      <c r="I560" s="215" t="s">
        <v>11824</v>
      </c>
      <c r="J560" s="216" t="s">
        <v>203</v>
      </c>
      <c r="K560" s="275">
        <v>1</v>
      </c>
      <c r="L560" s="325">
        <v>333.08000000000004</v>
      </c>
      <c r="M560" s="388">
        <v>1</v>
      </c>
      <c r="N560" s="206"/>
      <c r="O560" s="178">
        <f t="shared" si="64"/>
        <v>0</v>
      </c>
      <c r="P560" s="451">
        <v>4607109981092</v>
      </c>
      <c r="Q560" s="185" t="s">
        <v>224</v>
      </c>
      <c r="R560" s="220" t="s">
        <v>3032</v>
      </c>
    </row>
    <row r="561" spans="1:18" ht="15.6">
      <c r="A561" s="184">
        <v>553</v>
      </c>
      <c r="B561" s="419">
        <v>3538</v>
      </c>
      <c r="C561" s="327" t="s">
        <v>3043</v>
      </c>
      <c r="D561" s="327"/>
      <c r="E561" s="426" t="s">
        <v>3017</v>
      </c>
      <c r="F561" s="420" t="s">
        <v>3044</v>
      </c>
      <c r="G561" s="421" t="s">
        <v>3045</v>
      </c>
      <c r="H561" s="416" t="str">
        <f t="shared" si="62"/>
        <v>фото</v>
      </c>
      <c r="I561" s="215" t="s">
        <v>3046</v>
      </c>
      <c r="J561" s="216" t="s">
        <v>203</v>
      </c>
      <c r="K561" s="275">
        <v>1</v>
      </c>
      <c r="L561" s="325">
        <v>336.38000000000005</v>
      </c>
      <c r="M561" s="388">
        <v>1</v>
      </c>
      <c r="N561" s="206"/>
      <c r="O561" s="178">
        <f t="shared" si="64"/>
        <v>0</v>
      </c>
      <c r="P561" s="451">
        <v>4607109973349</v>
      </c>
      <c r="Q561" s="221"/>
      <c r="R561" s="220" t="s">
        <v>3032</v>
      </c>
    </row>
    <row r="562" spans="1:18" ht="24">
      <c r="A562" s="184">
        <v>554</v>
      </c>
      <c r="B562" s="419">
        <v>6572</v>
      </c>
      <c r="C562" s="327" t="s">
        <v>11864</v>
      </c>
      <c r="D562" s="327"/>
      <c r="E562" s="426" t="s">
        <v>3017</v>
      </c>
      <c r="F562" s="420" t="s">
        <v>11759</v>
      </c>
      <c r="G562" s="421" t="s">
        <v>11792</v>
      </c>
      <c r="H562" s="416" t="str">
        <f t="shared" si="62"/>
        <v>фото</v>
      </c>
      <c r="I562" s="215" t="s">
        <v>11825</v>
      </c>
      <c r="J562" s="216" t="s">
        <v>203</v>
      </c>
      <c r="K562" s="275">
        <v>1</v>
      </c>
      <c r="L562" s="325">
        <v>346.83000000000004</v>
      </c>
      <c r="M562" s="388">
        <v>1</v>
      </c>
      <c r="N562" s="206"/>
      <c r="O562" s="178">
        <f t="shared" si="64"/>
        <v>0</v>
      </c>
      <c r="P562" s="451">
        <v>4607109981719</v>
      </c>
      <c r="Q562" s="221"/>
      <c r="R562" s="220" t="s">
        <v>3032</v>
      </c>
    </row>
    <row r="563" spans="1:18" ht="24">
      <c r="A563" s="184">
        <v>555</v>
      </c>
      <c r="B563" s="419">
        <v>4303</v>
      </c>
      <c r="C563" s="327" t="s">
        <v>3560</v>
      </c>
      <c r="D563" s="327"/>
      <c r="E563" s="426" t="s">
        <v>3017</v>
      </c>
      <c r="F563" s="420" t="s">
        <v>3561</v>
      </c>
      <c r="G563" s="421" t="s">
        <v>3562</v>
      </c>
      <c r="H563" s="416" t="str">
        <f t="shared" si="62"/>
        <v>фото</v>
      </c>
      <c r="I563" s="215" t="s">
        <v>3563</v>
      </c>
      <c r="J563" s="216" t="s">
        <v>203</v>
      </c>
      <c r="K563" s="275">
        <v>1</v>
      </c>
      <c r="L563" s="325">
        <v>380.38000000000005</v>
      </c>
      <c r="M563" s="388">
        <v>1</v>
      </c>
      <c r="N563" s="206"/>
      <c r="O563" s="178">
        <f t="shared" si="64"/>
        <v>0</v>
      </c>
      <c r="P563" s="451">
        <v>4607109987247</v>
      </c>
      <c r="Q563" s="221"/>
      <c r="R563" s="220" t="s">
        <v>3032</v>
      </c>
    </row>
    <row r="564" spans="1:18" ht="15.6">
      <c r="A564" s="184">
        <v>556</v>
      </c>
      <c r="B564" s="419">
        <v>3680</v>
      </c>
      <c r="C564" s="327" t="s">
        <v>9243</v>
      </c>
      <c r="D564" s="327"/>
      <c r="E564" s="426" t="s">
        <v>3017</v>
      </c>
      <c r="F564" s="420" t="s">
        <v>9237</v>
      </c>
      <c r="G564" s="421" t="s">
        <v>9239</v>
      </c>
      <c r="H564" s="416" t="str">
        <f t="shared" si="62"/>
        <v>фото</v>
      </c>
      <c r="I564" s="215" t="s">
        <v>9241</v>
      </c>
      <c r="J564" s="216" t="s">
        <v>203</v>
      </c>
      <c r="K564" s="275">
        <v>1</v>
      </c>
      <c r="L564" s="325">
        <v>310.75</v>
      </c>
      <c r="M564" s="388">
        <v>1</v>
      </c>
      <c r="N564" s="206"/>
      <c r="O564" s="178">
        <f t="shared" si="64"/>
        <v>0</v>
      </c>
      <c r="P564" s="451">
        <v>4607109929414</v>
      </c>
      <c r="Q564" s="185"/>
      <c r="R564" s="220" t="s">
        <v>3032</v>
      </c>
    </row>
    <row r="565" spans="1:18" ht="15.6">
      <c r="A565" s="184">
        <v>557</v>
      </c>
      <c r="B565" s="419">
        <v>3556</v>
      </c>
      <c r="C565" s="327" t="s">
        <v>11865</v>
      </c>
      <c r="D565" s="327"/>
      <c r="E565" s="427" t="s">
        <v>3017</v>
      </c>
      <c r="F565" s="422" t="s">
        <v>11760</v>
      </c>
      <c r="G565" s="423" t="s">
        <v>11793</v>
      </c>
      <c r="H565" s="416" t="str">
        <f t="shared" si="62"/>
        <v>фото</v>
      </c>
      <c r="I565" s="215" t="s">
        <v>11826</v>
      </c>
      <c r="J565" s="216" t="s">
        <v>203</v>
      </c>
      <c r="K565" s="275">
        <v>1</v>
      </c>
      <c r="L565" s="325">
        <v>346.83000000000004</v>
      </c>
      <c r="M565" s="388">
        <v>1</v>
      </c>
      <c r="N565" s="206"/>
      <c r="O565" s="178">
        <f t="shared" si="64"/>
        <v>0</v>
      </c>
      <c r="P565" s="451">
        <v>4607109973356</v>
      </c>
      <c r="Q565" s="185" t="s">
        <v>224</v>
      </c>
      <c r="R565" s="220" t="s">
        <v>3032</v>
      </c>
    </row>
    <row r="566" spans="1:18" ht="15.6">
      <c r="A566" s="184">
        <v>558</v>
      </c>
      <c r="B566" s="419">
        <v>7833</v>
      </c>
      <c r="C566" s="327" t="s">
        <v>3047</v>
      </c>
      <c r="D566" s="327"/>
      <c r="E566" s="426" t="s">
        <v>3017</v>
      </c>
      <c r="F566" s="420" t="s">
        <v>3048</v>
      </c>
      <c r="G566" s="421" t="s">
        <v>3049</v>
      </c>
      <c r="H566" s="416" t="str">
        <f t="shared" si="62"/>
        <v>фото</v>
      </c>
      <c r="I566" s="215" t="s">
        <v>3050</v>
      </c>
      <c r="J566" s="216" t="s">
        <v>203</v>
      </c>
      <c r="K566" s="275">
        <v>1</v>
      </c>
      <c r="L566" s="325">
        <v>304.70000000000005</v>
      </c>
      <c r="M566" s="388">
        <v>1</v>
      </c>
      <c r="N566" s="206"/>
      <c r="O566" s="178">
        <f t="shared" si="64"/>
        <v>0</v>
      </c>
      <c r="P566" s="451">
        <v>4607109974841</v>
      </c>
      <c r="Q566" s="221"/>
      <c r="R566" s="220" t="s">
        <v>3032</v>
      </c>
    </row>
    <row r="567" spans="1:18" ht="15.6">
      <c r="A567" s="184">
        <v>559</v>
      </c>
      <c r="B567" s="419">
        <v>3564</v>
      </c>
      <c r="C567" s="327" t="s">
        <v>3051</v>
      </c>
      <c r="D567" s="327"/>
      <c r="E567" s="426" t="s">
        <v>3017</v>
      </c>
      <c r="F567" s="420" t="s">
        <v>3052</v>
      </c>
      <c r="G567" s="421" t="s">
        <v>3053</v>
      </c>
      <c r="H567" s="416" t="str">
        <f t="shared" si="62"/>
        <v>фото</v>
      </c>
      <c r="I567" s="215" t="s">
        <v>3054</v>
      </c>
      <c r="J567" s="216" t="s">
        <v>203</v>
      </c>
      <c r="K567" s="275">
        <v>1</v>
      </c>
      <c r="L567" s="325">
        <v>346.83000000000004</v>
      </c>
      <c r="M567" s="388">
        <v>1</v>
      </c>
      <c r="N567" s="206"/>
      <c r="O567" s="178">
        <f t="shared" si="64"/>
        <v>0</v>
      </c>
      <c r="P567" s="451">
        <v>4607109973370</v>
      </c>
      <c r="Q567" s="221"/>
      <c r="R567" s="220" t="s">
        <v>3032</v>
      </c>
    </row>
    <row r="568" spans="1:18" ht="24">
      <c r="A568" s="184">
        <v>560</v>
      </c>
      <c r="B568" s="419">
        <v>3842</v>
      </c>
      <c r="C568" s="327" t="s">
        <v>3055</v>
      </c>
      <c r="D568" s="327"/>
      <c r="E568" s="426" t="s">
        <v>3017</v>
      </c>
      <c r="F568" s="420" t="s">
        <v>3056</v>
      </c>
      <c r="G568" s="421" t="s">
        <v>3057</v>
      </c>
      <c r="H568" s="416" t="str">
        <f t="shared" si="62"/>
        <v>фото</v>
      </c>
      <c r="I568" s="215" t="s">
        <v>3058</v>
      </c>
      <c r="J568" s="216" t="s">
        <v>203</v>
      </c>
      <c r="K568" s="275">
        <v>1</v>
      </c>
      <c r="L568" s="325">
        <v>330.7700000000001</v>
      </c>
      <c r="M568" s="388">
        <v>1</v>
      </c>
      <c r="N568" s="206"/>
      <c r="O568" s="178">
        <f t="shared" si="64"/>
        <v>0</v>
      </c>
      <c r="P568" s="451">
        <v>4607109980606</v>
      </c>
      <c r="Q568" s="221"/>
      <c r="R568" s="220" t="s">
        <v>3032</v>
      </c>
    </row>
    <row r="569" spans="1:18" ht="24">
      <c r="A569" s="184">
        <v>561</v>
      </c>
      <c r="B569" s="419">
        <v>4260</v>
      </c>
      <c r="C569" s="327" t="s">
        <v>3059</v>
      </c>
      <c r="D569" s="327"/>
      <c r="E569" s="426" t="s">
        <v>3017</v>
      </c>
      <c r="F569" s="420" t="s">
        <v>3060</v>
      </c>
      <c r="G569" s="421" t="s">
        <v>3061</v>
      </c>
      <c r="H569" s="416" t="str">
        <f t="shared" si="62"/>
        <v>фото</v>
      </c>
      <c r="I569" s="215" t="s">
        <v>3062</v>
      </c>
      <c r="J569" s="216" t="s">
        <v>203</v>
      </c>
      <c r="K569" s="275">
        <v>1</v>
      </c>
      <c r="L569" s="325">
        <v>309.54000000000008</v>
      </c>
      <c r="M569" s="388">
        <v>1</v>
      </c>
      <c r="N569" s="206"/>
      <c r="O569" s="178">
        <f t="shared" si="64"/>
        <v>0</v>
      </c>
      <c r="P569" s="451">
        <v>4607109986813</v>
      </c>
      <c r="Q569" s="221"/>
      <c r="R569" s="220" t="s">
        <v>3032</v>
      </c>
    </row>
    <row r="570" spans="1:18" ht="24">
      <c r="A570" s="184">
        <v>562</v>
      </c>
      <c r="B570" s="419">
        <v>3883</v>
      </c>
      <c r="C570" s="327" t="s">
        <v>3063</v>
      </c>
      <c r="D570" s="327"/>
      <c r="E570" s="426" t="s">
        <v>3017</v>
      </c>
      <c r="F570" s="420" t="s">
        <v>3064</v>
      </c>
      <c r="G570" s="421" t="s">
        <v>3065</v>
      </c>
      <c r="H570" s="416" t="str">
        <f t="shared" si="62"/>
        <v>фото</v>
      </c>
      <c r="I570" s="215" t="s">
        <v>3066</v>
      </c>
      <c r="J570" s="216" t="s">
        <v>203</v>
      </c>
      <c r="K570" s="275">
        <v>1</v>
      </c>
      <c r="L570" s="325">
        <v>346.83000000000004</v>
      </c>
      <c r="M570" s="388">
        <v>1</v>
      </c>
      <c r="N570" s="206"/>
      <c r="O570" s="178">
        <f t="shared" si="64"/>
        <v>0</v>
      </c>
      <c r="P570" s="451">
        <v>4607109981016</v>
      </c>
      <c r="Q570" s="221"/>
      <c r="R570" s="220" t="s">
        <v>3032</v>
      </c>
    </row>
    <row r="571" spans="1:18" ht="24">
      <c r="A571" s="184">
        <v>563</v>
      </c>
      <c r="B571" s="419">
        <v>7027</v>
      </c>
      <c r="C571" s="327" t="s">
        <v>3638</v>
      </c>
      <c r="D571" s="327"/>
      <c r="E571" s="426" t="s">
        <v>3017</v>
      </c>
      <c r="F571" s="420" t="s">
        <v>3639</v>
      </c>
      <c r="G571" s="421" t="s">
        <v>3640</v>
      </c>
      <c r="H571" s="416" t="str">
        <f t="shared" si="62"/>
        <v>фото</v>
      </c>
      <c r="I571" s="215" t="s">
        <v>3641</v>
      </c>
      <c r="J571" s="216" t="s">
        <v>203</v>
      </c>
      <c r="K571" s="275">
        <v>1</v>
      </c>
      <c r="L571" s="325">
        <v>346.83000000000004</v>
      </c>
      <c r="M571" s="388">
        <v>1</v>
      </c>
      <c r="N571" s="206"/>
      <c r="O571" s="178">
        <f t="shared" si="64"/>
        <v>0</v>
      </c>
      <c r="P571" s="451">
        <v>4607109946718</v>
      </c>
      <c r="Q571" s="221"/>
      <c r="R571" s="220" t="s">
        <v>3032</v>
      </c>
    </row>
    <row r="572" spans="1:18" ht="24">
      <c r="A572" s="184">
        <v>564</v>
      </c>
      <c r="B572" s="419">
        <v>6995</v>
      </c>
      <c r="C572" s="327" t="s">
        <v>3067</v>
      </c>
      <c r="D572" s="327"/>
      <c r="E572" s="426" t="s">
        <v>3017</v>
      </c>
      <c r="F572" s="420" t="s">
        <v>3068</v>
      </c>
      <c r="G572" s="421" t="s">
        <v>3069</v>
      </c>
      <c r="H572" s="416" t="str">
        <f t="shared" si="62"/>
        <v>фото</v>
      </c>
      <c r="I572" s="215" t="s">
        <v>3070</v>
      </c>
      <c r="J572" s="216" t="s">
        <v>203</v>
      </c>
      <c r="K572" s="275">
        <v>1</v>
      </c>
      <c r="L572" s="325">
        <v>304.70000000000005</v>
      </c>
      <c r="M572" s="388">
        <v>1</v>
      </c>
      <c r="N572" s="206"/>
      <c r="O572" s="178">
        <f t="shared" si="64"/>
        <v>0</v>
      </c>
      <c r="P572" s="451">
        <v>4607109946398</v>
      </c>
      <c r="Q572" s="221"/>
      <c r="R572" s="220" t="s">
        <v>3032</v>
      </c>
    </row>
    <row r="573" spans="1:18" ht="24">
      <c r="A573" s="184">
        <v>565</v>
      </c>
      <c r="B573" s="419">
        <v>4262</v>
      </c>
      <c r="C573" s="327" t="s">
        <v>3071</v>
      </c>
      <c r="D573" s="327"/>
      <c r="E573" s="426" t="s">
        <v>3017</v>
      </c>
      <c r="F573" s="420" t="s">
        <v>3072</v>
      </c>
      <c r="G573" s="421" t="s">
        <v>3073</v>
      </c>
      <c r="H573" s="416" t="str">
        <f t="shared" si="62"/>
        <v>фото</v>
      </c>
      <c r="I573" s="215" t="s">
        <v>3074</v>
      </c>
      <c r="J573" s="216" t="s">
        <v>203</v>
      </c>
      <c r="K573" s="275">
        <v>1</v>
      </c>
      <c r="L573" s="325">
        <v>346.83000000000004</v>
      </c>
      <c r="M573" s="388">
        <v>1</v>
      </c>
      <c r="N573" s="206"/>
      <c r="O573" s="178">
        <f t="shared" si="64"/>
        <v>0</v>
      </c>
      <c r="P573" s="451">
        <v>4607109986837</v>
      </c>
      <c r="Q573" s="221"/>
      <c r="R573" s="220" t="s">
        <v>3032</v>
      </c>
    </row>
    <row r="574" spans="1:18" ht="24">
      <c r="A574" s="184">
        <v>566</v>
      </c>
      <c r="B574" s="419">
        <v>7938</v>
      </c>
      <c r="C574" s="327" t="s">
        <v>10344</v>
      </c>
      <c r="D574" s="327"/>
      <c r="E574" s="426" t="s">
        <v>3017</v>
      </c>
      <c r="F574" s="420" t="s">
        <v>10333</v>
      </c>
      <c r="G574" s="421" t="s">
        <v>10357</v>
      </c>
      <c r="H574" s="416" t="str">
        <f t="shared" si="62"/>
        <v>фото</v>
      </c>
      <c r="I574" s="215" t="s">
        <v>10370</v>
      </c>
      <c r="J574" s="216" t="s">
        <v>203</v>
      </c>
      <c r="K574" s="275">
        <v>1</v>
      </c>
      <c r="L574" s="325">
        <v>333.3</v>
      </c>
      <c r="M574" s="388">
        <v>1</v>
      </c>
      <c r="N574" s="206"/>
      <c r="O574" s="178">
        <f t="shared" si="64"/>
        <v>0</v>
      </c>
      <c r="P574" s="451">
        <v>4607109973622</v>
      </c>
      <c r="Q574" s="221">
        <v>2024</v>
      </c>
      <c r="R574" s="220" t="s">
        <v>3032</v>
      </c>
    </row>
    <row r="575" spans="1:18" ht="15.6">
      <c r="A575" s="184">
        <v>567</v>
      </c>
      <c r="B575" s="419">
        <v>3585</v>
      </c>
      <c r="C575" s="327" t="s">
        <v>3075</v>
      </c>
      <c r="D575" s="327"/>
      <c r="E575" s="426" t="s">
        <v>3017</v>
      </c>
      <c r="F575" s="420" t="s">
        <v>3076</v>
      </c>
      <c r="G575" s="421" t="s">
        <v>3077</v>
      </c>
      <c r="H575" s="416" t="str">
        <f t="shared" si="62"/>
        <v>фото</v>
      </c>
      <c r="I575" s="215" t="s">
        <v>3078</v>
      </c>
      <c r="J575" s="216" t="s">
        <v>203</v>
      </c>
      <c r="K575" s="275">
        <v>1</v>
      </c>
      <c r="L575" s="325">
        <v>304.70000000000005</v>
      </c>
      <c r="M575" s="388">
        <v>1</v>
      </c>
      <c r="N575" s="206"/>
      <c r="O575" s="178">
        <f t="shared" si="64"/>
        <v>0</v>
      </c>
      <c r="P575" s="451">
        <v>4607109973394</v>
      </c>
      <c r="Q575" s="221"/>
      <c r="R575" s="220" t="s">
        <v>3032</v>
      </c>
    </row>
    <row r="576" spans="1:18" ht="15.6">
      <c r="A576" s="184">
        <v>568</v>
      </c>
      <c r="B576" s="419">
        <v>6293</v>
      </c>
      <c r="C576" s="327" t="s">
        <v>3079</v>
      </c>
      <c r="D576" s="327"/>
      <c r="E576" s="426" t="s">
        <v>3017</v>
      </c>
      <c r="F576" s="420" t="s">
        <v>3080</v>
      </c>
      <c r="G576" s="421" t="s">
        <v>3081</v>
      </c>
      <c r="H576" s="416" t="str">
        <f t="shared" si="62"/>
        <v>фото</v>
      </c>
      <c r="I576" s="215" t="s">
        <v>3082</v>
      </c>
      <c r="J576" s="216" t="s">
        <v>203</v>
      </c>
      <c r="K576" s="275">
        <v>1</v>
      </c>
      <c r="L576" s="325">
        <v>346.83000000000004</v>
      </c>
      <c r="M576" s="388">
        <v>1</v>
      </c>
      <c r="N576" s="206"/>
      <c r="O576" s="178">
        <f t="shared" si="64"/>
        <v>0</v>
      </c>
      <c r="P576" s="451">
        <v>4607109933718</v>
      </c>
      <c r="Q576" s="185"/>
      <c r="R576" s="220" t="s">
        <v>3032</v>
      </c>
    </row>
    <row r="577" spans="1:18" ht="15.6">
      <c r="A577" s="184">
        <v>569</v>
      </c>
      <c r="B577" s="419">
        <v>6569</v>
      </c>
      <c r="C577" s="327" t="s">
        <v>3083</v>
      </c>
      <c r="D577" s="327"/>
      <c r="E577" s="426" t="s">
        <v>3017</v>
      </c>
      <c r="F577" s="420" t="s">
        <v>3084</v>
      </c>
      <c r="G577" s="421" t="s">
        <v>3085</v>
      </c>
      <c r="H577" s="416" t="str">
        <f t="shared" si="62"/>
        <v>фото</v>
      </c>
      <c r="I577" s="215" t="s">
        <v>3086</v>
      </c>
      <c r="J577" s="216" t="s">
        <v>203</v>
      </c>
      <c r="K577" s="275">
        <v>1</v>
      </c>
      <c r="L577" s="325">
        <v>304.70000000000005</v>
      </c>
      <c r="M577" s="388">
        <v>1</v>
      </c>
      <c r="N577" s="206"/>
      <c r="O577" s="178">
        <f t="shared" si="64"/>
        <v>0</v>
      </c>
      <c r="P577" s="451">
        <v>4607109981740</v>
      </c>
      <c r="Q577" s="221"/>
      <c r="R577" s="220" t="s">
        <v>3032</v>
      </c>
    </row>
    <row r="578" spans="1:18" ht="15.6">
      <c r="A578" s="184">
        <v>570</v>
      </c>
      <c r="B578" s="419">
        <v>6575</v>
      </c>
      <c r="C578" s="327" t="s">
        <v>10345</v>
      </c>
      <c r="D578" s="327"/>
      <c r="E578" s="426" t="s">
        <v>3017</v>
      </c>
      <c r="F578" s="420" t="s">
        <v>10334</v>
      </c>
      <c r="G578" s="421" t="s">
        <v>10358</v>
      </c>
      <c r="H578" s="416" t="str">
        <f t="shared" si="62"/>
        <v>фото</v>
      </c>
      <c r="I578" s="215" t="s">
        <v>10371</v>
      </c>
      <c r="J578" s="216" t="s">
        <v>203</v>
      </c>
      <c r="K578" s="275">
        <v>1</v>
      </c>
      <c r="L578" s="325">
        <v>304.70000000000005</v>
      </c>
      <c r="M578" s="388">
        <v>1</v>
      </c>
      <c r="N578" s="206"/>
      <c r="O578" s="178">
        <f t="shared" si="64"/>
        <v>0</v>
      </c>
      <c r="P578" s="451">
        <v>4607109974865</v>
      </c>
      <c r="Q578" s="221"/>
      <c r="R578" s="220" t="s">
        <v>3032</v>
      </c>
    </row>
    <row r="579" spans="1:18" ht="36">
      <c r="A579" s="184">
        <v>571</v>
      </c>
      <c r="B579" s="419">
        <v>5324</v>
      </c>
      <c r="C579" s="327" t="s">
        <v>10052</v>
      </c>
      <c r="D579" s="327"/>
      <c r="E579" s="426" t="s">
        <v>3017</v>
      </c>
      <c r="F579" s="420" t="s">
        <v>3087</v>
      </c>
      <c r="G579" s="421" t="s">
        <v>3088</v>
      </c>
      <c r="H579" s="416" t="str">
        <f t="shared" si="62"/>
        <v>фото</v>
      </c>
      <c r="I579" s="215" t="s">
        <v>3089</v>
      </c>
      <c r="J579" s="216" t="s">
        <v>203</v>
      </c>
      <c r="K579" s="275">
        <v>1</v>
      </c>
      <c r="L579" s="325">
        <v>336.6</v>
      </c>
      <c r="M579" s="388">
        <v>1</v>
      </c>
      <c r="N579" s="206"/>
      <c r="O579" s="178">
        <f t="shared" si="64"/>
        <v>0</v>
      </c>
      <c r="P579" s="451">
        <v>4607109938027</v>
      </c>
      <c r="Q579" s="221"/>
      <c r="R579" s="220" t="s">
        <v>3032</v>
      </c>
    </row>
    <row r="580" spans="1:18" ht="24">
      <c r="A580" s="184">
        <v>572</v>
      </c>
      <c r="B580" s="419">
        <v>6294</v>
      </c>
      <c r="C580" s="327" t="s">
        <v>3090</v>
      </c>
      <c r="D580" s="327"/>
      <c r="E580" s="426" t="s">
        <v>3017</v>
      </c>
      <c r="F580" s="420" t="s">
        <v>3091</v>
      </c>
      <c r="G580" s="421" t="s">
        <v>3092</v>
      </c>
      <c r="H580" s="416" t="str">
        <f t="shared" si="62"/>
        <v>фото</v>
      </c>
      <c r="I580" s="215" t="s">
        <v>3093</v>
      </c>
      <c r="J580" s="216" t="s">
        <v>203</v>
      </c>
      <c r="K580" s="275">
        <v>1</v>
      </c>
      <c r="L580" s="325">
        <v>343.31000000000006</v>
      </c>
      <c r="M580" s="388">
        <v>1</v>
      </c>
      <c r="N580" s="206"/>
      <c r="O580" s="178">
        <f t="shared" si="64"/>
        <v>0</v>
      </c>
      <c r="P580" s="451">
        <v>4607109933701</v>
      </c>
      <c r="Q580" s="221"/>
      <c r="R580" s="220" t="s">
        <v>3032</v>
      </c>
    </row>
    <row r="581" spans="1:18" ht="15.6">
      <c r="A581" s="184">
        <v>573</v>
      </c>
      <c r="B581" s="419">
        <v>6284</v>
      </c>
      <c r="C581" s="327" t="s">
        <v>3094</v>
      </c>
      <c r="D581" s="327"/>
      <c r="E581" s="426" t="s">
        <v>3017</v>
      </c>
      <c r="F581" s="420" t="s">
        <v>3095</v>
      </c>
      <c r="G581" s="421" t="s">
        <v>3096</v>
      </c>
      <c r="H581" s="416" t="str">
        <f t="shared" si="62"/>
        <v>фото</v>
      </c>
      <c r="I581" s="215" t="s">
        <v>3097</v>
      </c>
      <c r="J581" s="216" t="s">
        <v>203</v>
      </c>
      <c r="K581" s="275">
        <v>1</v>
      </c>
      <c r="L581" s="325">
        <v>333.3</v>
      </c>
      <c r="M581" s="388">
        <v>1</v>
      </c>
      <c r="N581" s="206"/>
      <c r="O581" s="178">
        <f t="shared" si="64"/>
        <v>0</v>
      </c>
      <c r="P581" s="451">
        <v>4607109933749</v>
      </c>
      <c r="Q581" s="221"/>
      <c r="R581" s="220" t="s">
        <v>3032</v>
      </c>
    </row>
    <row r="582" spans="1:18" ht="24">
      <c r="A582" s="184">
        <v>574</v>
      </c>
      <c r="B582" s="419">
        <v>3613</v>
      </c>
      <c r="C582" s="327" t="s">
        <v>3098</v>
      </c>
      <c r="D582" s="327"/>
      <c r="E582" s="426" t="s">
        <v>3017</v>
      </c>
      <c r="F582" s="420" t="s">
        <v>3099</v>
      </c>
      <c r="G582" s="421" t="s">
        <v>3100</v>
      </c>
      <c r="H582" s="416" t="str">
        <f t="shared" si="62"/>
        <v>фото</v>
      </c>
      <c r="I582" s="215" t="s">
        <v>3101</v>
      </c>
      <c r="J582" s="216" t="s">
        <v>203</v>
      </c>
      <c r="K582" s="275">
        <v>1</v>
      </c>
      <c r="L582" s="325">
        <v>294.25</v>
      </c>
      <c r="M582" s="388">
        <v>1</v>
      </c>
      <c r="N582" s="206"/>
      <c r="O582" s="178">
        <f t="shared" si="64"/>
        <v>0</v>
      </c>
      <c r="P582" s="451">
        <v>4607109973417</v>
      </c>
      <c r="Q582" s="221"/>
      <c r="R582" s="220" t="s">
        <v>3032</v>
      </c>
    </row>
    <row r="583" spans="1:18" ht="15.6">
      <c r="A583" s="184">
        <v>575</v>
      </c>
      <c r="B583" s="419">
        <v>3839</v>
      </c>
      <c r="C583" s="327" t="s">
        <v>3102</v>
      </c>
      <c r="D583" s="327"/>
      <c r="E583" s="426" t="s">
        <v>3017</v>
      </c>
      <c r="F583" s="420" t="s">
        <v>3103</v>
      </c>
      <c r="G583" s="421" t="s">
        <v>3104</v>
      </c>
      <c r="H583" s="416" t="str">
        <f t="shared" si="62"/>
        <v>фото</v>
      </c>
      <c r="I583" s="215" t="s">
        <v>10053</v>
      </c>
      <c r="J583" s="216" t="s">
        <v>203</v>
      </c>
      <c r="K583" s="275">
        <v>1</v>
      </c>
      <c r="L583" s="325">
        <v>326.37000000000006</v>
      </c>
      <c r="M583" s="388">
        <v>1</v>
      </c>
      <c r="N583" s="206"/>
      <c r="O583" s="178">
        <f t="shared" si="64"/>
        <v>0</v>
      </c>
      <c r="P583" s="451">
        <v>4607109980576</v>
      </c>
      <c r="Q583" s="221"/>
      <c r="R583" s="220" t="s">
        <v>3032</v>
      </c>
    </row>
    <row r="584" spans="1:18" ht="15.6">
      <c r="A584" s="184">
        <v>576</v>
      </c>
      <c r="B584" s="419">
        <v>13868</v>
      </c>
      <c r="C584" s="327" t="s">
        <v>9244</v>
      </c>
      <c r="D584" s="327"/>
      <c r="E584" s="426" t="s">
        <v>3017</v>
      </c>
      <c r="F584" s="420" t="s">
        <v>9238</v>
      </c>
      <c r="G584" s="421" t="s">
        <v>9240</v>
      </c>
      <c r="H584" s="416" t="str">
        <f t="shared" si="62"/>
        <v>фото</v>
      </c>
      <c r="I584" s="215" t="s">
        <v>3105</v>
      </c>
      <c r="J584" s="216" t="s">
        <v>203</v>
      </c>
      <c r="K584" s="275">
        <v>1</v>
      </c>
      <c r="L584" s="325">
        <v>333.3</v>
      </c>
      <c r="M584" s="388">
        <v>1</v>
      </c>
      <c r="N584" s="206"/>
      <c r="O584" s="178">
        <f t="shared" si="64"/>
        <v>0</v>
      </c>
      <c r="P584" s="451">
        <v>4607109918876</v>
      </c>
      <c r="Q584" s="221"/>
      <c r="R584" s="220" t="s">
        <v>3032</v>
      </c>
    </row>
    <row r="585" spans="1:18" ht="15.6">
      <c r="A585" s="184">
        <v>577</v>
      </c>
      <c r="B585" s="419">
        <v>7799</v>
      </c>
      <c r="C585" s="327" t="s">
        <v>3106</v>
      </c>
      <c r="D585" s="327"/>
      <c r="E585" s="426" t="s">
        <v>3017</v>
      </c>
      <c r="F585" s="420" t="s">
        <v>3107</v>
      </c>
      <c r="G585" s="421" t="s">
        <v>3108</v>
      </c>
      <c r="H585" s="416" t="str">
        <f t="shared" si="62"/>
        <v>фото</v>
      </c>
      <c r="I585" s="215" t="s">
        <v>3109</v>
      </c>
      <c r="J585" s="216" t="s">
        <v>203</v>
      </c>
      <c r="K585" s="275">
        <v>1</v>
      </c>
      <c r="L585" s="325">
        <v>331.21000000000004</v>
      </c>
      <c r="M585" s="388">
        <v>1</v>
      </c>
      <c r="N585" s="206"/>
      <c r="O585" s="178">
        <f t="shared" si="64"/>
        <v>0</v>
      </c>
      <c r="P585" s="451">
        <v>4607109974858</v>
      </c>
      <c r="Q585" s="221"/>
      <c r="R585" s="220" t="s">
        <v>3032</v>
      </c>
    </row>
    <row r="586" spans="1:18" ht="15.6">
      <c r="A586" s="184">
        <v>578</v>
      </c>
      <c r="B586" s="419">
        <v>3616</v>
      </c>
      <c r="C586" s="327" t="s">
        <v>3110</v>
      </c>
      <c r="D586" s="327"/>
      <c r="E586" s="426" t="s">
        <v>3017</v>
      </c>
      <c r="F586" s="420" t="s">
        <v>3111</v>
      </c>
      <c r="G586" s="421" t="s">
        <v>3112</v>
      </c>
      <c r="H586" s="416" t="str">
        <f t="shared" si="62"/>
        <v>фото</v>
      </c>
      <c r="I586" s="215" t="s">
        <v>3113</v>
      </c>
      <c r="J586" s="216" t="s">
        <v>203</v>
      </c>
      <c r="K586" s="275">
        <v>1</v>
      </c>
      <c r="L586" s="325">
        <v>288.20000000000005</v>
      </c>
      <c r="M586" s="388">
        <v>1</v>
      </c>
      <c r="N586" s="206"/>
      <c r="O586" s="178">
        <f t="shared" si="64"/>
        <v>0</v>
      </c>
      <c r="P586" s="451">
        <v>4607109973424</v>
      </c>
      <c r="Q586" s="221"/>
      <c r="R586" s="220" t="s">
        <v>3032</v>
      </c>
    </row>
    <row r="587" spans="1:18" ht="36">
      <c r="A587" s="184">
        <v>579</v>
      </c>
      <c r="B587" s="419">
        <v>3843</v>
      </c>
      <c r="C587" s="327" t="s">
        <v>3114</v>
      </c>
      <c r="D587" s="327"/>
      <c r="E587" s="426" t="s">
        <v>3017</v>
      </c>
      <c r="F587" s="420" t="s">
        <v>3115</v>
      </c>
      <c r="G587" s="421" t="s">
        <v>10359</v>
      </c>
      <c r="H587" s="416" t="str">
        <f t="shared" si="62"/>
        <v>фото</v>
      </c>
      <c r="I587" s="215" t="s">
        <v>3116</v>
      </c>
      <c r="J587" s="216" t="s">
        <v>203</v>
      </c>
      <c r="K587" s="275">
        <v>1</v>
      </c>
      <c r="L587" s="325">
        <v>341.44000000000005</v>
      </c>
      <c r="M587" s="388">
        <v>1</v>
      </c>
      <c r="N587" s="206"/>
      <c r="O587" s="178">
        <f t="shared" si="64"/>
        <v>0</v>
      </c>
      <c r="P587" s="451">
        <v>4607109980613</v>
      </c>
      <c r="Q587" s="221"/>
      <c r="R587" s="220" t="s">
        <v>3032</v>
      </c>
    </row>
    <row r="588" spans="1:18" ht="24">
      <c r="A588" s="184">
        <v>580</v>
      </c>
      <c r="B588" s="419">
        <v>5303</v>
      </c>
      <c r="C588" s="327" t="s">
        <v>3117</v>
      </c>
      <c r="D588" s="327"/>
      <c r="E588" s="426" t="s">
        <v>3017</v>
      </c>
      <c r="F588" s="420" t="s">
        <v>3118</v>
      </c>
      <c r="G588" s="421" t="s">
        <v>3119</v>
      </c>
      <c r="H588" s="416" t="str">
        <f t="shared" si="62"/>
        <v>фото</v>
      </c>
      <c r="I588" s="215" t="s">
        <v>9242</v>
      </c>
      <c r="J588" s="216" t="s">
        <v>203</v>
      </c>
      <c r="K588" s="275">
        <v>1</v>
      </c>
      <c r="L588" s="325">
        <v>330.7700000000001</v>
      </c>
      <c r="M588" s="388">
        <v>1</v>
      </c>
      <c r="N588" s="206"/>
      <c r="O588" s="178">
        <f t="shared" si="64"/>
        <v>0</v>
      </c>
      <c r="P588" s="451">
        <v>4607109938225</v>
      </c>
      <c r="Q588" s="221"/>
      <c r="R588" s="220" t="s">
        <v>3032</v>
      </c>
    </row>
    <row r="589" spans="1:18" ht="15.6">
      <c r="A589" s="184">
        <v>581</v>
      </c>
      <c r="B589" s="169"/>
      <c r="C589" s="169"/>
      <c r="D589" s="169"/>
      <c r="E589" s="425" t="s">
        <v>3460</v>
      </c>
      <c r="F589" s="166"/>
      <c r="G589" s="169"/>
      <c r="H589" s="169"/>
      <c r="I589" s="323"/>
      <c r="J589" s="169"/>
      <c r="K589" s="528"/>
      <c r="L589" s="169"/>
      <c r="M589" s="169"/>
      <c r="N589" s="169"/>
      <c r="O589" s="169"/>
      <c r="P589" s="464"/>
      <c r="Q589" s="169"/>
      <c r="R589" s="290"/>
    </row>
    <row r="590" spans="1:18" ht="15.6">
      <c r="A590" s="184">
        <v>582</v>
      </c>
      <c r="B590" s="419">
        <v>3503</v>
      </c>
      <c r="C590" s="327" t="s">
        <v>3461</v>
      </c>
      <c r="D590" s="327"/>
      <c r="E590" s="426" t="s">
        <v>3017</v>
      </c>
      <c r="F590" s="420" t="s">
        <v>3462</v>
      </c>
      <c r="G590" s="421" t="s">
        <v>3463</v>
      </c>
      <c r="H590" s="416" t="str">
        <f t="shared" si="62"/>
        <v>фото</v>
      </c>
      <c r="I590" s="215" t="s">
        <v>3464</v>
      </c>
      <c r="J590" s="216" t="s">
        <v>203</v>
      </c>
      <c r="K590" s="275">
        <v>1</v>
      </c>
      <c r="L590" s="325">
        <v>298.87000000000006</v>
      </c>
      <c r="M590" s="388">
        <v>1</v>
      </c>
      <c r="N590" s="206"/>
      <c r="O590" s="178">
        <f t="shared" ref="O590:O615" si="65">IF(ISERROR(L590*N590),0,L590*N590)</f>
        <v>0</v>
      </c>
      <c r="P590" s="451">
        <v>4607109972939</v>
      </c>
      <c r="Q590" s="221"/>
      <c r="R590" s="220" t="s">
        <v>11860</v>
      </c>
    </row>
    <row r="591" spans="1:18" ht="24">
      <c r="A591" s="184">
        <v>583</v>
      </c>
      <c r="B591" s="419">
        <v>13847</v>
      </c>
      <c r="C591" s="327" t="s">
        <v>3465</v>
      </c>
      <c r="D591" s="327"/>
      <c r="E591" s="426" t="s">
        <v>3017</v>
      </c>
      <c r="F591" s="420" t="s">
        <v>3466</v>
      </c>
      <c r="G591" s="421" t="s">
        <v>3467</v>
      </c>
      <c r="H591" s="416" t="str">
        <f t="shared" si="62"/>
        <v>фото</v>
      </c>
      <c r="I591" s="215" t="s">
        <v>3468</v>
      </c>
      <c r="J591" s="216" t="s">
        <v>203</v>
      </c>
      <c r="K591" s="275">
        <v>1</v>
      </c>
      <c r="L591" s="325">
        <v>298.87000000000006</v>
      </c>
      <c r="M591" s="388">
        <v>1</v>
      </c>
      <c r="N591" s="206"/>
      <c r="O591" s="178">
        <f t="shared" si="65"/>
        <v>0</v>
      </c>
      <c r="P591" s="451">
        <v>4607109919088</v>
      </c>
      <c r="Q591" s="221"/>
      <c r="R591" s="220" t="s">
        <v>11860</v>
      </c>
    </row>
    <row r="592" spans="1:18" ht="24">
      <c r="A592" s="184">
        <v>584</v>
      </c>
      <c r="B592" s="419">
        <v>10725</v>
      </c>
      <c r="C592" s="327" t="s">
        <v>3469</v>
      </c>
      <c r="D592" s="327"/>
      <c r="E592" s="426" t="s">
        <v>3017</v>
      </c>
      <c r="F592" s="420" t="s">
        <v>3470</v>
      </c>
      <c r="G592" s="421" t="s">
        <v>3471</v>
      </c>
      <c r="H592" s="416" t="str">
        <f t="shared" si="62"/>
        <v>фото</v>
      </c>
      <c r="I592" s="215" t="s">
        <v>3472</v>
      </c>
      <c r="J592" s="216" t="s">
        <v>203</v>
      </c>
      <c r="K592" s="275">
        <v>1</v>
      </c>
      <c r="L592" s="325">
        <v>309.54000000000008</v>
      </c>
      <c r="M592" s="388">
        <v>1</v>
      </c>
      <c r="N592" s="206"/>
      <c r="O592" s="178">
        <f t="shared" si="65"/>
        <v>0</v>
      </c>
      <c r="P592" s="451">
        <v>4607109926093</v>
      </c>
      <c r="Q592" s="221"/>
      <c r="R592" s="220" t="s">
        <v>11860</v>
      </c>
    </row>
    <row r="593" spans="1:18" ht="15.6">
      <c r="A593" s="184">
        <v>585</v>
      </c>
      <c r="B593" s="419">
        <v>3605</v>
      </c>
      <c r="C593" s="327" t="s">
        <v>10346</v>
      </c>
      <c r="D593" s="327"/>
      <c r="E593" s="426" t="s">
        <v>3017</v>
      </c>
      <c r="F593" s="420" t="s">
        <v>10335</v>
      </c>
      <c r="G593" s="421" t="s">
        <v>10360</v>
      </c>
      <c r="H593" s="416" t="str">
        <f t="shared" si="62"/>
        <v>фото</v>
      </c>
      <c r="I593" s="215" t="s">
        <v>10372</v>
      </c>
      <c r="J593" s="216" t="s">
        <v>203</v>
      </c>
      <c r="K593" s="275">
        <v>1</v>
      </c>
      <c r="L593" s="325">
        <v>277.53000000000003</v>
      </c>
      <c r="M593" s="388">
        <v>1</v>
      </c>
      <c r="N593" s="206"/>
      <c r="O593" s="178">
        <f t="shared" si="65"/>
        <v>0</v>
      </c>
      <c r="P593" s="451">
        <v>4607109973172</v>
      </c>
      <c r="Q593" s="221">
        <v>2024</v>
      </c>
      <c r="R593" s="220" t="s">
        <v>11860</v>
      </c>
    </row>
    <row r="594" spans="1:18" ht="15.6">
      <c r="A594" s="184">
        <v>586</v>
      </c>
      <c r="B594" s="419">
        <v>7003</v>
      </c>
      <c r="C594" s="327" t="s">
        <v>3473</v>
      </c>
      <c r="D594" s="327"/>
      <c r="E594" s="426" t="s">
        <v>3017</v>
      </c>
      <c r="F594" s="420" t="s">
        <v>3474</v>
      </c>
      <c r="G594" s="421" t="s">
        <v>3475</v>
      </c>
      <c r="H594" s="416" t="str">
        <f t="shared" si="62"/>
        <v>фото</v>
      </c>
      <c r="I594" s="215" t="s">
        <v>3476</v>
      </c>
      <c r="J594" s="216" t="s">
        <v>203</v>
      </c>
      <c r="K594" s="275">
        <v>1</v>
      </c>
      <c r="L594" s="325">
        <v>285.12000000000006</v>
      </c>
      <c r="M594" s="388">
        <v>1</v>
      </c>
      <c r="N594" s="206"/>
      <c r="O594" s="178">
        <f t="shared" si="65"/>
        <v>0</v>
      </c>
      <c r="P594" s="451">
        <v>4607109946473</v>
      </c>
      <c r="Q594" s="221"/>
      <c r="R594" s="220" t="s">
        <v>11860</v>
      </c>
    </row>
    <row r="595" spans="1:18" ht="24">
      <c r="A595" s="184">
        <v>587</v>
      </c>
      <c r="B595" s="419">
        <v>14235</v>
      </c>
      <c r="C595" s="327" t="s">
        <v>11866</v>
      </c>
      <c r="D595" s="327"/>
      <c r="E595" s="427" t="s">
        <v>3017</v>
      </c>
      <c r="F595" s="422" t="s">
        <v>11761</v>
      </c>
      <c r="G595" s="423" t="s">
        <v>11794</v>
      </c>
      <c r="H595" s="416" t="str">
        <f t="shared" si="62"/>
        <v>фото</v>
      </c>
      <c r="I595" s="215" t="s">
        <v>11827</v>
      </c>
      <c r="J595" s="216" t="s">
        <v>203</v>
      </c>
      <c r="K595" s="275">
        <v>1</v>
      </c>
      <c r="L595" s="325">
        <v>285.12000000000006</v>
      </c>
      <c r="M595" s="388">
        <v>1</v>
      </c>
      <c r="N595" s="206"/>
      <c r="O595" s="178">
        <f t="shared" si="65"/>
        <v>0</v>
      </c>
      <c r="P595" s="451">
        <v>4607105140486</v>
      </c>
      <c r="Q595" s="185" t="s">
        <v>224</v>
      </c>
      <c r="R595" s="220" t="s">
        <v>11860</v>
      </c>
    </row>
    <row r="596" spans="1:18" ht="15.6">
      <c r="A596" s="184">
        <v>588</v>
      </c>
      <c r="B596" s="419">
        <v>3544</v>
      </c>
      <c r="C596" s="327" t="s">
        <v>3477</v>
      </c>
      <c r="D596" s="327"/>
      <c r="E596" s="426" t="s">
        <v>3017</v>
      </c>
      <c r="F596" s="420" t="s">
        <v>3478</v>
      </c>
      <c r="G596" s="421" t="s">
        <v>3479</v>
      </c>
      <c r="H596" s="416" t="str">
        <f t="shared" si="62"/>
        <v>фото</v>
      </c>
      <c r="I596" s="215" t="s">
        <v>3480</v>
      </c>
      <c r="J596" s="216" t="s">
        <v>203</v>
      </c>
      <c r="K596" s="275">
        <v>1</v>
      </c>
      <c r="L596" s="325">
        <v>298.87000000000006</v>
      </c>
      <c r="M596" s="388">
        <v>1</v>
      </c>
      <c r="N596" s="206"/>
      <c r="O596" s="178">
        <f t="shared" si="65"/>
        <v>0</v>
      </c>
      <c r="P596" s="451">
        <v>4607109972960</v>
      </c>
      <c r="Q596" s="185"/>
      <c r="R596" s="220" t="s">
        <v>11860</v>
      </c>
    </row>
    <row r="597" spans="1:18" ht="15.6">
      <c r="A597" s="184">
        <v>589</v>
      </c>
      <c r="B597" s="419">
        <v>3557</v>
      </c>
      <c r="C597" s="327" t="s">
        <v>3481</v>
      </c>
      <c r="D597" s="327"/>
      <c r="E597" s="426" t="s">
        <v>3017</v>
      </c>
      <c r="F597" s="420" t="s">
        <v>3482</v>
      </c>
      <c r="G597" s="421" t="s">
        <v>3483</v>
      </c>
      <c r="H597" s="416" t="str">
        <f t="shared" si="62"/>
        <v>фото</v>
      </c>
      <c r="I597" s="215" t="s">
        <v>3484</v>
      </c>
      <c r="J597" s="216" t="s">
        <v>203</v>
      </c>
      <c r="K597" s="275">
        <v>1</v>
      </c>
      <c r="L597" s="325">
        <v>288.20000000000005</v>
      </c>
      <c r="M597" s="388">
        <v>1</v>
      </c>
      <c r="N597" s="206"/>
      <c r="O597" s="178">
        <f t="shared" si="65"/>
        <v>0</v>
      </c>
      <c r="P597" s="451">
        <v>4607109972977</v>
      </c>
      <c r="Q597" s="221"/>
      <c r="R597" s="220" t="s">
        <v>11860</v>
      </c>
    </row>
    <row r="598" spans="1:18" ht="15.6">
      <c r="A598" s="184">
        <v>590</v>
      </c>
      <c r="B598" s="419">
        <v>16089</v>
      </c>
      <c r="C598" s="327" t="s">
        <v>3485</v>
      </c>
      <c r="D598" s="327"/>
      <c r="E598" s="426" t="s">
        <v>3017</v>
      </c>
      <c r="F598" s="420" t="s">
        <v>3486</v>
      </c>
      <c r="G598" s="421" t="s">
        <v>3487</v>
      </c>
      <c r="H598" s="416" t="str">
        <f t="shared" si="62"/>
        <v>фото</v>
      </c>
      <c r="I598" s="215" t="s">
        <v>3488</v>
      </c>
      <c r="J598" s="216" t="s">
        <v>203</v>
      </c>
      <c r="K598" s="275">
        <v>1</v>
      </c>
      <c r="L598" s="325">
        <v>349.8</v>
      </c>
      <c r="M598" s="388">
        <v>1</v>
      </c>
      <c r="N598" s="206"/>
      <c r="O598" s="178">
        <f t="shared" si="65"/>
        <v>0</v>
      </c>
      <c r="P598" s="451">
        <v>4607109914762</v>
      </c>
      <c r="Q598" s="185"/>
      <c r="R598" s="220" t="s">
        <v>11860</v>
      </c>
    </row>
    <row r="599" spans="1:18" ht="15.6">
      <c r="A599" s="184">
        <v>591</v>
      </c>
      <c r="B599" s="419">
        <v>7785</v>
      </c>
      <c r="C599" s="327" t="s">
        <v>9246</v>
      </c>
      <c r="D599" s="327"/>
      <c r="E599" s="426" t="s">
        <v>3017</v>
      </c>
      <c r="F599" s="420" t="s">
        <v>9252</v>
      </c>
      <c r="G599" s="421" t="s">
        <v>9249</v>
      </c>
      <c r="H599" s="416" t="str">
        <f t="shared" si="62"/>
        <v>фото</v>
      </c>
      <c r="I599" s="215" t="s">
        <v>9291</v>
      </c>
      <c r="J599" s="216" t="s">
        <v>203</v>
      </c>
      <c r="K599" s="275">
        <v>1</v>
      </c>
      <c r="L599" s="325">
        <v>349.8</v>
      </c>
      <c r="M599" s="388">
        <v>1</v>
      </c>
      <c r="N599" s="206"/>
      <c r="O599" s="178">
        <f t="shared" si="65"/>
        <v>0</v>
      </c>
      <c r="P599" s="451">
        <v>4607109933831</v>
      </c>
      <c r="Q599" s="221"/>
      <c r="R599" s="220" t="s">
        <v>11860</v>
      </c>
    </row>
    <row r="600" spans="1:18" ht="24">
      <c r="A600" s="184">
        <v>592</v>
      </c>
      <c r="B600" s="419">
        <v>14513</v>
      </c>
      <c r="C600" s="327" t="s">
        <v>10054</v>
      </c>
      <c r="D600" s="327"/>
      <c r="E600" s="426" t="s">
        <v>3017</v>
      </c>
      <c r="F600" s="420" t="s">
        <v>10055</v>
      </c>
      <c r="G600" s="421" t="s">
        <v>10056</v>
      </c>
      <c r="H600" s="416" t="str">
        <f t="shared" si="62"/>
        <v>фото</v>
      </c>
      <c r="I600" s="215" t="s">
        <v>10057</v>
      </c>
      <c r="J600" s="216" t="s">
        <v>203</v>
      </c>
      <c r="K600" s="275">
        <v>1</v>
      </c>
      <c r="L600" s="325">
        <v>349.8</v>
      </c>
      <c r="M600" s="388">
        <v>1</v>
      </c>
      <c r="N600" s="206"/>
      <c r="O600" s="178">
        <f t="shared" si="65"/>
        <v>0</v>
      </c>
      <c r="P600" s="451">
        <v>4607109973462</v>
      </c>
      <c r="Q600" s="221"/>
      <c r="R600" s="220" t="s">
        <v>11860</v>
      </c>
    </row>
    <row r="601" spans="1:18" ht="15.6">
      <c r="A601" s="184">
        <v>593</v>
      </c>
      <c r="B601" s="419">
        <v>16091</v>
      </c>
      <c r="C601" s="327" t="s">
        <v>3489</v>
      </c>
      <c r="D601" s="327"/>
      <c r="E601" s="426" t="s">
        <v>3017</v>
      </c>
      <c r="F601" s="420" t="s">
        <v>3490</v>
      </c>
      <c r="G601" s="421" t="s">
        <v>3491</v>
      </c>
      <c r="H601" s="416" t="str">
        <f t="shared" si="62"/>
        <v>фото</v>
      </c>
      <c r="I601" s="215" t="s">
        <v>3492</v>
      </c>
      <c r="J601" s="216" t="s">
        <v>203</v>
      </c>
      <c r="K601" s="275">
        <v>1</v>
      </c>
      <c r="L601" s="325">
        <v>349.8</v>
      </c>
      <c r="M601" s="388">
        <v>1</v>
      </c>
      <c r="N601" s="206"/>
      <c r="O601" s="178">
        <f t="shared" si="65"/>
        <v>0</v>
      </c>
      <c r="P601" s="451">
        <v>4607109914748</v>
      </c>
      <c r="Q601" s="221"/>
      <c r="R601" s="220" t="s">
        <v>11860</v>
      </c>
    </row>
    <row r="602" spans="1:18" ht="24">
      <c r="A602" s="184">
        <v>594</v>
      </c>
      <c r="B602" s="419">
        <v>14437</v>
      </c>
      <c r="C602" s="327" t="s">
        <v>10058</v>
      </c>
      <c r="D602" s="327"/>
      <c r="E602" s="426" t="s">
        <v>3017</v>
      </c>
      <c r="F602" s="420" t="s">
        <v>10059</v>
      </c>
      <c r="G602" s="421" t="s">
        <v>10060</v>
      </c>
      <c r="H602" s="416" t="str">
        <f t="shared" si="62"/>
        <v>фото</v>
      </c>
      <c r="I602" s="215" t="s">
        <v>10061</v>
      </c>
      <c r="J602" s="216" t="s">
        <v>203</v>
      </c>
      <c r="K602" s="275">
        <v>1</v>
      </c>
      <c r="L602" s="325">
        <v>349.8</v>
      </c>
      <c r="M602" s="388">
        <v>1</v>
      </c>
      <c r="N602" s="206"/>
      <c r="O602" s="178">
        <f t="shared" si="65"/>
        <v>0</v>
      </c>
      <c r="P602" s="451">
        <v>4607109986752</v>
      </c>
      <c r="Q602" s="221"/>
      <c r="R602" s="220" t="s">
        <v>11860</v>
      </c>
    </row>
    <row r="603" spans="1:18" ht="15.6">
      <c r="A603" s="184">
        <v>595</v>
      </c>
      <c r="B603" s="419">
        <v>13842</v>
      </c>
      <c r="C603" s="327" t="s">
        <v>9247</v>
      </c>
      <c r="D603" s="327"/>
      <c r="E603" s="426" t="s">
        <v>3017</v>
      </c>
      <c r="F603" s="420" t="s">
        <v>9253</v>
      </c>
      <c r="G603" s="421" t="s">
        <v>9250</v>
      </c>
      <c r="H603" s="416" t="str">
        <f t="shared" si="62"/>
        <v>фото</v>
      </c>
      <c r="I603" s="215" t="s">
        <v>9290</v>
      </c>
      <c r="J603" s="216" t="s">
        <v>203</v>
      </c>
      <c r="K603" s="275">
        <v>1</v>
      </c>
      <c r="L603" s="325">
        <v>349.8</v>
      </c>
      <c r="M603" s="388">
        <v>1</v>
      </c>
      <c r="N603" s="206"/>
      <c r="O603" s="178">
        <f t="shared" si="65"/>
        <v>0</v>
      </c>
      <c r="P603" s="451">
        <v>4607109929285</v>
      </c>
      <c r="Q603" s="221"/>
      <c r="R603" s="220" t="s">
        <v>11860</v>
      </c>
    </row>
    <row r="604" spans="1:18" ht="24">
      <c r="A604" s="184">
        <v>596</v>
      </c>
      <c r="B604" s="419">
        <v>7012</v>
      </c>
      <c r="C604" s="327" t="s">
        <v>3493</v>
      </c>
      <c r="D604" s="327"/>
      <c r="E604" s="426" t="s">
        <v>3017</v>
      </c>
      <c r="F604" s="420" t="s">
        <v>3494</v>
      </c>
      <c r="G604" s="421" t="s">
        <v>3495</v>
      </c>
      <c r="H604" s="416" t="str">
        <f t="shared" si="62"/>
        <v>фото</v>
      </c>
      <c r="I604" s="215" t="s">
        <v>3496</v>
      </c>
      <c r="J604" s="216" t="s">
        <v>203</v>
      </c>
      <c r="K604" s="275">
        <v>1</v>
      </c>
      <c r="L604" s="325">
        <v>349.8</v>
      </c>
      <c r="M604" s="388">
        <v>1</v>
      </c>
      <c r="N604" s="206"/>
      <c r="O604" s="178">
        <f t="shared" si="65"/>
        <v>0</v>
      </c>
      <c r="P604" s="451">
        <v>4607109946565</v>
      </c>
      <c r="Q604" s="221"/>
      <c r="R604" s="220" t="s">
        <v>11860</v>
      </c>
    </row>
    <row r="605" spans="1:18" ht="24">
      <c r="A605" s="184">
        <v>597</v>
      </c>
      <c r="B605" s="419">
        <v>3870</v>
      </c>
      <c r="C605" s="327" t="s">
        <v>9248</v>
      </c>
      <c r="D605" s="327"/>
      <c r="E605" s="426" t="s">
        <v>3017</v>
      </c>
      <c r="F605" s="420" t="s">
        <v>9254</v>
      </c>
      <c r="G605" s="421" t="s">
        <v>9251</v>
      </c>
      <c r="H605" s="416" t="str">
        <f t="shared" si="62"/>
        <v>фото</v>
      </c>
      <c r="I605" s="215" t="s">
        <v>9289</v>
      </c>
      <c r="J605" s="216" t="s">
        <v>203</v>
      </c>
      <c r="K605" s="275">
        <v>1</v>
      </c>
      <c r="L605" s="325">
        <v>356.62000000000006</v>
      </c>
      <c r="M605" s="388">
        <v>1</v>
      </c>
      <c r="N605" s="206"/>
      <c r="O605" s="178">
        <f t="shared" si="65"/>
        <v>0</v>
      </c>
      <c r="P605" s="451">
        <v>4607109981061</v>
      </c>
      <c r="Q605" s="221"/>
      <c r="R605" s="220" t="s">
        <v>11860</v>
      </c>
    </row>
    <row r="606" spans="1:18" ht="15.6">
      <c r="A606" s="184">
        <v>598</v>
      </c>
      <c r="B606" s="419">
        <v>16090</v>
      </c>
      <c r="C606" s="327" t="s">
        <v>3497</v>
      </c>
      <c r="D606" s="327"/>
      <c r="E606" s="426" t="s">
        <v>3017</v>
      </c>
      <c r="F606" s="420" t="s">
        <v>3498</v>
      </c>
      <c r="G606" s="421" t="s">
        <v>3499</v>
      </c>
      <c r="H606" s="416" t="str">
        <f t="shared" si="62"/>
        <v>фото</v>
      </c>
      <c r="I606" s="215" t="s">
        <v>3500</v>
      </c>
      <c r="J606" s="216" t="s">
        <v>203</v>
      </c>
      <c r="K606" s="275">
        <v>1</v>
      </c>
      <c r="L606" s="325">
        <v>349.8</v>
      </c>
      <c r="M606" s="388">
        <v>1</v>
      </c>
      <c r="N606" s="206"/>
      <c r="O606" s="178">
        <f t="shared" si="65"/>
        <v>0</v>
      </c>
      <c r="P606" s="451">
        <v>4607109914755</v>
      </c>
      <c r="Q606" s="221"/>
      <c r="R606" s="220" t="s">
        <v>11860</v>
      </c>
    </row>
    <row r="607" spans="1:18" ht="15.6">
      <c r="A607" s="184">
        <v>599</v>
      </c>
      <c r="B607" s="419">
        <v>13875</v>
      </c>
      <c r="C607" s="327" t="s">
        <v>3501</v>
      </c>
      <c r="D607" s="327"/>
      <c r="E607" s="426" t="s">
        <v>3017</v>
      </c>
      <c r="F607" s="420" t="s">
        <v>3502</v>
      </c>
      <c r="G607" s="421" t="s">
        <v>3503</v>
      </c>
      <c r="H607" s="416" t="str">
        <f t="shared" si="62"/>
        <v>фото</v>
      </c>
      <c r="I607" s="215" t="s">
        <v>3504</v>
      </c>
      <c r="J607" s="216" t="s">
        <v>203</v>
      </c>
      <c r="K607" s="275">
        <v>1</v>
      </c>
      <c r="L607" s="325">
        <v>274.23</v>
      </c>
      <c r="M607" s="388">
        <v>1</v>
      </c>
      <c r="N607" s="206"/>
      <c r="O607" s="178">
        <f t="shared" si="65"/>
        <v>0</v>
      </c>
      <c r="P607" s="451">
        <v>4607109918807</v>
      </c>
      <c r="Q607" s="221"/>
      <c r="R607" s="220" t="s">
        <v>11860</v>
      </c>
    </row>
    <row r="608" spans="1:18" ht="24">
      <c r="A608" s="184">
        <v>600</v>
      </c>
      <c r="B608" s="419">
        <v>3866</v>
      </c>
      <c r="C608" s="327" t="s">
        <v>10347</v>
      </c>
      <c r="D608" s="327"/>
      <c r="E608" s="426" t="s">
        <v>3017</v>
      </c>
      <c r="F608" s="420" t="s">
        <v>10336</v>
      </c>
      <c r="G608" s="421" t="s">
        <v>10361</v>
      </c>
      <c r="H608" s="416" t="str">
        <f t="shared" si="62"/>
        <v>фото</v>
      </c>
      <c r="I608" s="215" t="s">
        <v>10373</v>
      </c>
      <c r="J608" s="216" t="s">
        <v>203</v>
      </c>
      <c r="K608" s="275">
        <v>1</v>
      </c>
      <c r="L608" s="325">
        <v>288.20000000000005</v>
      </c>
      <c r="M608" s="388">
        <v>1</v>
      </c>
      <c r="N608" s="206"/>
      <c r="O608" s="178">
        <f t="shared" si="65"/>
        <v>0</v>
      </c>
      <c r="P608" s="451">
        <v>4607109986745</v>
      </c>
      <c r="Q608" s="221">
        <v>2024</v>
      </c>
      <c r="R608" s="220" t="s">
        <v>11860</v>
      </c>
    </row>
    <row r="609" spans="1:18" ht="15.6">
      <c r="A609" s="184">
        <v>601</v>
      </c>
      <c r="B609" s="419">
        <v>3537</v>
      </c>
      <c r="C609" s="327" t="s">
        <v>10348</v>
      </c>
      <c r="D609" s="327"/>
      <c r="E609" s="426" t="s">
        <v>3017</v>
      </c>
      <c r="F609" s="420" t="s">
        <v>10337</v>
      </c>
      <c r="G609" s="421" t="s">
        <v>10362</v>
      </c>
      <c r="H609" s="416" t="str">
        <f t="shared" si="62"/>
        <v>фото</v>
      </c>
      <c r="I609" s="215" t="s">
        <v>10374</v>
      </c>
      <c r="J609" s="216" t="s">
        <v>203</v>
      </c>
      <c r="K609" s="275">
        <v>1</v>
      </c>
      <c r="L609" s="325">
        <v>280.28000000000003</v>
      </c>
      <c r="M609" s="388">
        <v>1</v>
      </c>
      <c r="N609" s="206"/>
      <c r="O609" s="178">
        <f t="shared" si="65"/>
        <v>0</v>
      </c>
      <c r="P609" s="451">
        <v>4607109981177</v>
      </c>
      <c r="Q609" s="221">
        <v>2024</v>
      </c>
      <c r="R609" s="220" t="s">
        <v>11860</v>
      </c>
    </row>
    <row r="610" spans="1:18" ht="24">
      <c r="A610" s="184">
        <v>602</v>
      </c>
      <c r="B610" s="419">
        <v>3577</v>
      </c>
      <c r="C610" s="327" t="s">
        <v>3505</v>
      </c>
      <c r="D610" s="327"/>
      <c r="E610" s="426" t="s">
        <v>3017</v>
      </c>
      <c r="F610" s="420" t="s">
        <v>3506</v>
      </c>
      <c r="G610" s="421" t="s">
        <v>3507</v>
      </c>
      <c r="H610" s="416" t="str">
        <f t="shared" si="62"/>
        <v>фото</v>
      </c>
      <c r="I610" s="215" t="s">
        <v>3508</v>
      </c>
      <c r="J610" s="216" t="s">
        <v>203</v>
      </c>
      <c r="K610" s="275">
        <v>1</v>
      </c>
      <c r="L610" s="325">
        <v>343.31000000000006</v>
      </c>
      <c r="M610" s="388">
        <v>1</v>
      </c>
      <c r="N610" s="206"/>
      <c r="O610" s="178">
        <f t="shared" si="65"/>
        <v>0</v>
      </c>
      <c r="P610" s="451">
        <v>4607109972984</v>
      </c>
      <c r="Q610" s="221"/>
      <c r="R610" s="220" t="s">
        <v>11860</v>
      </c>
    </row>
    <row r="611" spans="1:18" ht="24">
      <c r="A611" s="184">
        <v>603</v>
      </c>
      <c r="B611" s="419">
        <v>3580</v>
      </c>
      <c r="C611" s="327" t="s">
        <v>3509</v>
      </c>
      <c r="D611" s="327"/>
      <c r="E611" s="426" t="s">
        <v>3017</v>
      </c>
      <c r="F611" s="420" t="s">
        <v>3510</v>
      </c>
      <c r="G611" s="421" t="s">
        <v>3511</v>
      </c>
      <c r="H611" s="416" t="str">
        <f t="shared" si="62"/>
        <v>фото</v>
      </c>
      <c r="I611" s="215" t="s">
        <v>3512</v>
      </c>
      <c r="J611" s="216" t="s">
        <v>203</v>
      </c>
      <c r="K611" s="275">
        <v>1</v>
      </c>
      <c r="L611" s="325">
        <v>304.70000000000005</v>
      </c>
      <c r="M611" s="388">
        <v>1</v>
      </c>
      <c r="N611" s="206"/>
      <c r="O611" s="178">
        <f t="shared" si="65"/>
        <v>0</v>
      </c>
      <c r="P611" s="451">
        <v>4607109973011</v>
      </c>
      <c r="Q611" s="221"/>
      <c r="R611" s="220" t="s">
        <v>11860</v>
      </c>
    </row>
    <row r="612" spans="1:18" ht="15.6">
      <c r="A612" s="184">
        <v>604</v>
      </c>
      <c r="B612" s="419">
        <v>3591</v>
      </c>
      <c r="C612" s="327" t="s">
        <v>3513</v>
      </c>
      <c r="D612" s="327"/>
      <c r="E612" s="426" t="s">
        <v>3017</v>
      </c>
      <c r="F612" s="420" t="s">
        <v>3514</v>
      </c>
      <c r="G612" s="421" t="s">
        <v>3515</v>
      </c>
      <c r="H612" s="416" t="str">
        <f t="shared" si="62"/>
        <v>фото</v>
      </c>
      <c r="I612" s="215" t="s">
        <v>3516</v>
      </c>
      <c r="J612" s="216" t="s">
        <v>203</v>
      </c>
      <c r="K612" s="275">
        <v>1</v>
      </c>
      <c r="L612" s="325">
        <v>274.23</v>
      </c>
      <c r="M612" s="388">
        <v>1</v>
      </c>
      <c r="N612" s="206"/>
      <c r="O612" s="178">
        <f t="shared" si="65"/>
        <v>0</v>
      </c>
      <c r="P612" s="451">
        <v>4607109973028</v>
      </c>
      <c r="Q612" s="221"/>
      <c r="R612" s="220" t="s">
        <v>11860</v>
      </c>
    </row>
    <row r="613" spans="1:18" ht="24">
      <c r="A613" s="184">
        <v>605</v>
      </c>
      <c r="B613" s="419">
        <v>3606</v>
      </c>
      <c r="C613" s="327" t="s">
        <v>3517</v>
      </c>
      <c r="D613" s="327"/>
      <c r="E613" s="426" t="s">
        <v>3017</v>
      </c>
      <c r="F613" s="420" t="s">
        <v>3518</v>
      </c>
      <c r="G613" s="421" t="s">
        <v>3519</v>
      </c>
      <c r="H613" s="416" t="str">
        <f t="shared" si="62"/>
        <v>фото</v>
      </c>
      <c r="I613" s="215" t="s">
        <v>9255</v>
      </c>
      <c r="J613" s="216" t="s">
        <v>203</v>
      </c>
      <c r="K613" s="275">
        <v>1</v>
      </c>
      <c r="L613" s="325">
        <v>316.36000000000007</v>
      </c>
      <c r="M613" s="388">
        <v>1</v>
      </c>
      <c r="N613" s="206"/>
      <c r="O613" s="178">
        <f t="shared" si="65"/>
        <v>0</v>
      </c>
      <c r="P613" s="451">
        <v>4607109973059</v>
      </c>
      <c r="Q613" s="221"/>
      <c r="R613" s="220" t="s">
        <v>11860</v>
      </c>
    </row>
    <row r="614" spans="1:18" ht="15.6">
      <c r="A614" s="184">
        <v>606</v>
      </c>
      <c r="B614" s="419">
        <v>14413</v>
      </c>
      <c r="C614" s="327" t="s">
        <v>10062</v>
      </c>
      <c r="D614" s="327"/>
      <c r="E614" s="426" t="s">
        <v>3017</v>
      </c>
      <c r="F614" s="420" t="s">
        <v>10063</v>
      </c>
      <c r="G614" s="421" t="s">
        <v>10064</v>
      </c>
      <c r="H614" s="416" t="str">
        <f t="shared" si="62"/>
        <v>фото</v>
      </c>
      <c r="I614" s="215" t="s">
        <v>10065</v>
      </c>
      <c r="J614" s="216" t="s">
        <v>203</v>
      </c>
      <c r="K614" s="275">
        <v>1</v>
      </c>
      <c r="L614" s="325">
        <v>274.23</v>
      </c>
      <c r="M614" s="388">
        <v>1</v>
      </c>
      <c r="N614" s="206"/>
      <c r="O614" s="178">
        <f t="shared" si="65"/>
        <v>0</v>
      </c>
      <c r="P614" s="451">
        <v>4607109981160</v>
      </c>
      <c r="Q614" s="221"/>
      <c r="R614" s="220" t="s">
        <v>11860</v>
      </c>
    </row>
    <row r="615" spans="1:18" ht="15.6">
      <c r="A615" s="184">
        <v>607</v>
      </c>
      <c r="B615" s="419">
        <v>3621</v>
      </c>
      <c r="C615" s="327" t="s">
        <v>3520</v>
      </c>
      <c r="D615" s="327"/>
      <c r="E615" s="426" t="s">
        <v>3017</v>
      </c>
      <c r="F615" s="420" t="s">
        <v>3521</v>
      </c>
      <c r="G615" s="421" t="s">
        <v>3522</v>
      </c>
      <c r="H615" s="416" t="str">
        <f t="shared" si="62"/>
        <v>фото</v>
      </c>
      <c r="I615" s="215" t="s">
        <v>3523</v>
      </c>
      <c r="J615" s="216" t="s">
        <v>203</v>
      </c>
      <c r="K615" s="275">
        <v>1</v>
      </c>
      <c r="L615" s="325">
        <v>298.87000000000006</v>
      </c>
      <c r="M615" s="388">
        <v>1</v>
      </c>
      <c r="N615" s="206"/>
      <c r="O615" s="178">
        <f t="shared" si="65"/>
        <v>0</v>
      </c>
      <c r="P615" s="451">
        <v>4607109973080</v>
      </c>
      <c r="Q615" s="221"/>
      <c r="R615" s="220" t="s">
        <v>11860</v>
      </c>
    </row>
    <row r="616" spans="1:18" ht="15.6">
      <c r="A616" s="184">
        <v>608</v>
      </c>
      <c r="B616" s="169"/>
      <c r="C616" s="169"/>
      <c r="D616" s="169"/>
      <c r="E616" s="425" t="s">
        <v>3298</v>
      </c>
      <c r="F616" s="166"/>
      <c r="G616" s="169"/>
      <c r="H616" s="169"/>
      <c r="I616" s="323"/>
      <c r="J616" s="169"/>
      <c r="K616" s="528"/>
      <c r="L616" s="169"/>
      <c r="M616" s="169"/>
      <c r="N616" s="169"/>
      <c r="O616" s="169"/>
      <c r="P616" s="464"/>
      <c r="Q616" s="169"/>
      <c r="R616" s="290"/>
    </row>
    <row r="617" spans="1:18" ht="24">
      <c r="A617" s="184">
        <v>609</v>
      </c>
      <c r="B617" s="419">
        <v>3496</v>
      </c>
      <c r="C617" s="327" t="s">
        <v>3299</v>
      </c>
      <c r="D617" s="327"/>
      <c r="E617" s="426" t="s">
        <v>3017</v>
      </c>
      <c r="F617" s="420" t="s">
        <v>3300</v>
      </c>
      <c r="G617" s="421" t="s">
        <v>3301</v>
      </c>
      <c r="H617" s="416" t="str">
        <f t="shared" si="62"/>
        <v>фото</v>
      </c>
      <c r="I617" s="215" t="s">
        <v>3302</v>
      </c>
      <c r="J617" s="216" t="s">
        <v>203</v>
      </c>
      <c r="K617" s="275">
        <v>1</v>
      </c>
      <c r="L617" s="325">
        <v>340.12000000000006</v>
      </c>
      <c r="M617" s="388">
        <v>1</v>
      </c>
      <c r="N617" s="206"/>
      <c r="O617" s="178">
        <f t="shared" ref="O617:O669" si="66">IF(ISERROR(L617*N617),0,L617*N617)</f>
        <v>0</v>
      </c>
      <c r="P617" s="451">
        <v>4607109972519</v>
      </c>
      <c r="Q617" s="185"/>
      <c r="R617" s="220" t="s">
        <v>3298</v>
      </c>
    </row>
    <row r="618" spans="1:18" ht="15.6">
      <c r="A618" s="184">
        <v>610</v>
      </c>
      <c r="B618" s="419">
        <v>13840</v>
      </c>
      <c r="C618" s="327" t="s">
        <v>3303</v>
      </c>
      <c r="D618" s="327"/>
      <c r="E618" s="426" t="s">
        <v>3017</v>
      </c>
      <c r="F618" s="420" t="s">
        <v>3304</v>
      </c>
      <c r="G618" s="421" t="s">
        <v>3305</v>
      </c>
      <c r="H618" s="416" t="str">
        <f t="shared" ref="H618:H669" si="67">HYPERLINK("https://www.gardenbulbs.ru/images/Dahlia_CL/thumbnails/"&amp;C618&amp;".jpg","фото")</f>
        <v>фото</v>
      </c>
      <c r="I618" s="215" t="s">
        <v>3306</v>
      </c>
      <c r="J618" s="216" t="s">
        <v>203</v>
      </c>
      <c r="K618" s="275">
        <v>1</v>
      </c>
      <c r="L618" s="325">
        <v>336.38000000000005</v>
      </c>
      <c r="M618" s="388">
        <v>1</v>
      </c>
      <c r="N618" s="206"/>
      <c r="O618" s="178">
        <f t="shared" si="66"/>
        <v>0</v>
      </c>
      <c r="P618" s="451">
        <v>4607109919156</v>
      </c>
      <c r="Q618" s="221"/>
      <c r="R618" s="220" t="s">
        <v>3298</v>
      </c>
    </row>
    <row r="619" spans="1:18" ht="24">
      <c r="A619" s="184">
        <v>611</v>
      </c>
      <c r="B619" s="419">
        <v>493</v>
      </c>
      <c r="C619" s="327" t="s">
        <v>3307</v>
      </c>
      <c r="D619" s="327"/>
      <c r="E619" s="426" t="s">
        <v>3017</v>
      </c>
      <c r="F619" s="420" t="s">
        <v>3308</v>
      </c>
      <c r="G619" s="421" t="s">
        <v>3309</v>
      </c>
      <c r="H619" s="416" t="str">
        <f t="shared" si="67"/>
        <v>фото</v>
      </c>
      <c r="I619" s="215" t="s">
        <v>3310</v>
      </c>
      <c r="J619" s="216" t="s">
        <v>203</v>
      </c>
      <c r="K619" s="275">
        <v>1</v>
      </c>
      <c r="L619" s="325">
        <v>277.53000000000003</v>
      </c>
      <c r="M619" s="388">
        <v>1</v>
      </c>
      <c r="N619" s="206"/>
      <c r="O619" s="178">
        <f t="shared" si="66"/>
        <v>0</v>
      </c>
      <c r="P619" s="451">
        <v>4607109952344</v>
      </c>
      <c r="Q619" s="221"/>
      <c r="R619" s="220" t="s">
        <v>3298</v>
      </c>
    </row>
    <row r="620" spans="1:18" ht="15.6">
      <c r="A620" s="184">
        <v>612</v>
      </c>
      <c r="B620" s="419">
        <v>13843</v>
      </c>
      <c r="C620" s="327" t="s">
        <v>3311</v>
      </c>
      <c r="D620" s="327"/>
      <c r="E620" s="426" t="s">
        <v>3017</v>
      </c>
      <c r="F620" s="420" t="s">
        <v>904</v>
      </c>
      <c r="G620" s="421" t="s">
        <v>3312</v>
      </c>
      <c r="H620" s="416" t="str">
        <f t="shared" si="67"/>
        <v>фото</v>
      </c>
      <c r="I620" s="215" t="s">
        <v>3313</v>
      </c>
      <c r="J620" s="216" t="s">
        <v>203</v>
      </c>
      <c r="K620" s="275">
        <v>1</v>
      </c>
      <c r="L620" s="325">
        <v>277.53000000000003</v>
      </c>
      <c r="M620" s="388">
        <v>1</v>
      </c>
      <c r="N620" s="206"/>
      <c r="O620" s="178">
        <f t="shared" si="66"/>
        <v>0</v>
      </c>
      <c r="P620" s="451">
        <v>4607109919125</v>
      </c>
      <c r="Q620" s="221"/>
      <c r="R620" s="220" t="s">
        <v>3298</v>
      </c>
    </row>
    <row r="621" spans="1:18" ht="15.6">
      <c r="A621" s="184">
        <v>613</v>
      </c>
      <c r="B621" s="419">
        <v>10713</v>
      </c>
      <c r="C621" s="327" t="s">
        <v>3314</v>
      </c>
      <c r="D621" s="327"/>
      <c r="E621" s="426" t="s">
        <v>3017</v>
      </c>
      <c r="F621" s="420" t="s">
        <v>3315</v>
      </c>
      <c r="G621" s="421" t="s">
        <v>3316</v>
      </c>
      <c r="H621" s="416" t="str">
        <f t="shared" si="67"/>
        <v>фото</v>
      </c>
      <c r="I621" s="215" t="s">
        <v>3317</v>
      </c>
      <c r="J621" s="216" t="s">
        <v>203</v>
      </c>
      <c r="K621" s="275">
        <v>1</v>
      </c>
      <c r="L621" s="325">
        <v>309.54000000000008</v>
      </c>
      <c r="M621" s="388">
        <v>1</v>
      </c>
      <c r="N621" s="206"/>
      <c r="O621" s="178">
        <f t="shared" si="66"/>
        <v>0</v>
      </c>
      <c r="P621" s="451">
        <v>4607109926215</v>
      </c>
      <c r="Q621" s="221"/>
      <c r="R621" s="220" t="s">
        <v>3298</v>
      </c>
    </row>
    <row r="622" spans="1:18" ht="15.6">
      <c r="A622" s="184">
        <v>614</v>
      </c>
      <c r="B622" s="419">
        <v>3505</v>
      </c>
      <c r="C622" s="327" t="s">
        <v>3318</v>
      </c>
      <c r="D622" s="327"/>
      <c r="E622" s="426" t="s">
        <v>3017</v>
      </c>
      <c r="F622" s="420" t="s">
        <v>3319</v>
      </c>
      <c r="G622" s="421" t="s">
        <v>3320</v>
      </c>
      <c r="H622" s="416" t="str">
        <f t="shared" si="67"/>
        <v>фото</v>
      </c>
      <c r="I622" s="215" t="s">
        <v>3321</v>
      </c>
      <c r="J622" s="216" t="s">
        <v>203</v>
      </c>
      <c r="K622" s="275">
        <v>1</v>
      </c>
      <c r="L622" s="325">
        <v>310.75</v>
      </c>
      <c r="M622" s="388">
        <v>1</v>
      </c>
      <c r="N622" s="206"/>
      <c r="O622" s="178">
        <f t="shared" si="66"/>
        <v>0</v>
      </c>
      <c r="P622" s="451">
        <v>4607109972540</v>
      </c>
      <c r="Q622" s="221"/>
      <c r="R622" s="220" t="s">
        <v>3298</v>
      </c>
    </row>
    <row r="623" spans="1:18" ht="24">
      <c r="A623" s="184">
        <v>615</v>
      </c>
      <c r="B623" s="419">
        <v>8389</v>
      </c>
      <c r="C623" s="327" t="s">
        <v>3322</v>
      </c>
      <c r="D623" s="327"/>
      <c r="E623" s="426" t="s">
        <v>3017</v>
      </c>
      <c r="F623" s="420" t="s">
        <v>3323</v>
      </c>
      <c r="G623" s="421" t="s">
        <v>3324</v>
      </c>
      <c r="H623" s="416" t="str">
        <f t="shared" si="67"/>
        <v>фото</v>
      </c>
      <c r="I623" s="215" t="s">
        <v>3325</v>
      </c>
      <c r="J623" s="216" t="s">
        <v>203</v>
      </c>
      <c r="K623" s="275">
        <v>1</v>
      </c>
      <c r="L623" s="325">
        <v>288.20000000000005</v>
      </c>
      <c r="M623" s="388">
        <v>1</v>
      </c>
      <c r="N623" s="206"/>
      <c r="O623" s="178">
        <f t="shared" si="66"/>
        <v>0</v>
      </c>
      <c r="P623" s="451">
        <v>4607109960042</v>
      </c>
      <c r="Q623" s="221"/>
      <c r="R623" s="220" t="s">
        <v>3298</v>
      </c>
    </row>
    <row r="624" spans="1:18" ht="15.6">
      <c r="A624" s="184">
        <v>616</v>
      </c>
      <c r="B624" s="419">
        <v>3856</v>
      </c>
      <c r="C624" s="327" t="s">
        <v>10349</v>
      </c>
      <c r="D624" s="327"/>
      <c r="E624" s="426" t="s">
        <v>3017</v>
      </c>
      <c r="F624" s="420" t="s">
        <v>3326</v>
      </c>
      <c r="G624" s="421" t="s">
        <v>3327</v>
      </c>
      <c r="H624" s="416" t="str">
        <f t="shared" si="67"/>
        <v>фото</v>
      </c>
      <c r="I624" s="215" t="s">
        <v>10375</v>
      </c>
      <c r="J624" s="216" t="s">
        <v>203</v>
      </c>
      <c r="K624" s="275">
        <v>1</v>
      </c>
      <c r="L624" s="325">
        <v>325.38000000000005</v>
      </c>
      <c r="M624" s="388">
        <v>1</v>
      </c>
      <c r="N624" s="206"/>
      <c r="O624" s="178">
        <f t="shared" si="66"/>
        <v>0</v>
      </c>
      <c r="P624" s="451">
        <v>4607109980743</v>
      </c>
      <c r="Q624" s="221"/>
      <c r="R624" s="220" t="s">
        <v>3298</v>
      </c>
    </row>
    <row r="625" spans="1:18" ht="15.6">
      <c r="A625" s="184">
        <v>617</v>
      </c>
      <c r="B625" s="419">
        <v>8276</v>
      </c>
      <c r="C625" s="327" t="s">
        <v>3328</v>
      </c>
      <c r="D625" s="327"/>
      <c r="E625" s="426" t="s">
        <v>3017</v>
      </c>
      <c r="F625" s="420" t="s">
        <v>3329</v>
      </c>
      <c r="G625" s="421" t="s">
        <v>3330</v>
      </c>
      <c r="H625" s="416" t="str">
        <f t="shared" si="67"/>
        <v>фото</v>
      </c>
      <c r="I625" s="215" t="s">
        <v>3331</v>
      </c>
      <c r="J625" s="216" t="s">
        <v>203</v>
      </c>
      <c r="K625" s="275">
        <v>1</v>
      </c>
      <c r="L625" s="325">
        <v>346.83000000000004</v>
      </c>
      <c r="M625" s="388">
        <v>1</v>
      </c>
      <c r="N625" s="206"/>
      <c r="O625" s="178">
        <f t="shared" si="66"/>
        <v>0</v>
      </c>
      <c r="P625" s="451">
        <v>4607109973974</v>
      </c>
      <c r="Q625" s="221"/>
      <c r="R625" s="220" t="s">
        <v>3298</v>
      </c>
    </row>
    <row r="626" spans="1:18" ht="24">
      <c r="A626" s="184">
        <v>618</v>
      </c>
      <c r="B626" s="419">
        <v>3873</v>
      </c>
      <c r="C626" s="327" t="s">
        <v>3336</v>
      </c>
      <c r="D626" s="327"/>
      <c r="E626" s="426" t="s">
        <v>3017</v>
      </c>
      <c r="F626" s="420" t="s">
        <v>3337</v>
      </c>
      <c r="G626" s="421" t="s">
        <v>3338</v>
      </c>
      <c r="H626" s="416" t="str">
        <f t="shared" si="67"/>
        <v>фото</v>
      </c>
      <c r="I626" s="215" t="s">
        <v>3339</v>
      </c>
      <c r="J626" s="216" t="s">
        <v>203</v>
      </c>
      <c r="K626" s="275">
        <v>1</v>
      </c>
      <c r="L626" s="325">
        <v>274.23</v>
      </c>
      <c r="M626" s="388">
        <v>1</v>
      </c>
      <c r="N626" s="206"/>
      <c r="O626" s="178">
        <f t="shared" si="66"/>
        <v>0</v>
      </c>
      <c r="P626" s="451">
        <v>4607109980910</v>
      </c>
      <c r="Q626" s="221"/>
      <c r="R626" s="220" t="s">
        <v>3298</v>
      </c>
    </row>
    <row r="627" spans="1:18" ht="24">
      <c r="A627" s="184">
        <v>619</v>
      </c>
      <c r="B627" s="419">
        <v>13894</v>
      </c>
      <c r="C627" s="327" t="s">
        <v>3340</v>
      </c>
      <c r="D627" s="327"/>
      <c r="E627" s="426" t="s">
        <v>3017</v>
      </c>
      <c r="F627" s="420" t="s">
        <v>3341</v>
      </c>
      <c r="G627" s="421" t="s">
        <v>3342</v>
      </c>
      <c r="H627" s="416" t="str">
        <f t="shared" si="67"/>
        <v>фото</v>
      </c>
      <c r="I627" s="215" t="s">
        <v>3343</v>
      </c>
      <c r="J627" s="216" t="s">
        <v>203</v>
      </c>
      <c r="K627" s="275">
        <v>1</v>
      </c>
      <c r="L627" s="325">
        <v>346.83000000000004</v>
      </c>
      <c r="M627" s="388">
        <v>1</v>
      </c>
      <c r="N627" s="206"/>
      <c r="O627" s="178">
        <f t="shared" si="66"/>
        <v>0</v>
      </c>
      <c r="P627" s="451">
        <v>4607109918616</v>
      </c>
      <c r="Q627" s="221"/>
      <c r="R627" s="220" t="s">
        <v>3298</v>
      </c>
    </row>
    <row r="628" spans="1:18" ht="15.6">
      <c r="A628" s="184">
        <v>620</v>
      </c>
      <c r="B628" s="419">
        <v>5972</v>
      </c>
      <c r="C628" s="327" t="s">
        <v>3349</v>
      </c>
      <c r="D628" s="327"/>
      <c r="E628" s="426" t="s">
        <v>3017</v>
      </c>
      <c r="F628" s="420" t="s">
        <v>3350</v>
      </c>
      <c r="G628" s="421" t="s">
        <v>3351</v>
      </c>
      <c r="H628" s="416" t="str">
        <f t="shared" si="67"/>
        <v>фото</v>
      </c>
      <c r="I628" s="215" t="s">
        <v>3352</v>
      </c>
      <c r="J628" s="216" t="s">
        <v>203</v>
      </c>
      <c r="K628" s="275">
        <v>1</v>
      </c>
      <c r="L628" s="325">
        <v>274.23</v>
      </c>
      <c r="M628" s="388">
        <v>1</v>
      </c>
      <c r="N628" s="206"/>
      <c r="O628" s="178">
        <f t="shared" si="66"/>
        <v>0</v>
      </c>
      <c r="P628" s="451">
        <v>4607109952467</v>
      </c>
      <c r="Q628" s="221"/>
      <c r="R628" s="220" t="s">
        <v>3298</v>
      </c>
    </row>
    <row r="629" spans="1:18" ht="24">
      <c r="A629" s="184">
        <v>621</v>
      </c>
      <c r="B629" s="419">
        <v>5302</v>
      </c>
      <c r="C629" s="327" t="s">
        <v>3353</v>
      </c>
      <c r="D629" s="327"/>
      <c r="E629" s="426" t="s">
        <v>3017</v>
      </c>
      <c r="F629" s="420" t="s">
        <v>3354</v>
      </c>
      <c r="G629" s="421" t="s">
        <v>3355</v>
      </c>
      <c r="H629" s="416" t="str">
        <f t="shared" si="67"/>
        <v>фото</v>
      </c>
      <c r="I629" s="215" t="s">
        <v>3356</v>
      </c>
      <c r="J629" s="216" t="s">
        <v>203</v>
      </c>
      <c r="K629" s="275">
        <v>1</v>
      </c>
      <c r="L629" s="325">
        <v>346.83000000000004</v>
      </c>
      <c r="M629" s="388">
        <v>1</v>
      </c>
      <c r="N629" s="206"/>
      <c r="O629" s="178">
        <f t="shared" si="66"/>
        <v>0</v>
      </c>
      <c r="P629" s="451">
        <v>4607109938232</v>
      </c>
      <c r="Q629" s="221"/>
      <c r="R629" s="220" t="s">
        <v>3298</v>
      </c>
    </row>
    <row r="630" spans="1:18" ht="24">
      <c r="A630" s="184">
        <v>622</v>
      </c>
      <c r="B630" s="419">
        <v>6236</v>
      </c>
      <c r="C630" s="327" t="s">
        <v>3357</v>
      </c>
      <c r="D630" s="327"/>
      <c r="E630" s="426" t="s">
        <v>3017</v>
      </c>
      <c r="F630" s="420" t="s">
        <v>3358</v>
      </c>
      <c r="G630" s="421" t="s">
        <v>3359</v>
      </c>
      <c r="H630" s="416" t="str">
        <f t="shared" si="67"/>
        <v>фото</v>
      </c>
      <c r="I630" s="215" t="s">
        <v>3360</v>
      </c>
      <c r="J630" s="216" t="s">
        <v>203</v>
      </c>
      <c r="K630" s="275">
        <v>1</v>
      </c>
      <c r="L630" s="325">
        <v>310.75</v>
      </c>
      <c r="M630" s="388">
        <v>1</v>
      </c>
      <c r="N630" s="206"/>
      <c r="O630" s="178">
        <f t="shared" si="66"/>
        <v>0</v>
      </c>
      <c r="P630" s="451">
        <v>4607109933978</v>
      </c>
      <c r="Q630" s="221"/>
      <c r="R630" s="220" t="s">
        <v>3298</v>
      </c>
    </row>
    <row r="631" spans="1:18" ht="24">
      <c r="A631" s="184">
        <v>623</v>
      </c>
      <c r="B631" s="419">
        <v>8178</v>
      </c>
      <c r="C631" s="327" t="s">
        <v>3361</v>
      </c>
      <c r="D631" s="327"/>
      <c r="E631" s="426" t="s">
        <v>3017</v>
      </c>
      <c r="F631" s="420" t="s">
        <v>3362</v>
      </c>
      <c r="G631" s="421" t="s">
        <v>3363</v>
      </c>
      <c r="H631" s="416" t="str">
        <f t="shared" si="67"/>
        <v>фото</v>
      </c>
      <c r="I631" s="215" t="s">
        <v>3364</v>
      </c>
      <c r="J631" s="216" t="s">
        <v>203</v>
      </c>
      <c r="K631" s="275">
        <v>1</v>
      </c>
      <c r="L631" s="325">
        <v>340.12000000000006</v>
      </c>
      <c r="M631" s="388">
        <v>1</v>
      </c>
      <c r="N631" s="206"/>
      <c r="O631" s="178">
        <f t="shared" si="66"/>
        <v>0</v>
      </c>
      <c r="P631" s="451">
        <v>4607109952337</v>
      </c>
      <c r="Q631" s="221"/>
      <c r="R631" s="220" t="s">
        <v>3298</v>
      </c>
    </row>
    <row r="632" spans="1:18" ht="24">
      <c r="A632" s="184">
        <v>624</v>
      </c>
      <c r="B632" s="419">
        <v>5486</v>
      </c>
      <c r="C632" s="327" t="s">
        <v>3365</v>
      </c>
      <c r="D632" s="327"/>
      <c r="E632" s="426" t="s">
        <v>3017</v>
      </c>
      <c r="F632" s="420" t="s">
        <v>3366</v>
      </c>
      <c r="G632" s="421" t="s">
        <v>3367</v>
      </c>
      <c r="H632" s="416" t="str">
        <f t="shared" si="67"/>
        <v>фото</v>
      </c>
      <c r="I632" s="215" t="s">
        <v>3368</v>
      </c>
      <c r="J632" s="216" t="s">
        <v>203</v>
      </c>
      <c r="K632" s="275">
        <v>1</v>
      </c>
      <c r="L632" s="325">
        <v>316.36000000000007</v>
      </c>
      <c r="M632" s="388">
        <v>1</v>
      </c>
      <c r="N632" s="206"/>
      <c r="O632" s="178">
        <f t="shared" si="66"/>
        <v>0</v>
      </c>
      <c r="P632" s="451">
        <v>4607109974032</v>
      </c>
      <c r="Q632" s="221"/>
      <c r="R632" s="220" t="s">
        <v>3298</v>
      </c>
    </row>
    <row r="633" spans="1:18" ht="24">
      <c r="A633" s="184">
        <v>625</v>
      </c>
      <c r="B633" s="419">
        <v>12878</v>
      </c>
      <c r="C633" s="327" t="s">
        <v>11867</v>
      </c>
      <c r="D633" s="327"/>
      <c r="E633" s="427" t="s">
        <v>3017</v>
      </c>
      <c r="F633" s="422" t="s">
        <v>11762</v>
      </c>
      <c r="G633" s="423" t="s">
        <v>11795</v>
      </c>
      <c r="H633" s="416" t="str">
        <f t="shared" si="67"/>
        <v>фото</v>
      </c>
      <c r="I633" s="215" t="s">
        <v>11828</v>
      </c>
      <c r="J633" s="216" t="s">
        <v>203</v>
      </c>
      <c r="K633" s="275">
        <v>1</v>
      </c>
      <c r="L633" s="325">
        <v>373.34000000000009</v>
      </c>
      <c r="M633" s="388">
        <v>1</v>
      </c>
      <c r="N633" s="206"/>
      <c r="O633" s="178">
        <f t="shared" si="66"/>
        <v>0</v>
      </c>
      <c r="P633" s="451">
        <v>4607105140271</v>
      </c>
      <c r="Q633" s="185" t="s">
        <v>224</v>
      </c>
      <c r="R633" s="220" t="s">
        <v>3298</v>
      </c>
    </row>
    <row r="634" spans="1:18" ht="15.6">
      <c r="A634" s="184">
        <v>626</v>
      </c>
      <c r="B634" s="419">
        <v>14427</v>
      </c>
      <c r="C634" s="327" t="s">
        <v>11868</v>
      </c>
      <c r="D634" s="327"/>
      <c r="E634" s="427" t="s">
        <v>3017</v>
      </c>
      <c r="F634" s="422" t="s">
        <v>11763</v>
      </c>
      <c r="G634" s="423" t="s">
        <v>11796</v>
      </c>
      <c r="H634" s="416" t="str">
        <f t="shared" si="67"/>
        <v>фото</v>
      </c>
      <c r="I634" s="215" t="s">
        <v>11829</v>
      </c>
      <c r="J634" s="216" t="s">
        <v>203</v>
      </c>
      <c r="K634" s="275">
        <v>1</v>
      </c>
      <c r="L634" s="325">
        <v>370.37000000000006</v>
      </c>
      <c r="M634" s="388">
        <v>1</v>
      </c>
      <c r="N634" s="206"/>
      <c r="O634" s="178">
        <f t="shared" si="66"/>
        <v>0</v>
      </c>
      <c r="P634" s="451">
        <v>4607109987056</v>
      </c>
      <c r="Q634" s="185" t="s">
        <v>224</v>
      </c>
      <c r="R634" s="220" t="s">
        <v>3298</v>
      </c>
    </row>
    <row r="635" spans="1:18" ht="24">
      <c r="A635" s="184">
        <v>627</v>
      </c>
      <c r="B635" s="419">
        <v>7910</v>
      </c>
      <c r="C635" s="327" t="s">
        <v>3369</v>
      </c>
      <c r="D635" s="327"/>
      <c r="E635" s="426" t="s">
        <v>3017</v>
      </c>
      <c r="F635" s="420" t="s">
        <v>3370</v>
      </c>
      <c r="G635" s="421" t="s">
        <v>3371</v>
      </c>
      <c r="H635" s="416" t="str">
        <f t="shared" si="67"/>
        <v>фото</v>
      </c>
      <c r="I635" s="215" t="s">
        <v>3372</v>
      </c>
      <c r="J635" s="216" t="s">
        <v>203</v>
      </c>
      <c r="K635" s="275">
        <v>1</v>
      </c>
      <c r="L635" s="325">
        <v>298.87000000000006</v>
      </c>
      <c r="M635" s="388">
        <v>1</v>
      </c>
      <c r="N635" s="206"/>
      <c r="O635" s="178">
        <f t="shared" si="66"/>
        <v>0</v>
      </c>
      <c r="P635" s="451">
        <v>4607109969601</v>
      </c>
      <c r="Q635" s="221"/>
      <c r="R635" s="220" t="s">
        <v>3298</v>
      </c>
    </row>
    <row r="636" spans="1:18" ht="24">
      <c r="A636" s="184">
        <v>628</v>
      </c>
      <c r="B636" s="419">
        <v>12870</v>
      </c>
      <c r="C636" s="327" t="s">
        <v>11869</v>
      </c>
      <c r="D636" s="327"/>
      <c r="E636" s="427" t="s">
        <v>3017</v>
      </c>
      <c r="F636" s="422" t="s">
        <v>11764</v>
      </c>
      <c r="G636" s="423" t="s">
        <v>11797</v>
      </c>
      <c r="H636" s="416" t="str">
        <f t="shared" si="67"/>
        <v>фото</v>
      </c>
      <c r="I636" s="215" t="s">
        <v>11830</v>
      </c>
      <c r="J636" s="216" t="s">
        <v>203</v>
      </c>
      <c r="K636" s="275">
        <v>1</v>
      </c>
      <c r="L636" s="325">
        <v>333.08000000000004</v>
      </c>
      <c r="M636" s="388">
        <v>1</v>
      </c>
      <c r="N636" s="206"/>
      <c r="O636" s="178">
        <f t="shared" si="66"/>
        <v>0</v>
      </c>
      <c r="P636" s="451">
        <v>4607105139725</v>
      </c>
      <c r="Q636" s="185" t="s">
        <v>224</v>
      </c>
      <c r="R636" s="220" t="s">
        <v>3298</v>
      </c>
    </row>
    <row r="637" spans="1:18" ht="24">
      <c r="A637" s="184">
        <v>629</v>
      </c>
      <c r="B637" s="419">
        <v>4342</v>
      </c>
      <c r="C637" s="327" t="s">
        <v>3373</v>
      </c>
      <c r="D637" s="327"/>
      <c r="E637" s="426" t="s">
        <v>3017</v>
      </c>
      <c r="F637" s="420" t="s">
        <v>3374</v>
      </c>
      <c r="G637" s="421" t="s">
        <v>3375</v>
      </c>
      <c r="H637" s="416" t="str">
        <f t="shared" si="67"/>
        <v>фото</v>
      </c>
      <c r="I637" s="215" t="s">
        <v>3376</v>
      </c>
      <c r="J637" s="216" t="s">
        <v>203</v>
      </c>
      <c r="K637" s="275">
        <v>1</v>
      </c>
      <c r="L637" s="325">
        <v>333.3</v>
      </c>
      <c r="M637" s="388">
        <v>1</v>
      </c>
      <c r="N637" s="206"/>
      <c r="O637" s="178">
        <f t="shared" si="66"/>
        <v>0</v>
      </c>
      <c r="P637" s="451">
        <v>4607109929377</v>
      </c>
      <c r="Q637" s="221"/>
      <c r="R637" s="220" t="s">
        <v>3298</v>
      </c>
    </row>
    <row r="638" spans="1:18" ht="24">
      <c r="A638" s="184">
        <v>630</v>
      </c>
      <c r="B638" s="419">
        <v>3542</v>
      </c>
      <c r="C638" s="327" t="s">
        <v>3377</v>
      </c>
      <c r="D638" s="327"/>
      <c r="E638" s="426" t="s">
        <v>3017</v>
      </c>
      <c r="F638" s="420" t="s">
        <v>2357</v>
      </c>
      <c r="G638" s="421" t="s">
        <v>2358</v>
      </c>
      <c r="H638" s="416" t="str">
        <f t="shared" si="67"/>
        <v>фото</v>
      </c>
      <c r="I638" s="215" t="s">
        <v>3378</v>
      </c>
      <c r="J638" s="216" t="s">
        <v>203</v>
      </c>
      <c r="K638" s="275">
        <v>1</v>
      </c>
      <c r="L638" s="325">
        <v>310.75</v>
      </c>
      <c r="M638" s="388">
        <v>1</v>
      </c>
      <c r="N638" s="206"/>
      <c r="O638" s="178">
        <f t="shared" si="66"/>
        <v>0</v>
      </c>
      <c r="P638" s="451">
        <v>4607109972656</v>
      </c>
      <c r="Q638" s="221"/>
      <c r="R638" s="220" t="s">
        <v>3298</v>
      </c>
    </row>
    <row r="639" spans="1:18" ht="24">
      <c r="A639" s="184">
        <v>631</v>
      </c>
      <c r="B639" s="419">
        <v>3546</v>
      </c>
      <c r="C639" s="327" t="s">
        <v>3379</v>
      </c>
      <c r="D639" s="327"/>
      <c r="E639" s="426" t="s">
        <v>3017</v>
      </c>
      <c r="F639" s="420" t="s">
        <v>3380</v>
      </c>
      <c r="G639" s="421" t="s">
        <v>3381</v>
      </c>
      <c r="H639" s="416" t="str">
        <f t="shared" si="67"/>
        <v>фото</v>
      </c>
      <c r="I639" s="215" t="s">
        <v>3382</v>
      </c>
      <c r="J639" s="216" t="s">
        <v>203</v>
      </c>
      <c r="K639" s="275">
        <v>1</v>
      </c>
      <c r="L639" s="325">
        <v>301.95000000000005</v>
      </c>
      <c r="M639" s="388">
        <v>1</v>
      </c>
      <c r="N639" s="206"/>
      <c r="O639" s="178">
        <f t="shared" si="66"/>
        <v>0</v>
      </c>
      <c r="P639" s="451">
        <v>4607109972670</v>
      </c>
      <c r="Q639" s="221"/>
      <c r="R639" s="220" t="s">
        <v>3298</v>
      </c>
    </row>
    <row r="640" spans="1:18" ht="24">
      <c r="A640" s="184">
        <v>632</v>
      </c>
      <c r="B640" s="419">
        <v>3036</v>
      </c>
      <c r="C640" s="327" t="s">
        <v>11870</v>
      </c>
      <c r="D640" s="327"/>
      <c r="E640" s="427" t="s">
        <v>3017</v>
      </c>
      <c r="F640" s="422" t="s">
        <v>11765</v>
      </c>
      <c r="G640" s="423" t="s">
        <v>11798</v>
      </c>
      <c r="H640" s="416" t="str">
        <f t="shared" si="67"/>
        <v>фото</v>
      </c>
      <c r="I640" s="215" t="s">
        <v>11831</v>
      </c>
      <c r="J640" s="216" t="s">
        <v>203</v>
      </c>
      <c r="K640" s="275">
        <v>1</v>
      </c>
      <c r="L640" s="325">
        <v>313.06000000000006</v>
      </c>
      <c r="M640" s="388">
        <v>1</v>
      </c>
      <c r="N640" s="206"/>
      <c r="O640" s="178">
        <f t="shared" si="66"/>
        <v>0</v>
      </c>
      <c r="P640" s="451">
        <v>4607109929322</v>
      </c>
      <c r="Q640" s="185" t="s">
        <v>224</v>
      </c>
      <c r="R640" s="220" t="s">
        <v>3298</v>
      </c>
    </row>
    <row r="641" spans="1:18" ht="24">
      <c r="A641" s="184">
        <v>633</v>
      </c>
      <c r="B641" s="419">
        <v>3548</v>
      </c>
      <c r="C641" s="327" t="s">
        <v>3383</v>
      </c>
      <c r="D641" s="327"/>
      <c r="E641" s="426" t="s">
        <v>3017</v>
      </c>
      <c r="F641" s="420" t="s">
        <v>3384</v>
      </c>
      <c r="G641" s="421" t="s">
        <v>3385</v>
      </c>
      <c r="H641" s="416" t="str">
        <f t="shared" si="67"/>
        <v>фото</v>
      </c>
      <c r="I641" s="215" t="s">
        <v>3386</v>
      </c>
      <c r="J641" s="216" t="s">
        <v>203</v>
      </c>
      <c r="K641" s="275">
        <v>1</v>
      </c>
      <c r="L641" s="325">
        <v>291.17000000000007</v>
      </c>
      <c r="M641" s="388">
        <v>1</v>
      </c>
      <c r="N641" s="206"/>
      <c r="O641" s="178">
        <f t="shared" si="66"/>
        <v>0</v>
      </c>
      <c r="P641" s="451">
        <v>4607109972687</v>
      </c>
      <c r="Q641" s="221"/>
      <c r="R641" s="220" t="s">
        <v>3298</v>
      </c>
    </row>
    <row r="642" spans="1:18" ht="24">
      <c r="A642" s="184">
        <v>634</v>
      </c>
      <c r="B642" s="419">
        <v>5313</v>
      </c>
      <c r="C642" s="327" t="s">
        <v>3387</v>
      </c>
      <c r="D642" s="327"/>
      <c r="E642" s="426" t="s">
        <v>3017</v>
      </c>
      <c r="F642" s="420" t="s">
        <v>3388</v>
      </c>
      <c r="G642" s="421" t="s">
        <v>3389</v>
      </c>
      <c r="H642" s="416" t="str">
        <f t="shared" si="67"/>
        <v>фото</v>
      </c>
      <c r="I642" s="215" t="s">
        <v>3390</v>
      </c>
      <c r="J642" s="216" t="s">
        <v>203</v>
      </c>
      <c r="K642" s="275">
        <v>1</v>
      </c>
      <c r="L642" s="325">
        <v>294.25</v>
      </c>
      <c r="M642" s="388">
        <v>1</v>
      </c>
      <c r="N642" s="206"/>
      <c r="O642" s="178">
        <f t="shared" si="66"/>
        <v>0</v>
      </c>
      <c r="P642" s="451">
        <v>4607109938126</v>
      </c>
      <c r="Q642" s="221"/>
      <c r="R642" s="220" t="s">
        <v>3298</v>
      </c>
    </row>
    <row r="643" spans="1:18" ht="24">
      <c r="A643" s="184">
        <v>635</v>
      </c>
      <c r="B643" s="419">
        <v>12879</v>
      </c>
      <c r="C643" s="327" t="s">
        <v>11871</v>
      </c>
      <c r="D643" s="327"/>
      <c r="E643" s="427" t="s">
        <v>3017</v>
      </c>
      <c r="F643" s="422" t="s">
        <v>11766</v>
      </c>
      <c r="G643" s="423" t="s">
        <v>11799</v>
      </c>
      <c r="H643" s="416" t="str">
        <f t="shared" si="67"/>
        <v>фото</v>
      </c>
      <c r="I643" s="215" t="s">
        <v>11832</v>
      </c>
      <c r="J643" s="216" t="s">
        <v>203</v>
      </c>
      <c r="K643" s="275">
        <v>1</v>
      </c>
      <c r="L643" s="325">
        <v>288.20000000000005</v>
      </c>
      <c r="M643" s="388">
        <v>1</v>
      </c>
      <c r="N643" s="206"/>
      <c r="O643" s="178">
        <f t="shared" si="66"/>
        <v>0</v>
      </c>
      <c r="P643" s="451">
        <v>4607105140295</v>
      </c>
      <c r="Q643" s="185" t="s">
        <v>224</v>
      </c>
      <c r="R643" s="220" t="s">
        <v>3298</v>
      </c>
    </row>
    <row r="644" spans="1:18" ht="24">
      <c r="A644" s="184">
        <v>636</v>
      </c>
      <c r="B644" s="419">
        <v>3555</v>
      </c>
      <c r="C644" s="327" t="s">
        <v>3391</v>
      </c>
      <c r="D644" s="327"/>
      <c r="E644" s="426" t="s">
        <v>3017</v>
      </c>
      <c r="F644" s="420" t="s">
        <v>3392</v>
      </c>
      <c r="G644" s="421" t="s">
        <v>3393</v>
      </c>
      <c r="H644" s="416" t="str">
        <f t="shared" si="67"/>
        <v>фото</v>
      </c>
      <c r="I644" s="215" t="s">
        <v>3394</v>
      </c>
      <c r="J644" s="216" t="s">
        <v>203</v>
      </c>
      <c r="K644" s="275">
        <v>1</v>
      </c>
      <c r="L644" s="325">
        <v>330.7700000000001</v>
      </c>
      <c r="M644" s="388">
        <v>1</v>
      </c>
      <c r="N644" s="206"/>
      <c r="O644" s="178">
        <f t="shared" si="66"/>
        <v>0</v>
      </c>
      <c r="P644" s="451">
        <v>4607109972717</v>
      </c>
      <c r="Q644" s="221"/>
      <c r="R644" s="220" t="s">
        <v>3298</v>
      </c>
    </row>
    <row r="645" spans="1:18" ht="24">
      <c r="A645" s="184">
        <v>637</v>
      </c>
      <c r="B645" s="419">
        <v>4273</v>
      </c>
      <c r="C645" s="327" t="s">
        <v>3395</v>
      </c>
      <c r="D645" s="327"/>
      <c r="E645" s="426" t="s">
        <v>3017</v>
      </c>
      <c r="F645" s="420" t="s">
        <v>3396</v>
      </c>
      <c r="G645" s="421" t="s">
        <v>3397</v>
      </c>
      <c r="H645" s="416" t="str">
        <f t="shared" si="67"/>
        <v>фото</v>
      </c>
      <c r="I645" s="215" t="s">
        <v>3398</v>
      </c>
      <c r="J645" s="216" t="s">
        <v>203</v>
      </c>
      <c r="K645" s="275">
        <v>1</v>
      </c>
      <c r="L645" s="325">
        <v>346.83000000000004</v>
      </c>
      <c r="M645" s="388">
        <v>1</v>
      </c>
      <c r="N645" s="206"/>
      <c r="O645" s="178">
        <f t="shared" si="66"/>
        <v>0</v>
      </c>
      <c r="P645" s="451">
        <v>4607109986943</v>
      </c>
      <c r="Q645" s="221"/>
      <c r="R645" s="220" t="s">
        <v>3298</v>
      </c>
    </row>
    <row r="646" spans="1:18" ht="15.6">
      <c r="A646" s="184">
        <v>638</v>
      </c>
      <c r="B646" s="419">
        <v>4274</v>
      </c>
      <c r="C646" s="327" t="s">
        <v>3399</v>
      </c>
      <c r="D646" s="327"/>
      <c r="E646" s="426" t="s">
        <v>3017</v>
      </c>
      <c r="F646" s="420" t="s">
        <v>3400</v>
      </c>
      <c r="G646" s="421" t="s">
        <v>3401</v>
      </c>
      <c r="H646" s="416" t="str">
        <f t="shared" si="67"/>
        <v>фото</v>
      </c>
      <c r="I646" s="215" t="s">
        <v>3402</v>
      </c>
      <c r="J646" s="216" t="s">
        <v>203</v>
      </c>
      <c r="K646" s="275">
        <v>1</v>
      </c>
      <c r="L646" s="325">
        <v>346.83000000000004</v>
      </c>
      <c r="M646" s="388">
        <v>1</v>
      </c>
      <c r="N646" s="206"/>
      <c r="O646" s="178">
        <f t="shared" si="66"/>
        <v>0</v>
      </c>
      <c r="P646" s="451">
        <v>4607109986950</v>
      </c>
      <c r="Q646" s="221"/>
      <c r="R646" s="220" t="s">
        <v>3298</v>
      </c>
    </row>
    <row r="647" spans="1:18" ht="24">
      <c r="A647" s="184">
        <v>639</v>
      </c>
      <c r="B647" s="419">
        <v>12887</v>
      </c>
      <c r="C647" s="327" t="s">
        <v>11872</v>
      </c>
      <c r="D647" s="327"/>
      <c r="E647" s="427" t="s">
        <v>3017</v>
      </c>
      <c r="F647" s="422" t="s">
        <v>11767</v>
      </c>
      <c r="G647" s="423" t="s">
        <v>11800</v>
      </c>
      <c r="H647" s="416" t="str">
        <f t="shared" si="67"/>
        <v>фото</v>
      </c>
      <c r="I647" s="215" t="s">
        <v>11833</v>
      </c>
      <c r="J647" s="216" t="s">
        <v>203</v>
      </c>
      <c r="K647" s="275">
        <v>1</v>
      </c>
      <c r="L647" s="325">
        <v>346.83000000000004</v>
      </c>
      <c r="M647" s="388">
        <v>1</v>
      </c>
      <c r="N647" s="206"/>
      <c r="O647" s="178">
        <f t="shared" si="66"/>
        <v>0</v>
      </c>
      <c r="P647" s="451">
        <v>4607105140349</v>
      </c>
      <c r="Q647" s="185" t="s">
        <v>224</v>
      </c>
      <c r="R647" s="220" t="s">
        <v>3298</v>
      </c>
    </row>
    <row r="648" spans="1:18" ht="24">
      <c r="A648" s="184">
        <v>640</v>
      </c>
      <c r="B648" s="419">
        <v>3696</v>
      </c>
      <c r="C648" s="327" t="s">
        <v>3407</v>
      </c>
      <c r="D648" s="327"/>
      <c r="E648" s="426" t="s">
        <v>3017</v>
      </c>
      <c r="F648" s="420" t="s">
        <v>3408</v>
      </c>
      <c r="G648" s="421" t="s">
        <v>3409</v>
      </c>
      <c r="H648" s="416" t="str">
        <f t="shared" si="67"/>
        <v>фото</v>
      </c>
      <c r="I648" s="215" t="s">
        <v>3410</v>
      </c>
      <c r="J648" s="216" t="s">
        <v>203</v>
      </c>
      <c r="K648" s="275">
        <v>1</v>
      </c>
      <c r="L648" s="325">
        <v>346.83000000000004</v>
      </c>
      <c r="M648" s="388">
        <v>1</v>
      </c>
      <c r="N648" s="206"/>
      <c r="O648" s="178">
        <f t="shared" si="66"/>
        <v>0</v>
      </c>
      <c r="P648" s="451">
        <v>4607109952481</v>
      </c>
      <c r="Q648" s="221"/>
      <c r="R648" s="220" t="s">
        <v>3298</v>
      </c>
    </row>
    <row r="649" spans="1:18" ht="24">
      <c r="A649" s="184">
        <v>641</v>
      </c>
      <c r="B649" s="419">
        <v>16094</v>
      </c>
      <c r="C649" s="327" t="s">
        <v>3411</v>
      </c>
      <c r="D649" s="327"/>
      <c r="E649" s="426" t="s">
        <v>3017</v>
      </c>
      <c r="F649" s="420" t="s">
        <v>3412</v>
      </c>
      <c r="G649" s="421" t="s">
        <v>3413</v>
      </c>
      <c r="H649" s="416" t="str">
        <f t="shared" si="67"/>
        <v>фото</v>
      </c>
      <c r="I649" s="215" t="s">
        <v>3414</v>
      </c>
      <c r="J649" s="216" t="s">
        <v>203</v>
      </c>
      <c r="K649" s="275">
        <v>1</v>
      </c>
      <c r="L649" s="325">
        <v>302.83000000000004</v>
      </c>
      <c r="M649" s="388">
        <v>1</v>
      </c>
      <c r="N649" s="206"/>
      <c r="O649" s="178">
        <f t="shared" si="66"/>
        <v>0</v>
      </c>
      <c r="P649" s="451">
        <v>4607109914717</v>
      </c>
      <c r="Q649" s="221"/>
      <c r="R649" s="220" t="s">
        <v>3298</v>
      </c>
    </row>
    <row r="650" spans="1:18" ht="24">
      <c r="A650" s="184">
        <v>642</v>
      </c>
      <c r="B650" s="419">
        <v>14479</v>
      </c>
      <c r="C650" s="327" t="s">
        <v>11873</v>
      </c>
      <c r="D650" s="327"/>
      <c r="E650" s="427" t="s">
        <v>3017</v>
      </c>
      <c r="F650" s="422" t="s">
        <v>11768</v>
      </c>
      <c r="G650" s="423" t="s">
        <v>11801</v>
      </c>
      <c r="H650" s="416" t="str">
        <f t="shared" si="67"/>
        <v>фото</v>
      </c>
      <c r="I650" s="215" t="s">
        <v>11834</v>
      </c>
      <c r="J650" s="216" t="s">
        <v>203</v>
      </c>
      <c r="K650" s="275">
        <v>1</v>
      </c>
      <c r="L650" s="325">
        <v>350.13000000000005</v>
      </c>
      <c r="M650" s="388">
        <v>1</v>
      </c>
      <c r="N650" s="206"/>
      <c r="O650" s="178">
        <f t="shared" si="66"/>
        <v>0</v>
      </c>
      <c r="P650" s="451">
        <v>4607105140356</v>
      </c>
      <c r="Q650" s="185" t="s">
        <v>224</v>
      </c>
      <c r="R650" s="220" t="s">
        <v>3298</v>
      </c>
    </row>
    <row r="651" spans="1:18" ht="15.6">
      <c r="A651" s="184">
        <v>643</v>
      </c>
      <c r="B651" s="419">
        <v>5330</v>
      </c>
      <c r="C651" s="327" t="s">
        <v>11874</v>
      </c>
      <c r="D651" s="327"/>
      <c r="E651" s="427" t="s">
        <v>3017</v>
      </c>
      <c r="F651" s="422" t="s">
        <v>11769</v>
      </c>
      <c r="G651" s="423" t="s">
        <v>11802</v>
      </c>
      <c r="H651" s="416" t="str">
        <f t="shared" si="67"/>
        <v>фото</v>
      </c>
      <c r="I651" s="215" t="s">
        <v>11835</v>
      </c>
      <c r="J651" s="216" t="s">
        <v>203</v>
      </c>
      <c r="K651" s="275">
        <v>1</v>
      </c>
      <c r="L651" s="325">
        <v>346.83000000000004</v>
      </c>
      <c r="M651" s="388">
        <v>1</v>
      </c>
      <c r="N651" s="206"/>
      <c r="O651" s="178">
        <f t="shared" si="66"/>
        <v>0</v>
      </c>
      <c r="P651" s="451">
        <v>4607109946572</v>
      </c>
      <c r="Q651" s="185" t="s">
        <v>224</v>
      </c>
      <c r="R651" s="220" t="s">
        <v>3298</v>
      </c>
    </row>
    <row r="652" spans="1:18" ht="15.6">
      <c r="A652" s="184">
        <v>644</v>
      </c>
      <c r="B652" s="419">
        <v>13869</v>
      </c>
      <c r="C652" s="327" t="s">
        <v>10350</v>
      </c>
      <c r="D652" s="327"/>
      <c r="E652" s="426" t="s">
        <v>3017</v>
      </c>
      <c r="F652" s="420" t="s">
        <v>10338</v>
      </c>
      <c r="G652" s="421" t="s">
        <v>10363</v>
      </c>
      <c r="H652" s="416" t="str">
        <f t="shared" si="67"/>
        <v>фото</v>
      </c>
      <c r="I652" s="215" t="s">
        <v>10376</v>
      </c>
      <c r="J652" s="216" t="s">
        <v>203</v>
      </c>
      <c r="K652" s="275">
        <v>1</v>
      </c>
      <c r="L652" s="325">
        <v>280.28000000000003</v>
      </c>
      <c r="M652" s="388">
        <v>1</v>
      </c>
      <c r="N652" s="206"/>
      <c r="O652" s="178">
        <f t="shared" si="66"/>
        <v>0</v>
      </c>
      <c r="P652" s="451">
        <v>4607109981252</v>
      </c>
      <c r="Q652" s="221">
        <v>2024</v>
      </c>
      <c r="R652" s="220" t="s">
        <v>3298</v>
      </c>
    </row>
    <row r="653" spans="1:18" ht="24">
      <c r="A653" s="184">
        <v>645</v>
      </c>
      <c r="B653" s="419">
        <v>3897</v>
      </c>
      <c r="C653" s="327" t="s">
        <v>10066</v>
      </c>
      <c r="D653" s="327"/>
      <c r="E653" s="426" t="s">
        <v>3017</v>
      </c>
      <c r="F653" s="420" t="s">
        <v>10067</v>
      </c>
      <c r="G653" s="421" t="s">
        <v>10068</v>
      </c>
      <c r="H653" s="416" t="str">
        <f t="shared" si="67"/>
        <v>фото</v>
      </c>
      <c r="I653" s="215" t="s">
        <v>10069</v>
      </c>
      <c r="J653" s="216" t="s">
        <v>203</v>
      </c>
      <c r="K653" s="275">
        <v>1</v>
      </c>
      <c r="L653" s="325">
        <v>333.3</v>
      </c>
      <c r="M653" s="388">
        <v>1</v>
      </c>
      <c r="N653" s="206"/>
      <c r="O653" s="178">
        <f t="shared" si="66"/>
        <v>0</v>
      </c>
      <c r="P653" s="451">
        <v>4607109986967</v>
      </c>
      <c r="Q653" s="221"/>
      <c r="R653" s="220" t="s">
        <v>3298</v>
      </c>
    </row>
    <row r="654" spans="1:18" ht="36">
      <c r="A654" s="184">
        <v>646</v>
      </c>
      <c r="B654" s="419">
        <v>3560</v>
      </c>
      <c r="C654" s="327" t="s">
        <v>10351</v>
      </c>
      <c r="D654" s="327"/>
      <c r="E654" s="426" t="s">
        <v>3017</v>
      </c>
      <c r="F654" s="420" t="s">
        <v>10339</v>
      </c>
      <c r="G654" s="421" t="s">
        <v>10364</v>
      </c>
      <c r="H654" s="416" t="str">
        <f t="shared" si="67"/>
        <v>фото</v>
      </c>
      <c r="I654" s="215" t="s">
        <v>10377</v>
      </c>
      <c r="J654" s="216" t="s">
        <v>203</v>
      </c>
      <c r="K654" s="275">
        <v>1</v>
      </c>
      <c r="L654" s="325">
        <v>333.3</v>
      </c>
      <c r="M654" s="388">
        <v>1</v>
      </c>
      <c r="N654" s="206"/>
      <c r="O654" s="178">
        <f t="shared" si="66"/>
        <v>0</v>
      </c>
      <c r="P654" s="451">
        <v>4607109973127</v>
      </c>
      <c r="Q654" s="221">
        <v>2024</v>
      </c>
      <c r="R654" s="220" t="s">
        <v>3298</v>
      </c>
    </row>
    <row r="655" spans="1:18" ht="15.6">
      <c r="A655" s="184">
        <v>647</v>
      </c>
      <c r="B655" s="419">
        <v>3868</v>
      </c>
      <c r="C655" s="327" t="s">
        <v>3415</v>
      </c>
      <c r="D655" s="327"/>
      <c r="E655" s="426" t="s">
        <v>3017</v>
      </c>
      <c r="F655" s="420" t="s">
        <v>3416</v>
      </c>
      <c r="G655" s="421" t="s">
        <v>3417</v>
      </c>
      <c r="H655" s="416" t="str">
        <f t="shared" si="67"/>
        <v>фото</v>
      </c>
      <c r="I655" s="215" t="s">
        <v>3418</v>
      </c>
      <c r="J655" s="216" t="s">
        <v>203</v>
      </c>
      <c r="K655" s="275">
        <v>1</v>
      </c>
      <c r="L655" s="325">
        <v>340.12000000000006</v>
      </c>
      <c r="M655" s="388">
        <v>1</v>
      </c>
      <c r="N655" s="206"/>
      <c r="O655" s="178">
        <f t="shared" si="66"/>
        <v>0</v>
      </c>
      <c r="P655" s="451">
        <v>4607109980866</v>
      </c>
      <c r="Q655" s="221"/>
      <c r="R655" s="220" t="s">
        <v>3298</v>
      </c>
    </row>
    <row r="656" spans="1:18" ht="24">
      <c r="A656" s="184">
        <v>648</v>
      </c>
      <c r="B656" s="419">
        <v>3583</v>
      </c>
      <c r="C656" s="327" t="s">
        <v>3419</v>
      </c>
      <c r="D656" s="327"/>
      <c r="E656" s="426" t="s">
        <v>3017</v>
      </c>
      <c r="F656" s="420" t="s">
        <v>3420</v>
      </c>
      <c r="G656" s="421" t="s">
        <v>3421</v>
      </c>
      <c r="H656" s="416" t="str">
        <f t="shared" si="67"/>
        <v>фото</v>
      </c>
      <c r="I656" s="215" t="s">
        <v>3422</v>
      </c>
      <c r="J656" s="216" t="s">
        <v>203</v>
      </c>
      <c r="K656" s="275">
        <v>1</v>
      </c>
      <c r="L656" s="325">
        <v>346.83000000000004</v>
      </c>
      <c r="M656" s="388">
        <v>1</v>
      </c>
      <c r="N656" s="206"/>
      <c r="O656" s="178">
        <f t="shared" si="66"/>
        <v>0</v>
      </c>
      <c r="P656" s="451">
        <v>4607109972809</v>
      </c>
      <c r="Q656" s="221"/>
      <c r="R656" s="220" t="s">
        <v>3298</v>
      </c>
    </row>
    <row r="657" spans="1:18" ht="15.6">
      <c r="A657" s="184">
        <v>649</v>
      </c>
      <c r="B657" s="419">
        <v>4279</v>
      </c>
      <c r="C657" s="327" t="s">
        <v>3423</v>
      </c>
      <c r="D657" s="327"/>
      <c r="E657" s="426" t="s">
        <v>3017</v>
      </c>
      <c r="F657" s="420" t="s">
        <v>3424</v>
      </c>
      <c r="G657" s="421" t="s">
        <v>614</v>
      </c>
      <c r="H657" s="416" t="str">
        <f t="shared" si="67"/>
        <v>фото</v>
      </c>
      <c r="I657" s="215" t="s">
        <v>11836</v>
      </c>
      <c r="J657" s="216" t="s">
        <v>203</v>
      </c>
      <c r="K657" s="275">
        <v>1</v>
      </c>
      <c r="L657" s="325">
        <v>304.70000000000005</v>
      </c>
      <c r="M657" s="388">
        <v>1</v>
      </c>
      <c r="N657" s="206"/>
      <c r="O657" s="178">
        <f t="shared" si="66"/>
        <v>0</v>
      </c>
      <c r="P657" s="451">
        <v>4607109987001</v>
      </c>
      <c r="Q657" s="221"/>
      <c r="R657" s="220" t="s">
        <v>3298</v>
      </c>
    </row>
    <row r="658" spans="1:18" ht="15.6">
      <c r="A658" s="184">
        <v>650</v>
      </c>
      <c r="B658" s="419">
        <v>3586</v>
      </c>
      <c r="C658" s="327" t="s">
        <v>3425</v>
      </c>
      <c r="D658" s="327"/>
      <c r="E658" s="426" t="s">
        <v>3017</v>
      </c>
      <c r="F658" s="420" t="s">
        <v>3426</v>
      </c>
      <c r="G658" s="421" t="s">
        <v>3427</v>
      </c>
      <c r="H658" s="416" t="str">
        <f t="shared" si="67"/>
        <v>фото</v>
      </c>
      <c r="I658" s="215" t="s">
        <v>3428</v>
      </c>
      <c r="J658" s="216" t="s">
        <v>203</v>
      </c>
      <c r="K658" s="275">
        <v>1</v>
      </c>
      <c r="L658" s="325">
        <v>309.54000000000008</v>
      </c>
      <c r="M658" s="388">
        <v>1</v>
      </c>
      <c r="N658" s="206"/>
      <c r="O658" s="178">
        <f t="shared" si="66"/>
        <v>0</v>
      </c>
      <c r="P658" s="451">
        <v>4607109972823</v>
      </c>
      <c r="Q658" s="221"/>
      <c r="R658" s="220" t="s">
        <v>3298</v>
      </c>
    </row>
    <row r="659" spans="1:18" ht="15.6">
      <c r="A659" s="184">
        <v>651</v>
      </c>
      <c r="B659" s="419">
        <v>5325</v>
      </c>
      <c r="C659" s="327" t="s">
        <v>3429</v>
      </c>
      <c r="D659" s="327"/>
      <c r="E659" s="426" t="s">
        <v>3017</v>
      </c>
      <c r="F659" s="420" t="s">
        <v>3430</v>
      </c>
      <c r="G659" s="421" t="s">
        <v>3431</v>
      </c>
      <c r="H659" s="416" t="str">
        <f t="shared" si="67"/>
        <v>фото</v>
      </c>
      <c r="I659" s="215" t="s">
        <v>3432</v>
      </c>
      <c r="J659" s="216" t="s">
        <v>203</v>
      </c>
      <c r="K659" s="275">
        <v>1</v>
      </c>
      <c r="L659" s="325">
        <v>274.23</v>
      </c>
      <c r="M659" s="388">
        <v>1</v>
      </c>
      <c r="N659" s="206"/>
      <c r="O659" s="178">
        <f t="shared" si="66"/>
        <v>0</v>
      </c>
      <c r="P659" s="451">
        <v>4607109938010</v>
      </c>
      <c r="Q659" s="221"/>
      <c r="R659" s="220" t="s">
        <v>3298</v>
      </c>
    </row>
    <row r="660" spans="1:18" ht="24">
      <c r="A660" s="184">
        <v>652</v>
      </c>
      <c r="B660" s="419">
        <v>7016</v>
      </c>
      <c r="C660" s="327" t="s">
        <v>3433</v>
      </c>
      <c r="D660" s="327"/>
      <c r="E660" s="426" t="s">
        <v>3017</v>
      </c>
      <c r="F660" s="420" t="s">
        <v>3434</v>
      </c>
      <c r="G660" s="421" t="s">
        <v>3435</v>
      </c>
      <c r="H660" s="416" t="str">
        <f t="shared" si="67"/>
        <v>фото</v>
      </c>
      <c r="I660" s="215" t="s">
        <v>3436</v>
      </c>
      <c r="J660" s="216" t="s">
        <v>203</v>
      </c>
      <c r="K660" s="275">
        <v>1</v>
      </c>
      <c r="L660" s="325">
        <v>286.33000000000004</v>
      </c>
      <c r="M660" s="388">
        <v>1</v>
      </c>
      <c r="N660" s="206"/>
      <c r="O660" s="178">
        <f t="shared" si="66"/>
        <v>0</v>
      </c>
      <c r="P660" s="451">
        <v>4607109946602</v>
      </c>
      <c r="Q660" s="221"/>
      <c r="R660" s="220" t="s">
        <v>3298</v>
      </c>
    </row>
    <row r="661" spans="1:18" ht="24">
      <c r="A661" s="184">
        <v>653</v>
      </c>
      <c r="B661" s="419">
        <v>3587</v>
      </c>
      <c r="C661" s="327" t="s">
        <v>3437</v>
      </c>
      <c r="D661" s="327"/>
      <c r="E661" s="426" t="s">
        <v>3017</v>
      </c>
      <c r="F661" s="420" t="s">
        <v>3438</v>
      </c>
      <c r="G661" s="421" t="s">
        <v>3439</v>
      </c>
      <c r="H661" s="416" t="str">
        <f t="shared" si="67"/>
        <v>фото</v>
      </c>
      <c r="I661" s="215" t="s">
        <v>10070</v>
      </c>
      <c r="J661" s="216" t="s">
        <v>203</v>
      </c>
      <c r="K661" s="275">
        <v>1</v>
      </c>
      <c r="L661" s="325">
        <v>320.32000000000005</v>
      </c>
      <c r="M661" s="388">
        <v>1</v>
      </c>
      <c r="N661" s="206"/>
      <c r="O661" s="178">
        <f t="shared" si="66"/>
        <v>0</v>
      </c>
      <c r="P661" s="451">
        <v>4607109972830</v>
      </c>
      <c r="Q661" s="221"/>
      <c r="R661" s="220" t="s">
        <v>3298</v>
      </c>
    </row>
    <row r="662" spans="1:18" ht="24">
      <c r="A662" s="184">
        <v>654</v>
      </c>
      <c r="B662" s="419">
        <v>7784</v>
      </c>
      <c r="C662" s="327" t="s">
        <v>3440</v>
      </c>
      <c r="D662" s="327"/>
      <c r="E662" s="426" t="s">
        <v>3017</v>
      </c>
      <c r="F662" s="420" t="s">
        <v>3441</v>
      </c>
      <c r="G662" s="421" t="s">
        <v>3442</v>
      </c>
      <c r="H662" s="416" t="str">
        <f t="shared" si="67"/>
        <v>фото</v>
      </c>
      <c r="I662" s="215" t="s">
        <v>3443</v>
      </c>
      <c r="J662" s="216" t="s">
        <v>203</v>
      </c>
      <c r="K662" s="275">
        <v>1</v>
      </c>
      <c r="L662" s="325">
        <v>274.23</v>
      </c>
      <c r="M662" s="388">
        <v>1</v>
      </c>
      <c r="N662" s="206"/>
      <c r="O662" s="178">
        <f t="shared" si="66"/>
        <v>0</v>
      </c>
      <c r="P662" s="451">
        <v>4607109969700</v>
      </c>
      <c r="Q662" s="221"/>
      <c r="R662" s="220" t="s">
        <v>3298</v>
      </c>
    </row>
    <row r="663" spans="1:18" ht="24">
      <c r="A663" s="184">
        <v>655</v>
      </c>
      <c r="B663" s="419">
        <v>3859</v>
      </c>
      <c r="C663" s="327" t="s">
        <v>3444</v>
      </c>
      <c r="D663" s="327"/>
      <c r="E663" s="426" t="s">
        <v>3017</v>
      </c>
      <c r="F663" s="420" t="s">
        <v>3445</v>
      </c>
      <c r="G663" s="421" t="s">
        <v>3446</v>
      </c>
      <c r="H663" s="416" t="str">
        <f t="shared" si="67"/>
        <v>фото</v>
      </c>
      <c r="I663" s="215" t="s">
        <v>3447</v>
      </c>
      <c r="J663" s="216" t="s">
        <v>203</v>
      </c>
      <c r="K663" s="275">
        <v>1</v>
      </c>
      <c r="L663" s="325">
        <v>346.83000000000004</v>
      </c>
      <c r="M663" s="388">
        <v>1</v>
      </c>
      <c r="N663" s="206"/>
      <c r="O663" s="178">
        <f t="shared" si="66"/>
        <v>0</v>
      </c>
      <c r="P663" s="451">
        <v>4607109980774</v>
      </c>
      <c r="Q663" s="221"/>
      <c r="R663" s="220" t="s">
        <v>3298</v>
      </c>
    </row>
    <row r="664" spans="1:18" ht="24">
      <c r="A664" s="184">
        <v>656</v>
      </c>
      <c r="B664" s="419">
        <v>12871</v>
      </c>
      <c r="C664" s="327" t="s">
        <v>11875</v>
      </c>
      <c r="D664" s="327"/>
      <c r="E664" s="427" t="s">
        <v>3017</v>
      </c>
      <c r="F664" s="422" t="s">
        <v>11770</v>
      </c>
      <c r="G664" s="423" t="s">
        <v>11803</v>
      </c>
      <c r="H664" s="416" t="str">
        <f t="shared" si="67"/>
        <v>фото</v>
      </c>
      <c r="I664" s="215" t="s">
        <v>11837</v>
      </c>
      <c r="J664" s="216" t="s">
        <v>203</v>
      </c>
      <c r="K664" s="275">
        <v>1</v>
      </c>
      <c r="L664" s="325">
        <v>312.84000000000009</v>
      </c>
      <c r="M664" s="388">
        <v>1</v>
      </c>
      <c r="N664" s="206"/>
      <c r="O664" s="178">
        <f t="shared" si="66"/>
        <v>0</v>
      </c>
      <c r="P664" s="451">
        <v>4607105139848</v>
      </c>
      <c r="Q664" s="185" t="s">
        <v>224</v>
      </c>
      <c r="R664" s="220" t="s">
        <v>3298</v>
      </c>
    </row>
    <row r="665" spans="1:18" ht="24">
      <c r="A665" s="184">
        <v>657</v>
      </c>
      <c r="B665" s="419">
        <v>10119</v>
      </c>
      <c r="C665" s="327" t="s">
        <v>11876</v>
      </c>
      <c r="D665" s="327"/>
      <c r="E665" s="427" t="s">
        <v>3017</v>
      </c>
      <c r="F665" s="422" t="s">
        <v>11771</v>
      </c>
      <c r="G665" s="423" t="s">
        <v>11804</v>
      </c>
      <c r="H665" s="416" t="str">
        <f t="shared" si="67"/>
        <v>фото</v>
      </c>
      <c r="I665" s="215" t="s">
        <v>11838</v>
      </c>
      <c r="J665" s="216" t="s">
        <v>203</v>
      </c>
      <c r="K665" s="275">
        <v>1</v>
      </c>
      <c r="L665" s="325">
        <v>346.83000000000004</v>
      </c>
      <c r="M665" s="388">
        <v>1</v>
      </c>
      <c r="N665" s="206"/>
      <c r="O665" s="178">
        <f t="shared" si="66"/>
        <v>0</v>
      </c>
      <c r="P665" s="451">
        <v>4607105140455</v>
      </c>
      <c r="Q665" s="185" t="s">
        <v>224</v>
      </c>
      <c r="R665" s="220" t="s">
        <v>3298</v>
      </c>
    </row>
    <row r="666" spans="1:18" ht="24">
      <c r="A666" s="184">
        <v>658</v>
      </c>
      <c r="B666" s="419">
        <v>14452</v>
      </c>
      <c r="C666" s="327" t="s">
        <v>10071</v>
      </c>
      <c r="D666" s="327"/>
      <c r="E666" s="426" t="s">
        <v>3017</v>
      </c>
      <c r="F666" s="420" t="s">
        <v>10072</v>
      </c>
      <c r="G666" s="421" t="s">
        <v>10073</v>
      </c>
      <c r="H666" s="416" t="str">
        <f t="shared" si="67"/>
        <v>фото</v>
      </c>
      <c r="I666" s="215" t="s">
        <v>10074</v>
      </c>
      <c r="J666" s="216" t="s">
        <v>203</v>
      </c>
      <c r="K666" s="275">
        <v>1</v>
      </c>
      <c r="L666" s="325">
        <v>346.83000000000004</v>
      </c>
      <c r="M666" s="388">
        <v>1</v>
      </c>
      <c r="N666" s="206"/>
      <c r="O666" s="178">
        <f t="shared" si="66"/>
        <v>0</v>
      </c>
      <c r="P666" s="451">
        <v>4607109987018</v>
      </c>
      <c r="Q666" s="221"/>
      <c r="R666" s="220" t="s">
        <v>3298</v>
      </c>
    </row>
    <row r="667" spans="1:18" ht="24">
      <c r="A667" s="184">
        <v>659</v>
      </c>
      <c r="B667" s="419">
        <v>13859</v>
      </c>
      <c r="C667" s="327" t="s">
        <v>3448</v>
      </c>
      <c r="D667" s="327"/>
      <c r="E667" s="426" t="s">
        <v>3017</v>
      </c>
      <c r="F667" s="420" t="s">
        <v>3449</v>
      </c>
      <c r="G667" s="421" t="s">
        <v>3450</v>
      </c>
      <c r="H667" s="416" t="str">
        <f t="shared" si="67"/>
        <v>фото</v>
      </c>
      <c r="I667" s="215" t="s">
        <v>3451</v>
      </c>
      <c r="J667" s="216" t="s">
        <v>203</v>
      </c>
      <c r="K667" s="275">
        <v>1</v>
      </c>
      <c r="L667" s="325">
        <v>353.1</v>
      </c>
      <c r="M667" s="388">
        <v>1</v>
      </c>
      <c r="N667" s="206"/>
      <c r="O667" s="178">
        <f t="shared" si="66"/>
        <v>0</v>
      </c>
      <c r="P667" s="451">
        <v>4607109918968</v>
      </c>
      <c r="Q667" s="221"/>
      <c r="R667" s="220" t="s">
        <v>3298</v>
      </c>
    </row>
    <row r="668" spans="1:18" ht="24">
      <c r="A668" s="184">
        <v>660</v>
      </c>
      <c r="B668" s="419">
        <v>8231</v>
      </c>
      <c r="C668" s="327" t="s">
        <v>3452</v>
      </c>
      <c r="D668" s="327"/>
      <c r="E668" s="426" t="s">
        <v>3017</v>
      </c>
      <c r="F668" s="420" t="s">
        <v>3453</v>
      </c>
      <c r="G668" s="421" t="s">
        <v>3454</v>
      </c>
      <c r="H668" s="416" t="str">
        <f t="shared" si="67"/>
        <v>фото</v>
      </c>
      <c r="I668" s="215" t="s">
        <v>3455</v>
      </c>
      <c r="J668" s="216" t="s">
        <v>203</v>
      </c>
      <c r="K668" s="275">
        <v>1</v>
      </c>
      <c r="L668" s="325">
        <v>298.87000000000006</v>
      </c>
      <c r="M668" s="388">
        <v>1</v>
      </c>
      <c r="N668" s="206"/>
      <c r="O668" s="178">
        <f t="shared" si="66"/>
        <v>0</v>
      </c>
      <c r="P668" s="451">
        <v>4607109974018</v>
      </c>
      <c r="Q668" s="185"/>
      <c r="R668" s="220" t="s">
        <v>3298</v>
      </c>
    </row>
    <row r="669" spans="1:18" ht="24">
      <c r="A669" s="184">
        <v>661</v>
      </c>
      <c r="B669" s="419">
        <v>3623</v>
      </c>
      <c r="C669" s="327" t="s">
        <v>3456</v>
      </c>
      <c r="D669" s="327"/>
      <c r="E669" s="426" t="s">
        <v>3017</v>
      </c>
      <c r="F669" s="420" t="s">
        <v>3457</v>
      </c>
      <c r="G669" s="421" t="s">
        <v>3458</v>
      </c>
      <c r="H669" s="416" t="str">
        <f t="shared" si="67"/>
        <v>фото</v>
      </c>
      <c r="I669" s="215" t="s">
        <v>3459</v>
      </c>
      <c r="J669" s="216" t="s">
        <v>203</v>
      </c>
      <c r="K669" s="275">
        <v>1</v>
      </c>
      <c r="L669" s="325">
        <v>274.23</v>
      </c>
      <c r="M669" s="388">
        <v>1</v>
      </c>
      <c r="N669" s="206"/>
      <c r="O669" s="178">
        <f t="shared" si="66"/>
        <v>0</v>
      </c>
      <c r="P669" s="451">
        <v>4607109972922</v>
      </c>
      <c r="Q669" s="185"/>
      <c r="R669" s="220" t="s">
        <v>3298</v>
      </c>
    </row>
    <row r="670" spans="1:18" ht="15.6">
      <c r="A670" s="184">
        <v>662</v>
      </c>
      <c r="B670" s="169"/>
      <c r="C670" s="169"/>
      <c r="D670" s="169"/>
      <c r="E670" s="425" t="s">
        <v>3120</v>
      </c>
      <c r="F670" s="166"/>
      <c r="G670" s="169"/>
      <c r="H670" s="169"/>
      <c r="I670" s="323"/>
      <c r="J670" s="169"/>
      <c r="K670" s="528"/>
      <c r="L670" s="169"/>
      <c r="M670" s="169"/>
      <c r="N670" s="169"/>
      <c r="O670" s="169"/>
      <c r="P670" s="464"/>
      <c r="Q670" s="169"/>
      <c r="R670" s="290"/>
    </row>
    <row r="671" spans="1:18" ht="24">
      <c r="A671" s="184">
        <v>663</v>
      </c>
      <c r="B671" s="419">
        <v>6222</v>
      </c>
      <c r="C671" s="327" t="s">
        <v>3121</v>
      </c>
      <c r="D671" s="327"/>
      <c r="E671" s="426" t="s">
        <v>3017</v>
      </c>
      <c r="F671" s="420" t="s">
        <v>3122</v>
      </c>
      <c r="G671" s="421" t="s">
        <v>3123</v>
      </c>
      <c r="H671" s="416" t="str">
        <f t="shared" ref="H671:H733" si="68">HYPERLINK("https://www.gardenbulbs.ru/images/Dahlia_CL/thumbnails/"&amp;C671&amp;".jpg","фото")</f>
        <v>фото</v>
      </c>
      <c r="I671" s="215" t="s">
        <v>3124</v>
      </c>
      <c r="J671" s="216" t="s">
        <v>203</v>
      </c>
      <c r="K671" s="275">
        <v>1</v>
      </c>
      <c r="L671" s="325">
        <v>346.83000000000004</v>
      </c>
      <c r="M671" s="388">
        <v>1</v>
      </c>
      <c r="N671" s="206"/>
      <c r="O671" s="178">
        <f t="shared" ref="O671:O733" si="69">IF(ISERROR(L671*N671),0,L671*N671)</f>
        <v>0</v>
      </c>
      <c r="P671" s="451">
        <v>4607109934074</v>
      </c>
      <c r="Q671" s="221"/>
      <c r="R671" s="220" t="s">
        <v>3120</v>
      </c>
    </row>
    <row r="672" spans="1:18" ht="24">
      <c r="A672" s="184">
        <v>664</v>
      </c>
      <c r="B672" s="419">
        <v>4291</v>
      </c>
      <c r="C672" s="327" t="s">
        <v>11877</v>
      </c>
      <c r="D672" s="327"/>
      <c r="E672" s="426" t="s">
        <v>3017</v>
      </c>
      <c r="F672" s="420" t="s">
        <v>11772</v>
      </c>
      <c r="G672" s="421" t="s">
        <v>11805</v>
      </c>
      <c r="H672" s="416" t="str">
        <f t="shared" si="68"/>
        <v>фото</v>
      </c>
      <c r="I672" s="215" t="s">
        <v>11839</v>
      </c>
      <c r="J672" s="216" t="s">
        <v>203</v>
      </c>
      <c r="K672" s="275">
        <v>1</v>
      </c>
      <c r="L672" s="325">
        <v>346.83000000000004</v>
      </c>
      <c r="M672" s="388">
        <v>1</v>
      </c>
      <c r="N672" s="206"/>
      <c r="O672" s="178">
        <f t="shared" si="69"/>
        <v>0</v>
      </c>
      <c r="P672" s="451">
        <v>4607109987124</v>
      </c>
      <c r="Q672" s="221"/>
      <c r="R672" s="220" t="s">
        <v>3120</v>
      </c>
    </row>
    <row r="673" spans="1:18" ht="24">
      <c r="A673" s="184">
        <v>665</v>
      </c>
      <c r="B673" s="419">
        <v>3497</v>
      </c>
      <c r="C673" s="327" t="s">
        <v>3127</v>
      </c>
      <c r="D673" s="327"/>
      <c r="E673" s="426" t="s">
        <v>3017</v>
      </c>
      <c r="F673" s="420" t="s">
        <v>3128</v>
      </c>
      <c r="G673" s="421" t="s">
        <v>3129</v>
      </c>
      <c r="H673" s="416" t="str">
        <f t="shared" si="68"/>
        <v>фото</v>
      </c>
      <c r="I673" s="215" t="s">
        <v>3130</v>
      </c>
      <c r="J673" s="216" t="s">
        <v>203</v>
      </c>
      <c r="K673" s="275">
        <v>1</v>
      </c>
      <c r="L673" s="325">
        <v>277.20000000000005</v>
      </c>
      <c r="M673" s="388">
        <v>1</v>
      </c>
      <c r="N673" s="206"/>
      <c r="O673" s="178">
        <f t="shared" si="69"/>
        <v>0</v>
      </c>
      <c r="P673" s="451">
        <v>4607109972373</v>
      </c>
      <c r="Q673" s="221"/>
      <c r="R673" s="220" t="s">
        <v>3120</v>
      </c>
    </row>
    <row r="674" spans="1:18" ht="15.6">
      <c r="A674" s="184">
        <v>666</v>
      </c>
      <c r="B674" s="419">
        <v>4286</v>
      </c>
      <c r="C674" s="327" t="s">
        <v>11878</v>
      </c>
      <c r="D674" s="327"/>
      <c r="E674" s="427" t="s">
        <v>3017</v>
      </c>
      <c r="F674" s="422" t="s">
        <v>11773</v>
      </c>
      <c r="G674" s="423" t="s">
        <v>11806</v>
      </c>
      <c r="H674" s="416" t="str">
        <f t="shared" si="68"/>
        <v>фото</v>
      </c>
      <c r="I674" s="215" t="s">
        <v>11840</v>
      </c>
      <c r="J674" s="216" t="s">
        <v>203</v>
      </c>
      <c r="K674" s="275">
        <v>1</v>
      </c>
      <c r="L674" s="325">
        <v>346.83000000000004</v>
      </c>
      <c r="M674" s="388">
        <v>1</v>
      </c>
      <c r="N674" s="206"/>
      <c r="O674" s="178">
        <f t="shared" si="69"/>
        <v>0</v>
      </c>
      <c r="P674" s="451">
        <v>4607109987070</v>
      </c>
      <c r="Q674" s="185" t="s">
        <v>224</v>
      </c>
      <c r="R674" s="220" t="s">
        <v>3120</v>
      </c>
    </row>
    <row r="675" spans="1:18" ht="15.6">
      <c r="A675" s="184">
        <v>667</v>
      </c>
      <c r="B675" s="419">
        <v>1785</v>
      </c>
      <c r="C675" s="327" t="s">
        <v>3131</v>
      </c>
      <c r="D675" s="327"/>
      <c r="E675" s="426" t="s">
        <v>3017</v>
      </c>
      <c r="F675" s="420" t="s">
        <v>3132</v>
      </c>
      <c r="G675" s="421" t="s">
        <v>3133</v>
      </c>
      <c r="H675" s="416" t="str">
        <f t="shared" si="68"/>
        <v>фото</v>
      </c>
      <c r="I675" s="215" t="s">
        <v>3134</v>
      </c>
      <c r="J675" s="216" t="s">
        <v>203</v>
      </c>
      <c r="K675" s="275">
        <v>1</v>
      </c>
      <c r="L675" s="325">
        <v>350.13000000000005</v>
      </c>
      <c r="M675" s="388">
        <v>1</v>
      </c>
      <c r="N675" s="206"/>
      <c r="O675" s="178">
        <f t="shared" si="69"/>
        <v>0</v>
      </c>
      <c r="P675" s="451">
        <v>4607109986448</v>
      </c>
      <c r="Q675" s="185"/>
      <c r="R675" s="220" t="s">
        <v>3120</v>
      </c>
    </row>
    <row r="676" spans="1:18" ht="24">
      <c r="A676" s="184">
        <v>668</v>
      </c>
      <c r="B676" s="419">
        <v>4287</v>
      </c>
      <c r="C676" s="327" t="s">
        <v>3135</v>
      </c>
      <c r="D676" s="327"/>
      <c r="E676" s="426" t="s">
        <v>3017</v>
      </c>
      <c r="F676" s="420" t="s">
        <v>3136</v>
      </c>
      <c r="G676" s="421" t="s">
        <v>3137</v>
      </c>
      <c r="H676" s="416" t="str">
        <f t="shared" si="68"/>
        <v>фото</v>
      </c>
      <c r="I676" s="215" t="s">
        <v>3138</v>
      </c>
      <c r="J676" s="216" t="s">
        <v>203</v>
      </c>
      <c r="K676" s="275">
        <v>1</v>
      </c>
      <c r="L676" s="325">
        <v>349.8</v>
      </c>
      <c r="M676" s="388">
        <v>1</v>
      </c>
      <c r="N676" s="206"/>
      <c r="O676" s="178">
        <f t="shared" si="69"/>
        <v>0</v>
      </c>
      <c r="P676" s="451">
        <v>4607109987087</v>
      </c>
      <c r="Q676" s="185"/>
      <c r="R676" s="220" t="s">
        <v>3120</v>
      </c>
    </row>
    <row r="677" spans="1:18" ht="24">
      <c r="A677" s="184">
        <v>669</v>
      </c>
      <c r="B677" s="419">
        <v>2130</v>
      </c>
      <c r="C677" s="327" t="s">
        <v>4393</v>
      </c>
      <c r="D677" s="327"/>
      <c r="E677" s="426" t="s">
        <v>3017</v>
      </c>
      <c r="F677" s="420" t="s">
        <v>3139</v>
      </c>
      <c r="G677" s="421" t="s">
        <v>3140</v>
      </c>
      <c r="H677" s="416" t="str">
        <f t="shared" si="68"/>
        <v>фото</v>
      </c>
      <c r="I677" s="215" t="s">
        <v>3141</v>
      </c>
      <c r="J677" s="216" t="s">
        <v>203</v>
      </c>
      <c r="K677" s="275">
        <v>1</v>
      </c>
      <c r="L677" s="325">
        <v>353.32000000000011</v>
      </c>
      <c r="M677" s="388">
        <v>1</v>
      </c>
      <c r="N677" s="206"/>
      <c r="O677" s="178">
        <f t="shared" si="69"/>
        <v>0</v>
      </c>
      <c r="P677" s="451">
        <v>4607109952191</v>
      </c>
      <c r="Q677" s="221"/>
      <c r="R677" s="220" t="s">
        <v>3120</v>
      </c>
    </row>
    <row r="678" spans="1:18" ht="36">
      <c r="A678" s="184">
        <v>670</v>
      </c>
      <c r="B678" s="419">
        <v>5327</v>
      </c>
      <c r="C678" s="327" t="s">
        <v>10352</v>
      </c>
      <c r="D678" s="327"/>
      <c r="E678" s="426" t="s">
        <v>3017</v>
      </c>
      <c r="F678" s="420" t="s">
        <v>10340</v>
      </c>
      <c r="G678" s="421" t="s">
        <v>10365</v>
      </c>
      <c r="H678" s="416" t="str">
        <f t="shared" si="68"/>
        <v>фото</v>
      </c>
      <c r="I678" s="215" t="s">
        <v>10378</v>
      </c>
      <c r="J678" s="216" t="s">
        <v>203</v>
      </c>
      <c r="K678" s="275">
        <v>1</v>
      </c>
      <c r="L678" s="325">
        <v>330.11000000000007</v>
      </c>
      <c r="M678" s="388">
        <v>1</v>
      </c>
      <c r="N678" s="206"/>
      <c r="O678" s="178">
        <f t="shared" si="69"/>
        <v>0</v>
      </c>
      <c r="P678" s="451">
        <v>4607109986899</v>
      </c>
      <c r="Q678" s="221">
        <v>2024</v>
      </c>
      <c r="R678" s="220" t="s">
        <v>3120</v>
      </c>
    </row>
    <row r="679" spans="1:18" ht="24">
      <c r="A679" s="184">
        <v>671</v>
      </c>
      <c r="B679" s="419">
        <v>3510</v>
      </c>
      <c r="C679" s="327" t="s">
        <v>3332</v>
      </c>
      <c r="D679" s="327"/>
      <c r="E679" s="426" t="s">
        <v>3017</v>
      </c>
      <c r="F679" s="420" t="s">
        <v>3333</v>
      </c>
      <c r="G679" s="421" t="s">
        <v>3334</v>
      </c>
      <c r="H679" s="416" t="str">
        <f t="shared" si="68"/>
        <v>фото</v>
      </c>
      <c r="I679" s="215" t="s">
        <v>3335</v>
      </c>
      <c r="J679" s="216" t="s">
        <v>203</v>
      </c>
      <c r="K679" s="275">
        <v>1</v>
      </c>
      <c r="L679" s="325">
        <v>346.83000000000004</v>
      </c>
      <c r="M679" s="388">
        <v>1</v>
      </c>
      <c r="N679" s="206"/>
      <c r="O679" s="178">
        <f t="shared" si="69"/>
        <v>0</v>
      </c>
      <c r="P679" s="451">
        <v>4607109972557</v>
      </c>
      <c r="Q679" s="221"/>
      <c r="R679" s="220" t="s">
        <v>3120</v>
      </c>
    </row>
    <row r="680" spans="1:18" ht="22.5" customHeight="1">
      <c r="A680" s="184">
        <v>672</v>
      </c>
      <c r="B680" s="419">
        <v>16081</v>
      </c>
      <c r="C680" s="327" t="s">
        <v>3142</v>
      </c>
      <c r="D680" s="327"/>
      <c r="E680" s="426" t="s">
        <v>3017</v>
      </c>
      <c r="F680" s="420" t="s">
        <v>3143</v>
      </c>
      <c r="G680" s="421" t="s">
        <v>3144</v>
      </c>
      <c r="H680" s="416" t="str">
        <f t="shared" si="68"/>
        <v>фото</v>
      </c>
      <c r="I680" s="215" t="s">
        <v>3145</v>
      </c>
      <c r="J680" s="216" t="s">
        <v>203</v>
      </c>
      <c r="K680" s="275">
        <v>1</v>
      </c>
      <c r="L680" s="325">
        <v>298.87000000000006</v>
      </c>
      <c r="M680" s="388">
        <v>1</v>
      </c>
      <c r="N680" s="206"/>
      <c r="O680" s="178">
        <f t="shared" si="69"/>
        <v>0</v>
      </c>
      <c r="P680" s="451">
        <v>4607109914847</v>
      </c>
      <c r="Q680" s="221"/>
      <c r="R680" s="220" t="s">
        <v>3120</v>
      </c>
    </row>
    <row r="681" spans="1:18" ht="24">
      <c r="A681" s="184">
        <v>673</v>
      </c>
      <c r="B681" s="419">
        <v>13844</v>
      </c>
      <c r="C681" s="327" t="s">
        <v>11879</v>
      </c>
      <c r="D681" s="327"/>
      <c r="E681" s="427" t="s">
        <v>3017</v>
      </c>
      <c r="F681" s="422" t="s">
        <v>11774</v>
      </c>
      <c r="G681" s="423" t="s">
        <v>11807</v>
      </c>
      <c r="H681" s="416" t="str">
        <f t="shared" si="68"/>
        <v>фото</v>
      </c>
      <c r="I681" s="215" t="s">
        <v>11841</v>
      </c>
      <c r="J681" s="216" t="s">
        <v>203</v>
      </c>
      <c r="K681" s="275">
        <v>1</v>
      </c>
      <c r="L681" s="325">
        <v>343.31000000000006</v>
      </c>
      <c r="M681" s="388">
        <v>1</v>
      </c>
      <c r="N681" s="206"/>
      <c r="O681" s="178">
        <f t="shared" si="69"/>
        <v>0</v>
      </c>
      <c r="P681" s="451">
        <v>4607109919118</v>
      </c>
      <c r="Q681" s="185" t="s">
        <v>224</v>
      </c>
      <c r="R681" s="220" t="s">
        <v>3120</v>
      </c>
    </row>
    <row r="682" spans="1:18" ht="24">
      <c r="A682" s="184">
        <v>674</v>
      </c>
      <c r="B682" s="419">
        <v>14458</v>
      </c>
      <c r="C682" s="327" t="s">
        <v>11880</v>
      </c>
      <c r="D682" s="327"/>
      <c r="E682" s="427" t="s">
        <v>3017</v>
      </c>
      <c r="F682" s="422" t="s">
        <v>11775</v>
      </c>
      <c r="G682" s="423" t="s">
        <v>11808</v>
      </c>
      <c r="H682" s="416" t="str">
        <f t="shared" si="68"/>
        <v>фото</v>
      </c>
      <c r="I682" s="215" t="s">
        <v>11842</v>
      </c>
      <c r="J682" s="216" t="s">
        <v>203</v>
      </c>
      <c r="K682" s="275">
        <v>1</v>
      </c>
      <c r="L682" s="325">
        <v>343.31000000000006</v>
      </c>
      <c r="M682" s="388">
        <v>1</v>
      </c>
      <c r="N682" s="206"/>
      <c r="O682" s="178">
        <f t="shared" si="69"/>
        <v>0</v>
      </c>
      <c r="P682" s="451">
        <v>4607105139497</v>
      </c>
      <c r="Q682" s="185" t="s">
        <v>224</v>
      </c>
      <c r="R682" s="220" t="s">
        <v>3120</v>
      </c>
    </row>
    <row r="683" spans="1:18" ht="24">
      <c r="A683" s="184">
        <v>675</v>
      </c>
      <c r="B683" s="419">
        <v>12860</v>
      </c>
      <c r="C683" s="327" t="s">
        <v>11881</v>
      </c>
      <c r="D683" s="327"/>
      <c r="E683" s="427" t="s">
        <v>3017</v>
      </c>
      <c r="F683" s="422" t="s">
        <v>11776</v>
      </c>
      <c r="G683" s="423" t="s">
        <v>11809</v>
      </c>
      <c r="H683" s="416" t="str">
        <f t="shared" si="68"/>
        <v>фото</v>
      </c>
      <c r="I683" s="215" t="s">
        <v>11843</v>
      </c>
      <c r="J683" s="216" t="s">
        <v>203</v>
      </c>
      <c r="K683" s="275">
        <v>1</v>
      </c>
      <c r="L683" s="325">
        <v>343.31000000000006</v>
      </c>
      <c r="M683" s="388">
        <v>1</v>
      </c>
      <c r="N683" s="206"/>
      <c r="O683" s="178">
        <f t="shared" si="69"/>
        <v>0</v>
      </c>
      <c r="P683" s="451">
        <v>4607105139466</v>
      </c>
      <c r="Q683" s="185" t="s">
        <v>224</v>
      </c>
      <c r="R683" s="220" t="s">
        <v>3120</v>
      </c>
    </row>
    <row r="684" spans="1:18" ht="24">
      <c r="A684" s="184">
        <v>676</v>
      </c>
      <c r="B684" s="419">
        <v>6418</v>
      </c>
      <c r="C684" s="327" t="s">
        <v>11882</v>
      </c>
      <c r="D684" s="327"/>
      <c r="E684" s="427" t="s">
        <v>3017</v>
      </c>
      <c r="F684" s="422" t="s">
        <v>11777</v>
      </c>
      <c r="G684" s="423" t="s">
        <v>11810</v>
      </c>
      <c r="H684" s="416" t="str">
        <f t="shared" si="68"/>
        <v>фото</v>
      </c>
      <c r="I684" s="215" t="s">
        <v>11844</v>
      </c>
      <c r="J684" s="216" t="s">
        <v>203</v>
      </c>
      <c r="K684" s="275">
        <v>1</v>
      </c>
      <c r="L684" s="325">
        <v>343.31000000000006</v>
      </c>
      <c r="M684" s="388">
        <v>1</v>
      </c>
      <c r="N684" s="206"/>
      <c r="O684" s="178">
        <f t="shared" si="69"/>
        <v>0</v>
      </c>
      <c r="P684" s="451">
        <v>4607105139428</v>
      </c>
      <c r="Q684" s="185" t="s">
        <v>224</v>
      </c>
      <c r="R684" s="220" t="s">
        <v>3120</v>
      </c>
    </row>
    <row r="685" spans="1:18" ht="15.6">
      <c r="A685" s="184">
        <v>677</v>
      </c>
      <c r="B685" s="419">
        <v>3512</v>
      </c>
      <c r="C685" s="327" t="s">
        <v>3146</v>
      </c>
      <c r="D685" s="327"/>
      <c r="E685" s="426" t="s">
        <v>3017</v>
      </c>
      <c r="F685" s="420" t="s">
        <v>3147</v>
      </c>
      <c r="G685" s="421" t="s">
        <v>3148</v>
      </c>
      <c r="H685" s="416" t="str">
        <f t="shared" si="68"/>
        <v>фото</v>
      </c>
      <c r="I685" s="215" t="s">
        <v>3149</v>
      </c>
      <c r="J685" s="216" t="s">
        <v>203</v>
      </c>
      <c r="K685" s="275">
        <v>1</v>
      </c>
      <c r="L685" s="325">
        <v>343.31000000000006</v>
      </c>
      <c r="M685" s="388">
        <v>1</v>
      </c>
      <c r="N685" s="206"/>
      <c r="O685" s="178">
        <f t="shared" si="69"/>
        <v>0</v>
      </c>
      <c r="P685" s="451">
        <v>4607109972380</v>
      </c>
      <c r="Q685" s="221"/>
      <c r="R685" s="220" t="s">
        <v>3120</v>
      </c>
    </row>
    <row r="686" spans="1:18" ht="24">
      <c r="A686" s="184">
        <v>678</v>
      </c>
      <c r="B686" s="419">
        <v>10728</v>
      </c>
      <c r="C686" s="327" t="s">
        <v>3150</v>
      </c>
      <c r="D686" s="327"/>
      <c r="E686" s="426" t="s">
        <v>3017</v>
      </c>
      <c r="F686" s="420" t="s">
        <v>3151</v>
      </c>
      <c r="G686" s="421" t="s">
        <v>3152</v>
      </c>
      <c r="H686" s="416" t="str">
        <f t="shared" si="68"/>
        <v>фото</v>
      </c>
      <c r="I686" s="215" t="s">
        <v>3153</v>
      </c>
      <c r="J686" s="216" t="s">
        <v>203</v>
      </c>
      <c r="K686" s="275">
        <v>1</v>
      </c>
      <c r="L686" s="325">
        <v>343.31000000000006</v>
      </c>
      <c r="M686" s="388">
        <v>1</v>
      </c>
      <c r="N686" s="206"/>
      <c r="O686" s="178">
        <f t="shared" si="69"/>
        <v>0</v>
      </c>
      <c r="P686" s="451">
        <v>4607109926062</v>
      </c>
      <c r="Q686" s="221"/>
      <c r="R686" s="220" t="s">
        <v>3120</v>
      </c>
    </row>
    <row r="687" spans="1:18" ht="15.6">
      <c r="A687" s="184">
        <v>679</v>
      </c>
      <c r="B687" s="419">
        <v>14410</v>
      </c>
      <c r="C687" s="327" t="s">
        <v>10075</v>
      </c>
      <c r="D687" s="327"/>
      <c r="E687" s="426" t="s">
        <v>3017</v>
      </c>
      <c r="F687" s="420" t="s">
        <v>10076</v>
      </c>
      <c r="G687" s="421" t="s">
        <v>10077</v>
      </c>
      <c r="H687" s="416" t="str">
        <f t="shared" si="68"/>
        <v>фото</v>
      </c>
      <c r="I687" s="215" t="s">
        <v>10078</v>
      </c>
      <c r="J687" s="216" t="s">
        <v>203</v>
      </c>
      <c r="K687" s="275">
        <v>1</v>
      </c>
      <c r="L687" s="325">
        <v>343.31000000000006</v>
      </c>
      <c r="M687" s="388">
        <v>1</v>
      </c>
      <c r="N687" s="206"/>
      <c r="O687" s="178">
        <f t="shared" si="69"/>
        <v>0</v>
      </c>
      <c r="P687" s="451">
        <v>4607109973042</v>
      </c>
      <c r="Q687" s="185"/>
      <c r="R687" s="220" t="s">
        <v>3120</v>
      </c>
    </row>
    <row r="688" spans="1:18" ht="24">
      <c r="A688" s="184">
        <v>680</v>
      </c>
      <c r="B688" s="419">
        <v>3514</v>
      </c>
      <c r="C688" s="327" t="s">
        <v>3154</v>
      </c>
      <c r="D688" s="327"/>
      <c r="E688" s="426" t="s">
        <v>3017</v>
      </c>
      <c r="F688" s="420" t="s">
        <v>3155</v>
      </c>
      <c r="G688" s="421" t="s">
        <v>3156</v>
      </c>
      <c r="H688" s="416" t="str">
        <f t="shared" si="68"/>
        <v>фото</v>
      </c>
      <c r="I688" s="215" t="s">
        <v>3157</v>
      </c>
      <c r="J688" s="216" t="s">
        <v>203</v>
      </c>
      <c r="K688" s="275">
        <v>1</v>
      </c>
      <c r="L688" s="325">
        <v>309.54000000000008</v>
      </c>
      <c r="M688" s="388">
        <v>1</v>
      </c>
      <c r="N688" s="206"/>
      <c r="O688" s="178">
        <f t="shared" si="69"/>
        <v>0</v>
      </c>
      <c r="P688" s="451">
        <v>4607109972403</v>
      </c>
      <c r="Q688" s="221"/>
      <c r="R688" s="220" t="s">
        <v>3120</v>
      </c>
    </row>
    <row r="689" spans="1:18" ht="15.6">
      <c r="A689" s="184">
        <v>681</v>
      </c>
      <c r="B689" s="419">
        <v>4295</v>
      </c>
      <c r="C689" s="327" t="s">
        <v>11883</v>
      </c>
      <c r="D689" s="327"/>
      <c r="E689" s="426" t="s">
        <v>3017</v>
      </c>
      <c r="F689" s="420" t="s">
        <v>11778</v>
      </c>
      <c r="G689" s="421" t="s">
        <v>11811</v>
      </c>
      <c r="H689" s="416" t="str">
        <f t="shared" si="68"/>
        <v>фото</v>
      </c>
      <c r="I689" s="215" t="s">
        <v>11845</v>
      </c>
      <c r="J689" s="216" t="s">
        <v>203</v>
      </c>
      <c r="K689" s="275">
        <v>1</v>
      </c>
      <c r="L689" s="325">
        <v>346.83000000000004</v>
      </c>
      <c r="M689" s="388">
        <v>1</v>
      </c>
      <c r="N689" s="206"/>
      <c r="O689" s="178">
        <f t="shared" si="69"/>
        <v>0</v>
      </c>
      <c r="P689" s="451">
        <v>4607109987162</v>
      </c>
      <c r="Q689" s="185"/>
      <c r="R689" s="220" t="s">
        <v>3120</v>
      </c>
    </row>
    <row r="690" spans="1:18" ht="15.6">
      <c r="A690" s="184">
        <v>682</v>
      </c>
      <c r="B690" s="419">
        <v>2803</v>
      </c>
      <c r="C690" s="327" t="s">
        <v>3344</v>
      </c>
      <c r="D690" s="327"/>
      <c r="E690" s="426" t="s">
        <v>3017</v>
      </c>
      <c r="F690" s="420" t="s">
        <v>3345</v>
      </c>
      <c r="G690" s="421" t="s">
        <v>3346</v>
      </c>
      <c r="H690" s="416" t="str">
        <f t="shared" si="68"/>
        <v>фото</v>
      </c>
      <c r="I690" s="215" t="s">
        <v>3347</v>
      </c>
      <c r="J690" s="216" t="s">
        <v>203</v>
      </c>
      <c r="K690" s="275">
        <v>1</v>
      </c>
      <c r="L690" s="325">
        <v>350.13000000000005</v>
      </c>
      <c r="M690" s="388">
        <v>1</v>
      </c>
      <c r="N690" s="206"/>
      <c r="O690" s="178">
        <f t="shared" si="69"/>
        <v>0</v>
      </c>
      <c r="P690" s="451">
        <v>4607109929346</v>
      </c>
      <c r="Q690" s="221"/>
      <c r="R690" s="220" t="s">
        <v>3120</v>
      </c>
    </row>
    <row r="691" spans="1:18" ht="15.6">
      <c r="A691" s="184">
        <v>683</v>
      </c>
      <c r="B691" s="419">
        <v>3519</v>
      </c>
      <c r="C691" s="327" t="s">
        <v>3158</v>
      </c>
      <c r="D691" s="327"/>
      <c r="E691" s="426" t="s">
        <v>3017</v>
      </c>
      <c r="F691" s="420" t="s">
        <v>3159</v>
      </c>
      <c r="G691" s="421" t="s">
        <v>3160</v>
      </c>
      <c r="H691" s="416" t="str">
        <f t="shared" si="68"/>
        <v>фото</v>
      </c>
      <c r="I691" s="215" t="s">
        <v>3161</v>
      </c>
      <c r="J691" s="216" t="s">
        <v>203</v>
      </c>
      <c r="K691" s="275">
        <v>1</v>
      </c>
      <c r="L691" s="325">
        <v>349.8</v>
      </c>
      <c r="M691" s="388">
        <v>1</v>
      </c>
      <c r="N691" s="206"/>
      <c r="O691" s="178">
        <f t="shared" si="69"/>
        <v>0</v>
      </c>
      <c r="P691" s="451">
        <v>4607109972410</v>
      </c>
      <c r="Q691" s="221"/>
      <c r="R691" s="220" t="s">
        <v>3120</v>
      </c>
    </row>
    <row r="692" spans="1:18" ht="24">
      <c r="A692" s="184">
        <v>684</v>
      </c>
      <c r="B692" s="419">
        <v>3520</v>
      </c>
      <c r="C692" s="327" t="s">
        <v>3162</v>
      </c>
      <c r="D692" s="327"/>
      <c r="E692" s="426" t="s">
        <v>3017</v>
      </c>
      <c r="F692" s="420" t="s">
        <v>3163</v>
      </c>
      <c r="G692" s="421" t="s">
        <v>3164</v>
      </c>
      <c r="H692" s="416" t="str">
        <f t="shared" si="68"/>
        <v>фото</v>
      </c>
      <c r="I692" s="215" t="s">
        <v>3165</v>
      </c>
      <c r="J692" s="216" t="s">
        <v>203</v>
      </c>
      <c r="K692" s="275">
        <v>1</v>
      </c>
      <c r="L692" s="325">
        <v>298.87000000000006</v>
      </c>
      <c r="M692" s="388">
        <v>1</v>
      </c>
      <c r="N692" s="206"/>
      <c r="O692" s="178">
        <f t="shared" si="69"/>
        <v>0</v>
      </c>
      <c r="P692" s="451">
        <v>4607109972427</v>
      </c>
      <c r="Q692" s="221"/>
      <c r="R692" s="220" t="s">
        <v>3120</v>
      </c>
    </row>
    <row r="693" spans="1:18" ht="24">
      <c r="A693" s="184">
        <v>685</v>
      </c>
      <c r="B693" s="419">
        <v>16082</v>
      </c>
      <c r="C693" s="327" t="s">
        <v>3166</v>
      </c>
      <c r="D693" s="327"/>
      <c r="E693" s="426" t="s">
        <v>3017</v>
      </c>
      <c r="F693" s="420" t="s">
        <v>3167</v>
      </c>
      <c r="G693" s="421" t="s">
        <v>3168</v>
      </c>
      <c r="H693" s="416" t="str">
        <f t="shared" si="68"/>
        <v>фото</v>
      </c>
      <c r="I693" s="215" t="s">
        <v>3169</v>
      </c>
      <c r="J693" s="216" t="s">
        <v>203</v>
      </c>
      <c r="K693" s="275">
        <v>1</v>
      </c>
      <c r="L693" s="325">
        <v>310.75</v>
      </c>
      <c r="M693" s="388">
        <v>1</v>
      </c>
      <c r="N693" s="206"/>
      <c r="O693" s="178">
        <f t="shared" si="69"/>
        <v>0</v>
      </c>
      <c r="P693" s="451">
        <v>4607109914830</v>
      </c>
      <c r="Q693" s="221"/>
      <c r="R693" s="220" t="s">
        <v>3120</v>
      </c>
    </row>
    <row r="694" spans="1:18" ht="15.6">
      <c r="A694" s="184">
        <v>686</v>
      </c>
      <c r="B694" s="419">
        <v>8452</v>
      </c>
      <c r="C694" s="327" t="s">
        <v>3170</v>
      </c>
      <c r="D694" s="327"/>
      <c r="E694" s="426" t="s">
        <v>3017</v>
      </c>
      <c r="F694" s="420" t="s">
        <v>3171</v>
      </c>
      <c r="G694" s="421" t="s">
        <v>3172</v>
      </c>
      <c r="H694" s="416" t="str">
        <f t="shared" si="68"/>
        <v>фото</v>
      </c>
      <c r="I694" s="215" t="s">
        <v>3173</v>
      </c>
      <c r="J694" s="216" t="s">
        <v>203</v>
      </c>
      <c r="K694" s="275">
        <v>1</v>
      </c>
      <c r="L694" s="325">
        <v>329.56000000000006</v>
      </c>
      <c r="M694" s="388">
        <v>1</v>
      </c>
      <c r="N694" s="206"/>
      <c r="O694" s="178">
        <f t="shared" si="69"/>
        <v>0</v>
      </c>
      <c r="P694" s="451">
        <v>4607109973820</v>
      </c>
      <c r="Q694" s="221"/>
      <c r="R694" s="220" t="s">
        <v>3120</v>
      </c>
    </row>
    <row r="695" spans="1:18" ht="24">
      <c r="A695" s="184">
        <v>687</v>
      </c>
      <c r="B695" s="419">
        <v>13855</v>
      </c>
      <c r="C695" s="327" t="s">
        <v>3174</v>
      </c>
      <c r="D695" s="327"/>
      <c r="E695" s="426" t="s">
        <v>3017</v>
      </c>
      <c r="F695" s="420" t="s">
        <v>3175</v>
      </c>
      <c r="G695" s="421" t="s">
        <v>3176</v>
      </c>
      <c r="H695" s="416" t="str">
        <f t="shared" si="68"/>
        <v>фото</v>
      </c>
      <c r="I695" s="215" t="s">
        <v>3177</v>
      </c>
      <c r="J695" s="216" t="s">
        <v>203</v>
      </c>
      <c r="K695" s="275">
        <v>1</v>
      </c>
      <c r="L695" s="325">
        <v>288.20000000000005</v>
      </c>
      <c r="M695" s="388">
        <v>1</v>
      </c>
      <c r="N695" s="206"/>
      <c r="O695" s="178">
        <f t="shared" si="69"/>
        <v>0</v>
      </c>
      <c r="P695" s="451">
        <v>4607109919002</v>
      </c>
      <c r="Q695" s="221"/>
      <c r="R695" s="220" t="s">
        <v>3120</v>
      </c>
    </row>
    <row r="696" spans="1:18" ht="24">
      <c r="A696" s="184">
        <v>688</v>
      </c>
      <c r="B696" s="419">
        <v>589</v>
      </c>
      <c r="C696" s="327" t="s">
        <v>3178</v>
      </c>
      <c r="D696" s="327"/>
      <c r="E696" s="426" t="s">
        <v>3017</v>
      </c>
      <c r="F696" s="420" t="s">
        <v>3179</v>
      </c>
      <c r="G696" s="421" t="s">
        <v>3180</v>
      </c>
      <c r="H696" s="416" t="str">
        <f t="shared" si="68"/>
        <v>фото</v>
      </c>
      <c r="I696" s="215" t="s">
        <v>3181</v>
      </c>
      <c r="J696" s="216" t="s">
        <v>203</v>
      </c>
      <c r="K696" s="275">
        <v>1</v>
      </c>
      <c r="L696" s="325">
        <v>336.38000000000005</v>
      </c>
      <c r="M696" s="388">
        <v>1</v>
      </c>
      <c r="N696" s="206"/>
      <c r="O696" s="178">
        <f t="shared" si="69"/>
        <v>0</v>
      </c>
      <c r="P696" s="451">
        <v>4607109974131</v>
      </c>
      <c r="Q696" s="221"/>
      <c r="R696" s="220" t="s">
        <v>3120</v>
      </c>
    </row>
    <row r="697" spans="1:18" ht="15.6">
      <c r="A697" s="184">
        <v>689</v>
      </c>
      <c r="B697" s="419">
        <v>6229</v>
      </c>
      <c r="C697" s="327" t="s">
        <v>3182</v>
      </c>
      <c r="D697" s="327"/>
      <c r="E697" s="426" t="s">
        <v>3017</v>
      </c>
      <c r="F697" s="420" t="s">
        <v>3183</v>
      </c>
      <c r="G697" s="421" t="s">
        <v>3184</v>
      </c>
      <c r="H697" s="416" t="str">
        <f t="shared" si="68"/>
        <v>фото</v>
      </c>
      <c r="I697" s="215" t="s">
        <v>3185</v>
      </c>
      <c r="J697" s="216" t="s">
        <v>203</v>
      </c>
      <c r="K697" s="275">
        <v>1</v>
      </c>
      <c r="L697" s="325">
        <v>277.53000000000003</v>
      </c>
      <c r="M697" s="388">
        <v>1</v>
      </c>
      <c r="N697" s="206"/>
      <c r="O697" s="178">
        <f t="shared" si="69"/>
        <v>0</v>
      </c>
      <c r="P697" s="451">
        <v>4607109934036</v>
      </c>
      <c r="Q697" s="221"/>
      <c r="R697" s="220" t="s">
        <v>3120</v>
      </c>
    </row>
    <row r="698" spans="1:18" ht="15.6">
      <c r="A698" s="184">
        <v>690</v>
      </c>
      <c r="B698" s="419">
        <v>3541</v>
      </c>
      <c r="C698" s="327" t="s">
        <v>3186</v>
      </c>
      <c r="D698" s="327"/>
      <c r="E698" s="426" t="s">
        <v>3017</v>
      </c>
      <c r="F698" s="420" t="s">
        <v>3187</v>
      </c>
      <c r="G698" s="421" t="s">
        <v>3188</v>
      </c>
      <c r="H698" s="416" t="str">
        <f t="shared" si="68"/>
        <v>фото</v>
      </c>
      <c r="I698" s="215" t="s">
        <v>3189</v>
      </c>
      <c r="J698" s="216" t="s">
        <v>203</v>
      </c>
      <c r="K698" s="275">
        <v>1</v>
      </c>
      <c r="L698" s="325">
        <v>310.75</v>
      </c>
      <c r="M698" s="388">
        <v>1</v>
      </c>
      <c r="N698" s="206"/>
      <c r="O698" s="178">
        <f t="shared" si="69"/>
        <v>0</v>
      </c>
      <c r="P698" s="451">
        <v>4607109972434</v>
      </c>
      <c r="Q698" s="221"/>
      <c r="R698" s="220" t="s">
        <v>3120</v>
      </c>
    </row>
    <row r="699" spans="1:18" ht="24">
      <c r="A699" s="184">
        <v>691</v>
      </c>
      <c r="B699" s="419">
        <v>7017</v>
      </c>
      <c r="C699" s="327" t="s">
        <v>11884</v>
      </c>
      <c r="D699" s="327"/>
      <c r="E699" s="427" t="s">
        <v>3017</v>
      </c>
      <c r="F699" s="422" t="s">
        <v>11779</v>
      </c>
      <c r="G699" s="423" t="s">
        <v>11812</v>
      </c>
      <c r="H699" s="416" t="str">
        <f t="shared" si="68"/>
        <v>фото</v>
      </c>
      <c r="I699" s="215" t="s">
        <v>11846</v>
      </c>
      <c r="J699" s="216" t="s">
        <v>203</v>
      </c>
      <c r="K699" s="275">
        <v>1</v>
      </c>
      <c r="L699" s="325">
        <v>333.08000000000004</v>
      </c>
      <c r="M699" s="388">
        <v>1</v>
      </c>
      <c r="N699" s="206"/>
      <c r="O699" s="178">
        <f t="shared" si="69"/>
        <v>0</v>
      </c>
      <c r="P699" s="451">
        <v>4607105140554</v>
      </c>
      <c r="Q699" s="185" t="s">
        <v>224</v>
      </c>
      <c r="R699" s="220" t="s">
        <v>3120</v>
      </c>
    </row>
    <row r="700" spans="1:18" ht="24">
      <c r="A700" s="184">
        <v>692</v>
      </c>
      <c r="B700" s="419">
        <v>5299</v>
      </c>
      <c r="C700" s="327" t="s">
        <v>9245</v>
      </c>
      <c r="D700" s="327"/>
      <c r="E700" s="426" t="s">
        <v>3017</v>
      </c>
      <c r="F700" s="420" t="s">
        <v>3190</v>
      </c>
      <c r="G700" s="421" t="s">
        <v>3191</v>
      </c>
      <c r="H700" s="416" t="str">
        <f t="shared" si="68"/>
        <v>фото</v>
      </c>
      <c r="I700" s="215" t="s">
        <v>11847</v>
      </c>
      <c r="J700" s="216" t="s">
        <v>203</v>
      </c>
      <c r="K700" s="275">
        <v>1</v>
      </c>
      <c r="L700" s="325">
        <v>356.62000000000006</v>
      </c>
      <c r="M700" s="388">
        <v>1</v>
      </c>
      <c r="N700" s="206"/>
      <c r="O700" s="178">
        <f t="shared" si="69"/>
        <v>0</v>
      </c>
      <c r="P700" s="451">
        <v>4607109938263</v>
      </c>
      <c r="Q700" s="221"/>
      <c r="R700" s="220" t="s">
        <v>3120</v>
      </c>
    </row>
    <row r="701" spans="1:18" ht="24">
      <c r="A701" s="184">
        <v>693</v>
      </c>
      <c r="B701" s="419">
        <v>12867</v>
      </c>
      <c r="C701" s="327" t="s">
        <v>11885</v>
      </c>
      <c r="D701" s="327"/>
      <c r="E701" s="427" t="s">
        <v>3017</v>
      </c>
      <c r="F701" s="422" t="s">
        <v>11780</v>
      </c>
      <c r="G701" s="423" t="s">
        <v>11813</v>
      </c>
      <c r="H701" s="416" t="str">
        <f t="shared" si="68"/>
        <v>фото</v>
      </c>
      <c r="I701" s="215" t="s">
        <v>11848</v>
      </c>
      <c r="J701" s="216" t="s">
        <v>203</v>
      </c>
      <c r="K701" s="275">
        <v>1</v>
      </c>
      <c r="L701" s="325">
        <v>416.90000000000003</v>
      </c>
      <c r="M701" s="388">
        <v>1</v>
      </c>
      <c r="N701" s="206"/>
      <c r="O701" s="178">
        <f t="shared" si="69"/>
        <v>0</v>
      </c>
      <c r="P701" s="451">
        <v>4607105139633</v>
      </c>
      <c r="Q701" s="185" t="s">
        <v>224</v>
      </c>
      <c r="R701" s="220" t="s">
        <v>3120</v>
      </c>
    </row>
    <row r="702" spans="1:18" ht="24">
      <c r="A702" s="184">
        <v>694</v>
      </c>
      <c r="B702" s="419">
        <v>14459</v>
      </c>
      <c r="C702" s="327" t="s">
        <v>11886</v>
      </c>
      <c r="D702" s="327"/>
      <c r="E702" s="427" t="s">
        <v>3017</v>
      </c>
      <c r="F702" s="422" t="s">
        <v>11781</v>
      </c>
      <c r="G702" s="423" t="s">
        <v>11814</v>
      </c>
      <c r="H702" s="416" t="str">
        <f t="shared" si="68"/>
        <v>фото</v>
      </c>
      <c r="I702" s="215" t="s">
        <v>11849</v>
      </c>
      <c r="J702" s="216" t="s">
        <v>203</v>
      </c>
      <c r="K702" s="275">
        <v>1</v>
      </c>
      <c r="L702" s="325">
        <v>416.90000000000003</v>
      </c>
      <c r="M702" s="388">
        <v>1</v>
      </c>
      <c r="N702" s="206"/>
      <c r="O702" s="178">
        <f t="shared" si="69"/>
        <v>0</v>
      </c>
      <c r="P702" s="451">
        <v>4607105139688</v>
      </c>
      <c r="Q702" s="185" t="s">
        <v>224</v>
      </c>
      <c r="R702" s="220" t="s">
        <v>3120</v>
      </c>
    </row>
    <row r="703" spans="1:18" ht="24">
      <c r="A703" s="184">
        <v>695</v>
      </c>
      <c r="B703" s="419">
        <v>8665</v>
      </c>
      <c r="C703" s="327" t="s">
        <v>3192</v>
      </c>
      <c r="D703" s="327"/>
      <c r="E703" s="426" t="s">
        <v>3017</v>
      </c>
      <c r="F703" s="420" t="s">
        <v>3193</v>
      </c>
      <c r="G703" s="421" t="s">
        <v>3194</v>
      </c>
      <c r="H703" s="416" t="str">
        <f t="shared" si="68"/>
        <v>фото</v>
      </c>
      <c r="I703" s="215" t="s">
        <v>3195</v>
      </c>
      <c r="J703" s="216" t="s">
        <v>203</v>
      </c>
      <c r="K703" s="275">
        <v>1</v>
      </c>
      <c r="L703" s="325">
        <v>346.83000000000004</v>
      </c>
      <c r="M703" s="388">
        <v>1</v>
      </c>
      <c r="N703" s="206"/>
      <c r="O703" s="178">
        <f t="shared" si="69"/>
        <v>0</v>
      </c>
      <c r="P703" s="451">
        <v>4607109952306</v>
      </c>
      <c r="Q703" s="185"/>
      <c r="R703" s="220" t="s">
        <v>3120</v>
      </c>
    </row>
    <row r="704" spans="1:18" ht="36">
      <c r="A704" s="184">
        <v>696</v>
      </c>
      <c r="B704" s="419">
        <v>7011</v>
      </c>
      <c r="C704" s="327" t="s">
        <v>3196</v>
      </c>
      <c r="D704" s="327"/>
      <c r="E704" s="426" t="s">
        <v>3017</v>
      </c>
      <c r="F704" s="420" t="s">
        <v>3197</v>
      </c>
      <c r="G704" s="421" t="s">
        <v>3198</v>
      </c>
      <c r="H704" s="416" t="str">
        <f t="shared" si="68"/>
        <v>фото</v>
      </c>
      <c r="I704" s="215" t="s">
        <v>3199</v>
      </c>
      <c r="J704" s="216" t="s">
        <v>203</v>
      </c>
      <c r="K704" s="275">
        <v>1</v>
      </c>
      <c r="L704" s="325">
        <v>304.70000000000005</v>
      </c>
      <c r="M704" s="388">
        <v>1</v>
      </c>
      <c r="N704" s="206"/>
      <c r="O704" s="178">
        <f t="shared" si="69"/>
        <v>0</v>
      </c>
      <c r="P704" s="451">
        <v>4607109946558</v>
      </c>
      <c r="Q704" s="221"/>
      <c r="R704" s="220" t="s">
        <v>3120</v>
      </c>
    </row>
    <row r="705" spans="1:18" ht="24">
      <c r="A705" s="184">
        <v>697</v>
      </c>
      <c r="B705" s="419">
        <v>16088</v>
      </c>
      <c r="C705" s="327" t="s">
        <v>3200</v>
      </c>
      <c r="D705" s="327"/>
      <c r="E705" s="426" t="s">
        <v>3017</v>
      </c>
      <c r="F705" s="420" t="s">
        <v>3201</v>
      </c>
      <c r="G705" s="421" t="s">
        <v>3202</v>
      </c>
      <c r="H705" s="416" t="str">
        <f t="shared" si="68"/>
        <v>фото</v>
      </c>
      <c r="I705" s="215" t="s">
        <v>3203</v>
      </c>
      <c r="J705" s="216" t="s">
        <v>203</v>
      </c>
      <c r="K705" s="275">
        <v>1</v>
      </c>
      <c r="L705" s="325">
        <v>304.70000000000005</v>
      </c>
      <c r="M705" s="388">
        <v>1</v>
      </c>
      <c r="N705" s="206"/>
      <c r="O705" s="178">
        <f t="shared" si="69"/>
        <v>0</v>
      </c>
      <c r="P705" s="451">
        <v>4607109914779</v>
      </c>
      <c r="Q705" s="221"/>
      <c r="R705" s="220" t="s">
        <v>3120</v>
      </c>
    </row>
    <row r="706" spans="1:18" ht="24">
      <c r="A706" s="184">
        <v>698</v>
      </c>
      <c r="B706" s="419">
        <v>3550</v>
      </c>
      <c r="C706" s="327" t="s">
        <v>3204</v>
      </c>
      <c r="D706" s="327"/>
      <c r="E706" s="426" t="s">
        <v>3017</v>
      </c>
      <c r="F706" s="420" t="s">
        <v>3205</v>
      </c>
      <c r="G706" s="421" t="s">
        <v>3206</v>
      </c>
      <c r="H706" s="416" t="str">
        <f t="shared" si="68"/>
        <v>фото</v>
      </c>
      <c r="I706" s="215" t="s">
        <v>3207</v>
      </c>
      <c r="J706" s="216" t="s">
        <v>203</v>
      </c>
      <c r="K706" s="275">
        <v>1</v>
      </c>
      <c r="L706" s="325">
        <v>288.20000000000005</v>
      </c>
      <c r="M706" s="388">
        <v>1</v>
      </c>
      <c r="N706" s="206"/>
      <c r="O706" s="178">
        <f t="shared" si="69"/>
        <v>0</v>
      </c>
      <c r="P706" s="451">
        <v>4607109972441</v>
      </c>
      <c r="Q706" s="221"/>
      <c r="R706" s="220" t="s">
        <v>3120</v>
      </c>
    </row>
    <row r="707" spans="1:18" ht="15.6">
      <c r="A707" s="184">
        <v>699</v>
      </c>
      <c r="B707" s="419">
        <v>3551</v>
      </c>
      <c r="C707" s="327" t="s">
        <v>3208</v>
      </c>
      <c r="D707" s="327"/>
      <c r="E707" s="426" t="s">
        <v>3017</v>
      </c>
      <c r="F707" s="420" t="s">
        <v>3209</v>
      </c>
      <c r="G707" s="421" t="s">
        <v>3210</v>
      </c>
      <c r="H707" s="416" t="str">
        <f t="shared" si="68"/>
        <v>фото</v>
      </c>
      <c r="I707" s="215" t="s">
        <v>3211</v>
      </c>
      <c r="J707" s="216" t="s">
        <v>203</v>
      </c>
      <c r="K707" s="275">
        <v>1</v>
      </c>
      <c r="L707" s="325">
        <v>320.32000000000005</v>
      </c>
      <c r="M707" s="388">
        <v>1</v>
      </c>
      <c r="N707" s="206"/>
      <c r="O707" s="178">
        <f t="shared" si="69"/>
        <v>0</v>
      </c>
      <c r="P707" s="451">
        <v>4607109972700</v>
      </c>
      <c r="Q707" s="221"/>
      <c r="R707" s="220" t="s">
        <v>3120</v>
      </c>
    </row>
    <row r="708" spans="1:18" ht="15.6">
      <c r="A708" s="184">
        <v>700</v>
      </c>
      <c r="B708" s="419">
        <v>4270</v>
      </c>
      <c r="C708" s="327" t="s">
        <v>3212</v>
      </c>
      <c r="D708" s="327"/>
      <c r="E708" s="426" t="s">
        <v>3017</v>
      </c>
      <c r="F708" s="420" t="s">
        <v>3213</v>
      </c>
      <c r="G708" s="421" t="s">
        <v>3214</v>
      </c>
      <c r="H708" s="416" t="str">
        <f t="shared" si="68"/>
        <v>фото</v>
      </c>
      <c r="I708" s="215" t="s">
        <v>3215</v>
      </c>
      <c r="J708" s="216" t="s">
        <v>203</v>
      </c>
      <c r="K708" s="275">
        <v>1</v>
      </c>
      <c r="L708" s="325">
        <v>346.83000000000004</v>
      </c>
      <c r="M708" s="388">
        <v>1</v>
      </c>
      <c r="N708" s="206"/>
      <c r="O708" s="178">
        <f t="shared" si="69"/>
        <v>0</v>
      </c>
      <c r="P708" s="451">
        <v>4607109986912</v>
      </c>
      <c r="Q708" s="221"/>
      <c r="R708" s="220" t="s">
        <v>3120</v>
      </c>
    </row>
    <row r="709" spans="1:18" ht="24">
      <c r="A709" s="184">
        <v>701</v>
      </c>
      <c r="B709" s="419">
        <v>2480</v>
      </c>
      <c r="C709" s="327" t="s">
        <v>3216</v>
      </c>
      <c r="D709" s="327"/>
      <c r="E709" s="426" t="s">
        <v>3017</v>
      </c>
      <c r="F709" s="420" t="s">
        <v>3217</v>
      </c>
      <c r="G709" s="421" t="s">
        <v>3218</v>
      </c>
      <c r="H709" s="416" t="str">
        <f t="shared" si="68"/>
        <v>фото</v>
      </c>
      <c r="I709" s="215" t="s">
        <v>3219</v>
      </c>
      <c r="J709" s="216" t="s">
        <v>203</v>
      </c>
      <c r="K709" s="275">
        <v>1</v>
      </c>
      <c r="L709" s="325">
        <v>333.08000000000004</v>
      </c>
      <c r="M709" s="388">
        <v>1</v>
      </c>
      <c r="N709" s="206"/>
      <c r="O709" s="178">
        <f t="shared" si="69"/>
        <v>0</v>
      </c>
      <c r="P709" s="451">
        <v>4607109952290</v>
      </c>
      <c r="Q709" s="221"/>
      <c r="R709" s="220" t="s">
        <v>3120</v>
      </c>
    </row>
    <row r="710" spans="1:18" ht="24">
      <c r="A710" s="184">
        <v>702</v>
      </c>
      <c r="B710" s="419">
        <v>3558</v>
      </c>
      <c r="C710" s="327" t="s">
        <v>10079</v>
      </c>
      <c r="D710" s="327"/>
      <c r="E710" s="426" t="s">
        <v>3017</v>
      </c>
      <c r="F710" s="420" t="s">
        <v>10080</v>
      </c>
      <c r="G710" s="421" t="s">
        <v>10081</v>
      </c>
      <c r="H710" s="416" t="str">
        <f t="shared" si="68"/>
        <v>фото</v>
      </c>
      <c r="I710" s="215" t="s">
        <v>10082</v>
      </c>
      <c r="J710" s="216" t="s">
        <v>203</v>
      </c>
      <c r="K710" s="275">
        <v>1</v>
      </c>
      <c r="L710" s="325">
        <v>346.83000000000004</v>
      </c>
      <c r="M710" s="388">
        <v>1</v>
      </c>
      <c r="N710" s="206"/>
      <c r="O710" s="178">
        <f t="shared" si="69"/>
        <v>0</v>
      </c>
      <c r="P710" s="451">
        <v>4607109972724</v>
      </c>
      <c r="Q710" s="221"/>
      <c r="R710" s="220" t="s">
        <v>3120</v>
      </c>
    </row>
    <row r="711" spans="1:18" ht="24">
      <c r="A711" s="184">
        <v>703</v>
      </c>
      <c r="B711" s="419">
        <v>3865</v>
      </c>
      <c r="C711" s="327" t="s">
        <v>3403</v>
      </c>
      <c r="D711" s="327"/>
      <c r="E711" s="426" t="s">
        <v>3017</v>
      </c>
      <c r="F711" s="420" t="s">
        <v>3404</v>
      </c>
      <c r="G711" s="421" t="s">
        <v>3405</v>
      </c>
      <c r="H711" s="416" t="str">
        <f t="shared" si="68"/>
        <v>фото</v>
      </c>
      <c r="I711" s="215" t="s">
        <v>3406</v>
      </c>
      <c r="J711" s="216" t="s">
        <v>203</v>
      </c>
      <c r="K711" s="275">
        <v>1</v>
      </c>
      <c r="L711" s="325">
        <v>298.87000000000006</v>
      </c>
      <c r="M711" s="388">
        <v>1</v>
      </c>
      <c r="N711" s="206"/>
      <c r="O711" s="178">
        <f t="shared" si="69"/>
        <v>0</v>
      </c>
      <c r="P711" s="451">
        <v>4607109980835</v>
      </c>
      <c r="Q711" s="221"/>
      <c r="R711" s="220" t="s">
        <v>3120</v>
      </c>
    </row>
    <row r="712" spans="1:18" ht="15.6">
      <c r="A712" s="184">
        <v>704</v>
      </c>
      <c r="B712" s="419">
        <v>3565</v>
      </c>
      <c r="C712" s="327" t="s">
        <v>3220</v>
      </c>
      <c r="D712" s="327"/>
      <c r="E712" s="426" t="s">
        <v>3017</v>
      </c>
      <c r="F712" s="420" t="s">
        <v>3221</v>
      </c>
      <c r="G712" s="421" t="s">
        <v>3222</v>
      </c>
      <c r="H712" s="416" t="str">
        <f t="shared" si="68"/>
        <v>фото</v>
      </c>
      <c r="I712" s="215" t="s">
        <v>10083</v>
      </c>
      <c r="J712" s="216" t="s">
        <v>203</v>
      </c>
      <c r="K712" s="275">
        <v>1</v>
      </c>
      <c r="L712" s="325">
        <v>274.23</v>
      </c>
      <c r="M712" s="388">
        <v>1</v>
      </c>
      <c r="N712" s="206"/>
      <c r="O712" s="178">
        <f t="shared" si="69"/>
        <v>0</v>
      </c>
      <c r="P712" s="451">
        <v>4607109972748</v>
      </c>
      <c r="Q712" s="221"/>
      <c r="R712" s="220" t="s">
        <v>3120</v>
      </c>
    </row>
    <row r="713" spans="1:18" ht="15.6">
      <c r="A713" s="184">
        <v>705</v>
      </c>
      <c r="B713" s="419">
        <v>3875</v>
      </c>
      <c r="C713" s="327" t="s">
        <v>3223</v>
      </c>
      <c r="D713" s="327"/>
      <c r="E713" s="426" t="s">
        <v>3017</v>
      </c>
      <c r="F713" s="420" t="s">
        <v>3224</v>
      </c>
      <c r="G713" s="421" t="s">
        <v>3225</v>
      </c>
      <c r="H713" s="416" t="str">
        <f t="shared" si="68"/>
        <v>фото</v>
      </c>
      <c r="I713" s="215" t="s">
        <v>3226</v>
      </c>
      <c r="J713" s="216" t="s">
        <v>203</v>
      </c>
      <c r="K713" s="275">
        <v>1</v>
      </c>
      <c r="L713" s="325">
        <v>320.32000000000005</v>
      </c>
      <c r="M713" s="388">
        <v>1</v>
      </c>
      <c r="N713" s="206"/>
      <c r="O713" s="178">
        <f t="shared" si="69"/>
        <v>0</v>
      </c>
      <c r="P713" s="451">
        <v>4607109980934</v>
      </c>
      <c r="Q713" s="221"/>
      <c r="R713" s="220" t="s">
        <v>3120</v>
      </c>
    </row>
    <row r="714" spans="1:18" ht="24">
      <c r="A714" s="184">
        <v>706</v>
      </c>
      <c r="B714" s="419">
        <v>133</v>
      </c>
      <c r="C714" s="327" t="s">
        <v>3227</v>
      </c>
      <c r="D714" s="327"/>
      <c r="E714" s="426" t="s">
        <v>3017</v>
      </c>
      <c r="F714" s="420" t="s">
        <v>3228</v>
      </c>
      <c r="G714" s="421" t="s">
        <v>3229</v>
      </c>
      <c r="H714" s="416" t="str">
        <f t="shared" si="68"/>
        <v>фото</v>
      </c>
      <c r="I714" s="215" t="s">
        <v>3230</v>
      </c>
      <c r="J714" s="216" t="s">
        <v>203</v>
      </c>
      <c r="K714" s="275">
        <v>1</v>
      </c>
      <c r="L714" s="325">
        <v>346.83000000000004</v>
      </c>
      <c r="M714" s="388">
        <v>1</v>
      </c>
      <c r="N714" s="206"/>
      <c r="O714" s="178">
        <f t="shared" si="69"/>
        <v>0</v>
      </c>
      <c r="P714" s="451">
        <v>4607109969663</v>
      </c>
      <c r="Q714" s="221"/>
      <c r="R714" s="220" t="s">
        <v>3120</v>
      </c>
    </row>
    <row r="715" spans="1:18" ht="24">
      <c r="A715" s="184">
        <v>707</v>
      </c>
      <c r="B715" s="419">
        <v>4313</v>
      </c>
      <c r="C715" s="327" t="s">
        <v>10084</v>
      </c>
      <c r="D715" s="327"/>
      <c r="E715" s="426" t="s">
        <v>3017</v>
      </c>
      <c r="F715" s="420" t="s">
        <v>10085</v>
      </c>
      <c r="G715" s="421" t="s">
        <v>10086</v>
      </c>
      <c r="H715" s="416" t="str">
        <f t="shared" si="68"/>
        <v>фото</v>
      </c>
      <c r="I715" s="215" t="s">
        <v>10087</v>
      </c>
      <c r="J715" s="216" t="s">
        <v>203</v>
      </c>
      <c r="K715" s="275">
        <v>1</v>
      </c>
      <c r="L715" s="325">
        <v>320.32000000000005</v>
      </c>
      <c r="M715" s="388">
        <v>1</v>
      </c>
      <c r="N715" s="206"/>
      <c r="O715" s="178">
        <f t="shared" si="69"/>
        <v>0</v>
      </c>
      <c r="P715" s="451">
        <v>4607109987278</v>
      </c>
      <c r="Q715" s="221"/>
      <c r="R715" s="220" t="s">
        <v>3120</v>
      </c>
    </row>
    <row r="716" spans="1:18" ht="24">
      <c r="A716" s="184">
        <v>708</v>
      </c>
      <c r="B716" s="419">
        <v>3876</v>
      </c>
      <c r="C716" s="327" t="s">
        <v>3231</v>
      </c>
      <c r="D716" s="327"/>
      <c r="E716" s="426" t="s">
        <v>3017</v>
      </c>
      <c r="F716" s="420" t="s">
        <v>3232</v>
      </c>
      <c r="G716" s="421" t="s">
        <v>3233</v>
      </c>
      <c r="H716" s="416" t="str">
        <f t="shared" si="68"/>
        <v>фото</v>
      </c>
      <c r="I716" s="215" t="s">
        <v>3234</v>
      </c>
      <c r="J716" s="216" t="s">
        <v>203</v>
      </c>
      <c r="K716" s="275">
        <v>1</v>
      </c>
      <c r="L716" s="325">
        <v>346.83000000000004</v>
      </c>
      <c r="M716" s="388">
        <v>1</v>
      </c>
      <c r="N716" s="206"/>
      <c r="O716" s="178">
        <f t="shared" si="69"/>
        <v>0</v>
      </c>
      <c r="P716" s="451">
        <v>4607109980941</v>
      </c>
      <c r="Q716" s="221"/>
      <c r="R716" s="220" t="s">
        <v>3120</v>
      </c>
    </row>
    <row r="717" spans="1:18" ht="24">
      <c r="A717" s="184">
        <v>709</v>
      </c>
      <c r="B717" s="419">
        <v>3893</v>
      </c>
      <c r="C717" s="327" t="s">
        <v>11887</v>
      </c>
      <c r="D717" s="327"/>
      <c r="E717" s="426" t="s">
        <v>3017</v>
      </c>
      <c r="F717" s="420" t="s">
        <v>11782</v>
      </c>
      <c r="G717" s="421" t="s">
        <v>11815</v>
      </c>
      <c r="H717" s="416" t="str">
        <f t="shared" si="68"/>
        <v>фото</v>
      </c>
      <c r="I717" s="215" t="s">
        <v>11850</v>
      </c>
      <c r="J717" s="216" t="s">
        <v>203</v>
      </c>
      <c r="K717" s="275">
        <v>1</v>
      </c>
      <c r="L717" s="325">
        <v>346.83000000000004</v>
      </c>
      <c r="M717" s="388">
        <v>1</v>
      </c>
      <c r="N717" s="206"/>
      <c r="O717" s="178">
        <f t="shared" si="69"/>
        <v>0</v>
      </c>
      <c r="P717" s="451">
        <v>4607109973592</v>
      </c>
      <c r="Q717" s="185" t="s">
        <v>224</v>
      </c>
      <c r="R717" s="220" t="s">
        <v>3120</v>
      </c>
    </row>
    <row r="718" spans="1:18" ht="24">
      <c r="A718" s="184">
        <v>710</v>
      </c>
      <c r="B718" s="419">
        <v>13885</v>
      </c>
      <c r="C718" s="327" t="s">
        <v>3235</v>
      </c>
      <c r="D718" s="327"/>
      <c r="E718" s="426" t="s">
        <v>3017</v>
      </c>
      <c r="F718" s="420" t="s">
        <v>3236</v>
      </c>
      <c r="G718" s="421" t="s">
        <v>3237</v>
      </c>
      <c r="H718" s="416" t="str">
        <f t="shared" si="68"/>
        <v>фото</v>
      </c>
      <c r="I718" s="215" t="s">
        <v>3238</v>
      </c>
      <c r="J718" s="216" t="s">
        <v>203</v>
      </c>
      <c r="K718" s="275">
        <v>1</v>
      </c>
      <c r="L718" s="325">
        <v>304.70000000000005</v>
      </c>
      <c r="M718" s="388">
        <v>1</v>
      </c>
      <c r="N718" s="206"/>
      <c r="O718" s="178">
        <f t="shared" si="69"/>
        <v>0</v>
      </c>
      <c r="P718" s="451">
        <v>4607109918708</v>
      </c>
      <c r="Q718" s="221"/>
      <c r="R718" s="220" t="s">
        <v>3120</v>
      </c>
    </row>
    <row r="719" spans="1:18" ht="24">
      <c r="A719" s="184">
        <v>711</v>
      </c>
      <c r="B719" s="419">
        <v>13891</v>
      </c>
      <c r="C719" s="327" t="s">
        <v>3239</v>
      </c>
      <c r="D719" s="327"/>
      <c r="E719" s="426" t="s">
        <v>3017</v>
      </c>
      <c r="F719" s="420" t="s">
        <v>3240</v>
      </c>
      <c r="G719" s="421" t="s">
        <v>3241</v>
      </c>
      <c r="H719" s="416" t="str">
        <f t="shared" si="68"/>
        <v>фото</v>
      </c>
      <c r="I719" s="215" t="s">
        <v>3242</v>
      </c>
      <c r="J719" s="216" t="s">
        <v>203</v>
      </c>
      <c r="K719" s="275">
        <v>1</v>
      </c>
      <c r="L719" s="325">
        <v>286.33000000000004</v>
      </c>
      <c r="M719" s="388">
        <v>1</v>
      </c>
      <c r="N719" s="206"/>
      <c r="O719" s="178">
        <f t="shared" si="69"/>
        <v>0</v>
      </c>
      <c r="P719" s="451">
        <v>4607109918647</v>
      </c>
      <c r="Q719" s="221"/>
      <c r="R719" s="220" t="s">
        <v>3120</v>
      </c>
    </row>
    <row r="720" spans="1:18" ht="24">
      <c r="A720" s="184">
        <v>712</v>
      </c>
      <c r="B720" s="419">
        <v>5323</v>
      </c>
      <c r="C720" s="327" t="s">
        <v>3243</v>
      </c>
      <c r="D720" s="327"/>
      <c r="E720" s="426" t="s">
        <v>3017</v>
      </c>
      <c r="F720" s="420" t="s">
        <v>3244</v>
      </c>
      <c r="G720" s="421" t="s">
        <v>3245</v>
      </c>
      <c r="H720" s="416" t="str">
        <f t="shared" si="68"/>
        <v>фото</v>
      </c>
      <c r="I720" s="215" t="s">
        <v>3246</v>
      </c>
      <c r="J720" s="216" t="s">
        <v>203</v>
      </c>
      <c r="K720" s="275">
        <v>1</v>
      </c>
      <c r="L720" s="325">
        <v>346.83000000000004</v>
      </c>
      <c r="M720" s="388">
        <v>1</v>
      </c>
      <c r="N720" s="206"/>
      <c r="O720" s="178">
        <f t="shared" si="69"/>
        <v>0</v>
      </c>
      <c r="P720" s="451">
        <v>4607109938034</v>
      </c>
      <c r="Q720" s="221"/>
      <c r="R720" s="220" t="s">
        <v>3120</v>
      </c>
    </row>
    <row r="721" spans="1:18" ht="24">
      <c r="A721" s="184">
        <v>713</v>
      </c>
      <c r="B721" s="419">
        <v>3594</v>
      </c>
      <c r="C721" s="327" t="s">
        <v>3247</v>
      </c>
      <c r="D721" s="327"/>
      <c r="E721" s="426" t="s">
        <v>3017</v>
      </c>
      <c r="F721" s="420" t="s">
        <v>3248</v>
      </c>
      <c r="G721" s="421" t="s">
        <v>3249</v>
      </c>
      <c r="H721" s="416" t="str">
        <f t="shared" si="68"/>
        <v>фото</v>
      </c>
      <c r="I721" s="215" t="s">
        <v>3250</v>
      </c>
      <c r="J721" s="216" t="s">
        <v>203</v>
      </c>
      <c r="K721" s="275">
        <v>1</v>
      </c>
      <c r="L721" s="325">
        <v>320.32000000000005</v>
      </c>
      <c r="M721" s="388">
        <v>1</v>
      </c>
      <c r="N721" s="206"/>
      <c r="O721" s="178">
        <f t="shared" si="69"/>
        <v>0</v>
      </c>
      <c r="P721" s="451">
        <v>4607109972458</v>
      </c>
      <c r="Q721" s="221"/>
      <c r="R721" s="220" t="s">
        <v>3120</v>
      </c>
    </row>
    <row r="722" spans="1:18" ht="24">
      <c r="A722" s="184">
        <v>714</v>
      </c>
      <c r="B722" s="419">
        <v>4281</v>
      </c>
      <c r="C722" s="327" t="s">
        <v>3251</v>
      </c>
      <c r="D722" s="327"/>
      <c r="E722" s="426" t="s">
        <v>3017</v>
      </c>
      <c r="F722" s="420" t="s">
        <v>3252</v>
      </c>
      <c r="G722" s="421" t="s">
        <v>3253</v>
      </c>
      <c r="H722" s="416" t="str">
        <f t="shared" si="68"/>
        <v>фото</v>
      </c>
      <c r="I722" s="215" t="s">
        <v>3254</v>
      </c>
      <c r="J722" s="216" t="s">
        <v>203</v>
      </c>
      <c r="K722" s="275">
        <v>1</v>
      </c>
      <c r="L722" s="325">
        <v>346.83000000000004</v>
      </c>
      <c r="M722" s="388">
        <v>1</v>
      </c>
      <c r="N722" s="206"/>
      <c r="O722" s="178">
        <f t="shared" si="69"/>
        <v>0</v>
      </c>
      <c r="P722" s="451">
        <v>4607109987025</v>
      </c>
      <c r="Q722" s="221"/>
      <c r="R722" s="220" t="s">
        <v>3120</v>
      </c>
    </row>
    <row r="723" spans="1:18" ht="24">
      <c r="A723" s="184">
        <v>715</v>
      </c>
      <c r="B723" s="419">
        <v>3595</v>
      </c>
      <c r="C723" s="327" t="s">
        <v>3255</v>
      </c>
      <c r="D723" s="327"/>
      <c r="E723" s="426" t="s">
        <v>3017</v>
      </c>
      <c r="F723" s="420" t="s">
        <v>3256</v>
      </c>
      <c r="G723" s="421" t="s">
        <v>3257</v>
      </c>
      <c r="H723" s="416" t="str">
        <f t="shared" si="68"/>
        <v>фото</v>
      </c>
      <c r="I723" s="215" t="s">
        <v>3258</v>
      </c>
      <c r="J723" s="216" t="s">
        <v>203</v>
      </c>
      <c r="K723" s="275">
        <v>1</v>
      </c>
      <c r="L723" s="325">
        <v>356.62000000000006</v>
      </c>
      <c r="M723" s="388">
        <v>1</v>
      </c>
      <c r="N723" s="206"/>
      <c r="O723" s="178">
        <f t="shared" si="69"/>
        <v>0</v>
      </c>
      <c r="P723" s="451">
        <v>4607109972854</v>
      </c>
      <c r="Q723" s="221"/>
      <c r="R723" s="220" t="s">
        <v>3120</v>
      </c>
    </row>
    <row r="724" spans="1:18" ht="15.6">
      <c r="A724" s="184">
        <v>716</v>
      </c>
      <c r="B724" s="419">
        <v>3596</v>
      </c>
      <c r="C724" s="327" t="s">
        <v>3259</v>
      </c>
      <c r="D724" s="327"/>
      <c r="E724" s="426" t="s">
        <v>3017</v>
      </c>
      <c r="F724" s="420" t="s">
        <v>3260</v>
      </c>
      <c r="G724" s="421" t="s">
        <v>3261</v>
      </c>
      <c r="H724" s="416" t="str">
        <f t="shared" si="68"/>
        <v>фото</v>
      </c>
      <c r="I724" s="215" t="s">
        <v>3262</v>
      </c>
      <c r="J724" s="216" t="s">
        <v>203</v>
      </c>
      <c r="K724" s="275">
        <v>1</v>
      </c>
      <c r="L724" s="325">
        <v>294.25</v>
      </c>
      <c r="M724" s="388">
        <v>1</v>
      </c>
      <c r="N724" s="206"/>
      <c r="O724" s="178">
        <f t="shared" si="69"/>
        <v>0</v>
      </c>
      <c r="P724" s="451">
        <v>4607109972465</v>
      </c>
      <c r="Q724" s="221"/>
      <c r="R724" s="220" t="s">
        <v>3120</v>
      </c>
    </row>
    <row r="725" spans="1:18" ht="15.6">
      <c r="A725" s="184">
        <v>717</v>
      </c>
      <c r="B725" s="419">
        <v>3601</v>
      </c>
      <c r="C725" s="327" t="s">
        <v>3263</v>
      </c>
      <c r="D725" s="327"/>
      <c r="E725" s="426" t="s">
        <v>3017</v>
      </c>
      <c r="F725" s="420" t="s">
        <v>3264</v>
      </c>
      <c r="G725" s="421" t="s">
        <v>3265</v>
      </c>
      <c r="H725" s="416" t="str">
        <f t="shared" si="68"/>
        <v>фото</v>
      </c>
      <c r="I725" s="215" t="s">
        <v>3266</v>
      </c>
      <c r="J725" s="216" t="s">
        <v>203</v>
      </c>
      <c r="K725" s="275">
        <v>1</v>
      </c>
      <c r="L725" s="325">
        <v>298.87000000000006</v>
      </c>
      <c r="M725" s="388">
        <v>1</v>
      </c>
      <c r="N725" s="206"/>
      <c r="O725" s="178">
        <f t="shared" si="69"/>
        <v>0</v>
      </c>
      <c r="P725" s="451">
        <v>4607109972472</v>
      </c>
      <c r="Q725" s="221"/>
      <c r="R725" s="220" t="s">
        <v>3120</v>
      </c>
    </row>
    <row r="726" spans="1:18" ht="24">
      <c r="A726" s="184">
        <v>718</v>
      </c>
      <c r="B726" s="419">
        <v>3607</v>
      </c>
      <c r="C726" s="327" t="s">
        <v>3267</v>
      </c>
      <c r="D726" s="327"/>
      <c r="E726" s="426" t="s">
        <v>3017</v>
      </c>
      <c r="F726" s="420" t="s">
        <v>3268</v>
      </c>
      <c r="G726" s="421" t="s">
        <v>3269</v>
      </c>
      <c r="H726" s="416" t="str">
        <f t="shared" si="68"/>
        <v>фото</v>
      </c>
      <c r="I726" s="215" t="s">
        <v>3270</v>
      </c>
      <c r="J726" s="216" t="s">
        <v>203</v>
      </c>
      <c r="K726" s="275">
        <v>1</v>
      </c>
      <c r="L726" s="325">
        <v>346.83000000000004</v>
      </c>
      <c r="M726" s="388">
        <v>1</v>
      </c>
      <c r="N726" s="206"/>
      <c r="O726" s="178">
        <f t="shared" si="69"/>
        <v>0</v>
      </c>
      <c r="P726" s="451">
        <v>4607109972489</v>
      </c>
      <c r="Q726" s="221"/>
      <c r="R726" s="220" t="s">
        <v>3120</v>
      </c>
    </row>
    <row r="727" spans="1:18" ht="15.6">
      <c r="A727" s="184">
        <v>719</v>
      </c>
      <c r="B727" s="419">
        <v>4290</v>
      </c>
      <c r="C727" s="327" t="s">
        <v>3271</v>
      </c>
      <c r="D727" s="327"/>
      <c r="E727" s="426" t="s">
        <v>3017</v>
      </c>
      <c r="F727" s="420" t="s">
        <v>3272</v>
      </c>
      <c r="G727" s="421" t="s">
        <v>3273</v>
      </c>
      <c r="H727" s="416" t="str">
        <f t="shared" si="68"/>
        <v>фото</v>
      </c>
      <c r="I727" s="215" t="s">
        <v>3274</v>
      </c>
      <c r="J727" s="216" t="s">
        <v>203</v>
      </c>
      <c r="K727" s="275">
        <v>1</v>
      </c>
      <c r="L727" s="325">
        <v>346.83000000000004</v>
      </c>
      <c r="M727" s="388">
        <v>1</v>
      </c>
      <c r="N727" s="206"/>
      <c r="O727" s="178">
        <f t="shared" si="69"/>
        <v>0</v>
      </c>
      <c r="P727" s="451">
        <v>4607109987117</v>
      </c>
      <c r="Q727" s="221"/>
      <c r="R727" s="220" t="s">
        <v>3120</v>
      </c>
    </row>
    <row r="728" spans="1:18" ht="15.6">
      <c r="A728" s="184">
        <v>720</v>
      </c>
      <c r="B728" s="419">
        <v>5306</v>
      </c>
      <c r="C728" s="327" t="s">
        <v>4403</v>
      </c>
      <c r="D728" s="327"/>
      <c r="E728" s="426" t="s">
        <v>3017</v>
      </c>
      <c r="F728" s="420" t="s">
        <v>3275</v>
      </c>
      <c r="G728" s="421" t="s">
        <v>3276</v>
      </c>
      <c r="H728" s="416" t="str">
        <f t="shared" si="68"/>
        <v>фото</v>
      </c>
      <c r="I728" s="215" t="s">
        <v>3277</v>
      </c>
      <c r="J728" s="216" t="s">
        <v>203</v>
      </c>
      <c r="K728" s="275">
        <v>1</v>
      </c>
      <c r="L728" s="325">
        <v>298.87000000000006</v>
      </c>
      <c r="M728" s="388">
        <v>1</v>
      </c>
      <c r="N728" s="206"/>
      <c r="O728" s="178">
        <f t="shared" si="69"/>
        <v>0</v>
      </c>
      <c r="P728" s="451">
        <v>4607109938195</v>
      </c>
      <c r="Q728" s="221"/>
      <c r="R728" s="220" t="s">
        <v>3120</v>
      </c>
    </row>
    <row r="729" spans="1:18" ht="24">
      <c r="A729" s="184">
        <v>721</v>
      </c>
      <c r="B729" s="419">
        <v>6228</v>
      </c>
      <c r="C729" s="327" t="s">
        <v>3278</v>
      </c>
      <c r="D729" s="327"/>
      <c r="E729" s="426" t="s">
        <v>3017</v>
      </c>
      <c r="F729" s="420" t="s">
        <v>3279</v>
      </c>
      <c r="G729" s="421" t="s">
        <v>3280</v>
      </c>
      <c r="H729" s="416" t="str">
        <f t="shared" si="68"/>
        <v>фото</v>
      </c>
      <c r="I729" s="215" t="s">
        <v>3281</v>
      </c>
      <c r="J729" s="216" t="s">
        <v>203</v>
      </c>
      <c r="K729" s="275">
        <v>1</v>
      </c>
      <c r="L729" s="325">
        <v>350.13000000000005</v>
      </c>
      <c r="M729" s="388">
        <v>1</v>
      </c>
      <c r="N729" s="206"/>
      <c r="O729" s="178">
        <f t="shared" si="69"/>
        <v>0</v>
      </c>
      <c r="P729" s="451">
        <v>4607109934043</v>
      </c>
      <c r="Q729" s="221"/>
      <c r="R729" s="220" t="s">
        <v>3120</v>
      </c>
    </row>
    <row r="730" spans="1:18" ht="15.6">
      <c r="A730" s="184">
        <v>722</v>
      </c>
      <c r="B730" s="419">
        <v>2769</v>
      </c>
      <c r="C730" s="327" t="s">
        <v>3282</v>
      </c>
      <c r="D730" s="327"/>
      <c r="E730" s="426" t="s">
        <v>3017</v>
      </c>
      <c r="F730" s="420" t="s">
        <v>3283</v>
      </c>
      <c r="G730" s="421" t="s">
        <v>3284</v>
      </c>
      <c r="H730" s="416" t="str">
        <f t="shared" si="68"/>
        <v>фото</v>
      </c>
      <c r="I730" s="215" t="s">
        <v>3285</v>
      </c>
      <c r="J730" s="216" t="s">
        <v>203</v>
      </c>
      <c r="K730" s="275">
        <v>1</v>
      </c>
      <c r="L730" s="325">
        <v>346.83000000000004</v>
      </c>
      <c r="M730" s="388">
        <v>1</v>
      </c>
      <c r="N730" s="206"/>
      <c r="O730" s="178">
        <f t="shared" si="69"/>
        <v>0</v>
      </c>
      <c r="P730" s="451">
        <v>4607109929247</v>
      </c>
      <c r="Q730" s="221"/>
      <c r="R730" s="220" t="s">
        <v>3120</v>
      </c>
    </row>
    <row r="731" spans="1:18" ht="15.6">
      <c r="A731" s="184">
        <v>723</v>
      </c>
      <c r="B731" s="419">
        <v>6220</v>
      </c>
      <c r="C731" s="327" t="s">
        <v>3286</v>
      </c>
      <c r="D731" s="327"/>
      <c r="E731" s="426" t="s">
        <v>3017</v>
      </c>
      <c r="F731" s="420" t="s">
        <v>3287</v>
      </c>
      <c r="G731" s="421" t="s">
        <v>3288</v>
      </c>
      <c r="H731" s="416" t="str">
        <f t="shared" si="68"/>
        <v>фото</v>
      </c>
      <c r="I731" s="215" t="s">
        <v>3289</v>
      </c>
      <c r="J731" s="216" t="s">
        <v>203</v>
      </c>
      <c r="K731" s="275">
        <v>1</v>
      </c>
      <c r="L731" s="325">
        <v>353.1</v>
      </c>
      <c r="M731" s="388">
        <v>1</v>
      </c>
      <c r="N731" s="206"/>
      <c r="O731" s="178">
        <f t="shared" si="69"/>
        <v>0</v>
      </c>
      <c r="P731" s="451">
        <v>4607109934081</v>
      </c>
      <c r="Q731" s="221"/>
      <c r="R731" s="220" t="s">
        <v>3120</v>
      </c>
    </row>
    <row r="732" spans="1:18" ht="24">
      <c r="A732" s="184">
        <v>724</v>
      </c>
      <c r="B732" s="419">
        <v>10729</v>
      </c>
      <c r="C732" s="327" t="s">
        <v>3290</v>
      </c>
      <c r="D732" s="327"/>
      <c r="E732" s="426" t="s">
        <v>3017</v>
      </c>
      <c r="F732" s="420" t="s">
        <v>3291</v>
      </c>
      <c r="G732" s="421" t="s">
        <v>3292</v>
      </c>
      <c r="H732" s="416" t="str">
        <f t="shared" si="68"/>
        <v>фото</v>
      </c>
      <c r="I732" s="215" t="s">
        <v>3293</v>
      </c>
      <c r="J732" s="216" t="s">
        <v>203</v>
      </c>
      <c r="K732" s="275">
        <v>1</v>
      </c>
      <c r="L732" s="325">
        <v>343.09000000000009</v>
      </c>
      <c r="M732" s="388">
        <v>1</v>
      </c>
      <c r="N732" s="206"/>
      <c r="O732" s="178">
        <f t="shared" si="69"/>
        <v>0</v>
      </c>
      <c r="P732" s="451">
        <v>4607109926055</v>
      </c>
      <c r="Q732" s="221"/>
      <c r="R732" s="220" t="s">
        <v>3120</v>
      </c>
    </row>
    <row r="733" spans="1:18" ht="24">
      <c r="A733" s="184">
        <v>725</v>
      </c>
      <c r="B733" s="419">
        <v>13857</v>
      </c>
      <c r="C733" s="327" t="s">
        <v>3294</v>
      </c>
      <c r="D733" s="327"/>
      <c r="E733" s="426" t="s">
        <v>3017</v>
      </c>
      <c r="F733" s="420" t="s">
        <v>3295</v>
      </c>
      <c r="G733" s="421" t="s">
        <v>3296</v>
      </c>
      <c r="H733" s="416" t="str">
        <f t="shared" si="68"/>
        <v>фото</v>
      </c>
      <c r="I733" s="215" t="s">
        <v>3297</v>
      </c>
      <c r="J733" s="216" t="s">
        <v>203</v>
      </c>
      <c r="K733" s="275">
        <v>1</v>
      </c>
      <c r="L733" s="325">
        <v>346.83000000000004</v>
      </c>
      <c r="M733" s="388">
        <v>1</v>
      </c>
      <c r="N733" s="206"/>
      <c r="O733" s="178">
        <f t="shared" si="69"/>
        <v>0</v>
      </c>
      <c r="P733" s="451">
        <v>4607109918982</v>
      </c>
      <c r="Q733" s="221"/>
      <c r="R733" s="220" t="s">
        <v>3120</v>
      </c>
    </row>
    <row r="734" spans="1:18" ht="15.6">
      <c r="A734" s="184">
        <v>726</v>
      </c>
      <c r="B734" s="169"/>
      <c r="C734" s="169"/>
      <c r="D734" s="169"/>
      <c r="E734" s="425" t="s">
        <v>3524</v>
      </c>
      <c r="F734" s="166"/>
      <c r="G734" s="169"/>
      <c r="H734" s="169"/>
      <c r="I734" s="323"/>
      <c r="J734" s="169"/>
      <c r="K734" s="528"/>
      <c r="L734" s="169"/>
      <c r="M734" s="169"/>
      <c r="N734" s="169"/>
      <c r="O734" s="169"/>
      <c r="P734" s="464"/>
      <c r="Q734" s="169"/>
      <c r="R734" s="290"/>
    </row>
    <row r="735" spans="1:18" ht="15.6">
      <c r="A735" s="184">
        <v>727</v>
      </c>
      <c r="B735" s="419">
        <v>10711</v>
      </c>
      <c r="C735" s="327" t="s">
        <v>3037</v>
      </c>
      <c r="D735" s="327"/>
      <c r="E735" s="426" t="s">
        <v>3017</v>
      </c>
      <c r="F735" s="420" t="s">
        <v>1545</v>
      </c>
      <c r="G735" s="421" t="s">
        <v>1544</v>
      </c>
      <c r="H735" s="416" t="str">
        <f t="shared" ref="H735:H764" si="70">HYPERLINK("https://www.gardenbulbs.ru/images/Dahlia_CL/thumbnails/"&amp;C735&amp;".jpg","фото")</f>
        <v>фото</v>
      </c>
      <c r="I735" s="215" t="s">
        <v>3038</v>
      </c>
      <c r="J735" s="216" t="s">
        <v>203</v>
      </c>
      <c r="K735" s="275">
        <v>1</v>
      </c>
      <c r="L735" s="325">
        <v>298.87000000000006</v>
      </c>
      <c r="M735" s="388">
        <v>1</v>
      </c>
      <c r="N735" s="206"/>
      <c r="O735" s="178">
        <f t="shared" ref="O735:O764" si="71">IF(ISERROR(L735*N735),0,L735*N735)</f>
        <v>0</v>
      </c>
      <c r="P735" s="451">
        <v>4607109926239</v>
      </c>
      <c r="Q735" s="221"/>
      <c r="R735" s="220" t="s">
        <v>3032</v>
      </c>
    </row>
    <row r="736" spans="1:18" ht="24">
      <c r="A736" s="184">
        <v>728</v>
      </c>
      <c r="B736" s="419">
        <v>3878</v>
      </c>
      <c r="C736" s="327" t="s">
        <v>3525</v>
      </c>
      <c r="D736" s="327"/>
      <c r="E736" s="426" t="s">
        <v>3017</v>
      </c>
      <c r="F736" s="420" t="s">
        <v>3526</v>
      </c>
      <c r="G736" s="421" t="s">
        <v>3527</v>
      </c>
      <c r="H736" s="416" t="str">
        <f t="shared" si="70"/>
        <v>фото</v>
      </c>
      <c r="I736" s="215" t="s">
        <v>3528</v>
      </c>
      <c r="J736" s="216" t="s">
        <v>203</v>
      </c>
      <c r="K736" s="275">
        <v>1</v>
      </c>
      <c r="L736" s="325">
        <v>340.12000000000006</v>
      </c>
      <c r="M736" s="388">
        <v>1</v>
      </c>
      <c r="N736" s="206"/>
      <c r="O736" s="178">
        <f t="shared" si="71"/>
        <v>0</v>
      </c>
      <c r="P736" s="451">
        <v>4607109980965</v>
      </c>
      <c r="Q736" s="221"/>
      <c r="R736" s="220" t="s">
        <v>3524</v>
      </c>
    </row>
    <row r="737" spans="1:18" ht="24">
      <c r="A737" s="184">
        <v>729</v>
      </c>
      <c r="B737" s="419">
        <v>3498</v>
      </c>
      <c r="C737" s="327" t="s">
        <v>3529</v>
      </c>
      <c r="D737" s="327"/>
      <c r="E737" s="426" t="s">
        <v>3017</v>
      </c>
      <c r="F737" s="420" t="s">
        <v>3530</v>
      </c>
      <c r="G737" s="421" t="s">
        <v>3531</v>
      </c>
      <c r="H737" s="416" t="str">
        <f t="shared" si="70"/>
        <v>фото</v>
      </c>
      <c r="I737" s="215" t="s">
        <v>3532</v>
      </c>
      <c r="J737" s="216" t="s">
        <v>203</v>
      </c>
      <c r="K737" s="275">
        <v>1</v>
      </c>
      <c r="L737" s="325">
        <v>298.87000000000006</v>
      </c>
      <c r="M737" s="388">
        <v>1</v>
      </c>
      <c r="N737" s="206"/>
      <c r="O737" s="178">
        <f t="shared" si="71"/>
        <v>0</v>
      </c>
      <c r="P737" s="451">
        <v>4607109973097</v>
      </c>
      <c r="Q737" s="185"/>
      <c r="R737" s="220" t="s">
        <v>3524</v>
      </c>
    </row>
    <row r="738" spans="1:18" ht="24">
      <c r="A738" s="184">
        <v>730</v>
      </c>
      <c r="B738" s="419">
        <v>4298</v>
      </c>
      <c r="C738" s="327" t="s">
        <v>3533</v>
      </c>
      <c r="D738" s="327"/>
      <c r="E738" s="426" t="s">
        <v>3017</v>
      </c>
      <c r="F738" s="420" t="s">
        <v>3534</v>
      </c>
      <c r="G738" s="421" t="s">
        <v>3535</v>
      </c>
      <c r="H738" s="416" t="str">
        <f t="shared" si="70"/>
        <v>фото</v>
      </c>
      <c r="I738" s="215" t="s">
        <v>3536</v>
      </c>
      <c r="J738" s="216" t="s">
        <v>203</v>
      </c>
      <c r="K738" s="275">
        <v>1</v>
      </c>
      <c r="L738" s="325">
        <v>336.38000000000005</v>
      </c>
      <c r="M738" s="388">
        <v>1</v>
      </c>
      <c r="N738" s="206"/>
      <c r="O738" s="178">
        <f t="shared" si="71"/>
        <v>0</v>
      </c>
      <c r="P738" s="451">
        <v>4607109987193</v>
      </c>
      <c r="Q738" s="221"/>
      <c r="R738" s="220" t="s">
        <v>3524</v>
      </c>
    </row>
    <row r="739" spans="1:18" ht="15.6">
      <c r="A739" s="184">
        <v>731</v>
      </c>
      <c r="B739" s="419">
        <v>6282</v>
      </c>
      <c r="C739" s="327" t="s">
        <v>11888</v>
      </c>
      <c r="D739" s="327"/>
      <c r="E739" s="427" t="s">
        <v>3017</v>
      </c>
      <c r="F739" s="422" t="s">
        <v>36</v>
      </c>
      <c r="G739" s="423" t="s">
        <v>37</v>
      </c>
      <c r="H739" s="416" t="str">
        <f t="shared" si="70"/>
        <v>фото</v>
      </c>
      <c r="I739" s="215" t="s">
        <v>11851</v>
      </c>
      <c r="J739" s="216" t="s">
        <v>203</v>
      </c>
      <c r="K739" s="275">
        <v>1</v>
      </c>
      <c r="L739" s="325">
        <v>390.39000000000004</v>
      </c>
      <c r="M739" s="388">
        <v>1</v>
      </c>
      <c r="N739" s="206"/>
      <c r="O739" s="178">
        <f t="shared" si="71"/>
        <v>0</v>
      </c>
      <c r="P739" s="451">
        <v>4607109933800</v>
      </c>
      <c r="Q739" s="185" t="s">
        <v>224</v>
      </c>
      <c r="R739" s="220" t="s">
        <v>3524</v>
      </c>
    </row>
    <row r="740" spans="1:18" ht="15.6">
      <c r="A740" s="184">
        <v>732</v>
      </c>
      <c r="B740" s="419">
        <v>3507</v>
      </c>
      <c r="C740" s="327" t="s">
        <v>3538</v>
      </c>
      <c r="D740" s="327"/>
      <c r="E740" s="426" t="s">
        <v>3017</v>
      </c>
      <c r="F740" s="420" t="s">
        <v>3539</v>
      </c>
      <c r="G740" s="421" t="s">
        <v>3540</v>
      </c>
      <c r="H740" s="416" t="str">
        <f t="shared" si="70"/>
        <v>фото</v>
      </c>
      <c r="I740" s="215" t="s">
        <v>3541</v>
      </c>
      <c r="J740" s="216" t="s">
        <v>203</v>
      </c>
      <c r="K740" s="275">
        <v>1</v>
      </c>
      <c r="L740" s="325">
        <v>346.83000000000004</v>
      </c>
      <c r="M740" s="388">
        <v>1</v>
      </c>
      <c r="N740" s="206"/>
      <c r="O740" s="178">
        <f t="shared" si="71"/>
        <v>0</v>
      </c>
      <c r="P740" s="451">
        <v>4607109973134</v>
      </c>
      <c r="Q740" s="221"/>
      <c r="R740" s="220" t="s">
        <v>3524</v>
      </c>
    </row>
    <row r="741" spans="1:18" ht="15.6">
      <c r="A741" s="184">
        <v>733</v>
      </c>
      <c r="B741" s="419">
        <v>3515</v>
      </c>
      <c r="C741" s="327" t="s">
        <v>3542</v>
      </c>
      <c r="D741" s="327"/>
      <c r="E741" s="426" t="s">
        <v>3017</v>
      </c>
      <c r="F741" s="420" t="s">
        <v>3543</v>
      </c>
      <c r="G741" s="421" t="s">
        <v>3544</v>
      </c>
      <c r="H741" s="416" t="str">
        <f t="shared" si="70"/>
        <v>фото</v>
      </c>
      <c r="I741" s="215" t="s">
        <v>3545</v>
      </c>
      <c r="J741" s="216" t="s">
        <v>203</v>
      </c>
      <c r="K741" s="275">
        <v>1</v>
      </c>
      <c r="L741" s="325">
        <v>297.7700000000001</v>
      </c>
      <c r="M741" s="388">
        <v>1</v>
      </c>
      <c r="N741" s="206"/>
      <c r="O741" s="178">
        <f t="shared" si="71"/>
        <v>0</v>
      </c>
      <c r="P741" s="451">
        <v>4607109973325</v>
      </c>
      <c r="Q741" s="221"/>
      <c r="R741" s="220" t="s">
        <v>3524</v>
      </c>
    </row>
    <row r="742" spans="1:18" ht="15.6">
      <c r="A742" s="184">
        <v>734</v>
      </c>
      <c r="B742" s="419">
        <v>7793</v>
      </c>
      <c r="C742" s="327" t="s">
        <v>3546</v>
      </c>
      <c r="D742" s="327"/>
      <c r="E742" s="426" t="s">
        <v>3017</v>
      </c>
      <c r="F742" s="420" t="s">
        <v>3547</v>
      </c>
      <c r="G742" s="421" t="s">
        <v>3548</v>
      </c>
      <c r="H742" s="416" t="str">
        <f t="shared" si="70"/>
        <v>фото</v>
      </c>
      <c r="I742" s="215" t="s">
        <v>3549</v>
      </c>
      <c r="J742" s="216" t="s">
        <v>203</v>
      </c>
      <c r="K742" s="275">
        <v>1</v>
      </c>
      <c r="L742" s="325">
        <v>356.84000000000009</v>
      </c>
      <c r="M742" s="388">
        <v>1</v>
      </c>
      <c r="N742" s="206"/>
      <c r="O742" s="178">
        <f t="shared" si="71"/>
        <v>0</v>
      </c>
      <c r="P742" s="451">
        <v>4607109954508</v>
      </c>
      <c r="Q742" s="221"/>
      <c r="R742" s="220" t="s">
        <v>3524</v>
      </c>
    </row>
    <row r="743" spans="1:18" ht="15.6">
      <c r="A743" s="184">
        <v>735</v>
      </c>
      <c r="B743" s="419">
        <v>3535</v>
      </c>
      <c r="C743" s="327" t="s">
        <v>3550</v>
      </c>
      <c r="D743" s="327"/>
      <c r="E743" s="426" t="s">
        <v>3017</v>
      </c>
      <c r="F743" s="420" t="s">
        <v>2554</v>
      </c>
      <c r="G743" s="421" t="s">
        <v>2555</v>
      </c>
      <c r="H743" s="416" t="str">
        <f t="shared" si="70"/>
        <v>фото</v>
      </c>
      <c r="I743" s="215" t="s">
        <v>3551</v>
      </c>
      <c r="J743" s="216" t="s">
        <v>203</v>
      </c>
      <c r="K743" s="275">
        <v>1</v>
      </c>
      <c r="L743" s="325">
        <v>299.86000000000007</v>
      </c>
      <c r="M743" s="388">
        <v>1</v>
      </c>
      <c r="N743" s="206"/>
      <c r="O743" s="178">
        <f t="shared" si="71"/>
        <v>0</v>
      </c>
      <c r="P743" s="451">
        <v>4607109973196</v>
      </c>
      <c r="Q743" s="221"/>
      <c r="R743" s="220" t="s">
        <v>3524</v>
      </c>
    </row>
    <row r="744" spans="1:18" ht="24">
      <c r="A744" s="184">
        <v>736</v>
      </c>
      <c r="B744" s="419">
        <v>3879</v>
      </c>
      <c r="C744" s="327" t="s">
        <v>3552</v>
      </c>
      <c r="D744" s="327"/>
      <c r="E744" s="426" t="s">
        <v>3017</v>
      </c>
      <c r="F744" s="420" t="s">
        <v>3553</v>
      </c>
      <c r="G744" s="421" t="s">
        <v>3554</v>
      </c>
      <c r="H744" s="416" t="str">
        <f t="shared" si="70"/>
        <v>фото</v>
      </c>
      <c r="I744" s="215" t="s">
        <v>3555</v>
      </c>
      <c r="J744" s="216" t="s">
        <v>203</v>
      </c>
      <c r="K744" s="275">
        <v>1</v>
      </c>
      <c r="L744" s="325">
        <v>346.83000000000004</v>
      </c>
      <c r="M744" s="388">
        <v>1</v>
      </c>
      <c r="N744" s="206"/>
      <c r="O744" s="178">
        <f t="shared" si="71"/>
        <v>0</v>
      </c>
      <c r="P744" s="451">
        <v>4607109980972</v>
      </c>
      <c r="Q744" s="221"/>
      <c r="R744" s="220" t="s">
        <v>3524</v>
      </c>
    </row>
    <row r="745" spans="1:18" ht="15.6">
      <c r="A745" s="184">
        <v>737</v>
      </c>
      <c r="B745" s="419">
        <v>13873</v>
      </c>
      <c r="C745" s="327" t="s">
        <v>3556</v>
      </c>
      <c r="D745" s="327"/>
      <c r="E745" s="426" t="s">
        <v>3017</v>
      </c>
      <c r="F745" s="420" t="s">
        <v>3557</v>
      </c>
      <c r="G745" s="421" t="s">
        <v>3558</v>
      </c>
      <c r="H745" s="416" t="str">
        <f t="shared" si="70"/>
        <v>фото</v>
      </c>
      <c r="I745" s="215" t="s">
        <v>3559</v>
      </c>
      <c r="J745" s="216" t="s">
        <v>203</v>
      </c>
      <c r="K745" s="275">
        <v>1</v>
      </c>
      <c r="L745" s="325">
        <v>277.20000000000005</v>
      </c>
      <c r="M745" s="388">
        <v>1</v>
      </c>
      <c r="N745" s="206"/>
      <c r="O745" s="178">
        <f t="shared" si="71"/>
        <v>0</v>
      </c>
      <c r="P745" s="451">
        <v>4607109918821</v>
      </c>
      <c r="Q745" s="221"/>
      <c r="R745" s="220" t="s">
        <v>3524</v>
      </c>
    </row>
    <row r="746" spans="1:18" ht="15.6">
      <c r="A746" s="184">
        <v>738</v>
      </c>
      <c r="B746" s="419">
        <v>3543</v>
      </c>
      <c r="C746" s="327" t="s">
        <v>3564</v>
      </c>
      <c r="D746" s="327"/>
      <c r="E746" s="426" t="s">
        <v>3017</v>
      </c>
      <c r="F746" s="420" t="s">
        <v>3565</v>
      </c>
      <c r="G746" s="421" t="s">
        <v>3566</v>
      </c>
      <c r="H746" s="416" t="str">
        <f t="shared" si="70"/>
        <v>фото</v>
      </c>
      <c r="I746" s="215" t="s">
        <v>3567</v>
      </c>
      <c r="J746" s="216" t="s">
        <v>203</v>
      </c>
      <c r="K746" s="275">
        <v>1</v>
      </c>
      <c r="L746" s="325">
        <v>343.31000000000006</v>
      </c>
      <c r="M746" s="388">
        <v>1</v>
      </c>
      <c r="N746" s="206"/>
      <c r="O746" s="178">
        <f t="shared" si="71"/>
        <v>0</v>
      </c>
      <c r="P746" s="451">
        <v>4607109973202</v>
      </c>
      <c r="Q746" s="221"/>
      <c r="R746" s="220" t="s">
        <v>3524</v>
      </c>
    </row>
    <row r="747" spans="1:18" ht="24">
      <c r="A747" s="184">
        <v>739</v>
      </c>
      <c r="B747" s="419">
        <v>3547</v>
      </c>
      <c r="C747" s="327" t="s">
        <v>3568</v>
      </c>
      <c r="D747" s="327"/>
      <c r="E747" s="426" t="s">
        <v>3017</v>
      </c>
      <c r="F747" s="420" t="s">
        <v>3569</v>
      </c>
      <c r="G747" s="421" t="s">
        <v>3570</v>
      </c>
      <c r="H747" s="416" t="str">
        <f t="shared" si="70"/>
        <v>фото</v>
      </c>
      <c r="I747" s="215" t="s">
        <v>3571</v>
      </c>
      <c r="J747" s="216" t="s">
        <v>203</v>
      </c>
      <c r="K747" s="275">
        <v>1</v>
      </c>
      <c r="L747" s="325">
        <v>274.23</v>
      </c>
      <c r="M747" s="388">
        <v>1</v>
      </c>
      <c r="N747" s="206"/>
      <c r="O747" s="178">
        <f t="shared" si="71"/>
        <v>0</v>
      </c>
      <c r="P747" s="451">
        <v>4607109973219</v>
      </c>
      <c r="Q747" s="221"/>
      <c r="R747" s="220" t="s">
        <v>3524</v>
      </c>
    </row>
    <row r="748" spans="1:18" ht="15.6">
      <c r="A748" s="184">
        <v>740</v>
      </c>
      <c r="B748" s="419">
        <v>12886</v>
      </c>
      <c r="C748" s="327" t="s">
        <v>11889</v>
      </c>
      <c r="D748" s="327"/>
      <c r="E748" s="427" t="s">
        <v>3017</v>
      </c>
      <c r="F748" s="422" t="s">
        <v>11783</v>
      </c>
      <c r="G748" s="423" t="s">
        <v>11816</v>
      </c>
      <c r="H748" s="416" t="str">
        <f t="shared" si="70"/>
        <v>фото</v>
      </c>
      <c r="I748" s="215" t="s">
        <v>11852</v>
      </c>
      <c r="J748" s="216" t="s">
        <v>203</v>
      </c>
      <c r="K748" s="275">
        <v>1</v>
      </c>
      <c r="L748" s="325">
        <v>346.83000000000004</v>
      </c>
      <c r="M748" s="388">
        <v>1</v>
      </c>
      <c r="N748" s="206"/>
      <c r="O748" s="178">
        <f t="shared" si="71"/>
        <v>0</v>
      </c>
      <c r="P748" s="451">
        <v>4607105140325</v>
      </c>
      <c r="Q748" s="185" t="s">
        <v>224</v>
      </c>
      <c r="R748" s="220" t="s">
        <v>3524</v>
      </c>
    </row>
    <row r="749" spans="1:18" ht="24">
      <c r="A749" s="184">
        <v>741</v>
      </c>
      <c r="B749" s="419">
        <v>7667</v>
      </c>
      <c r="C749" s="327" t="s">
        <v>3572</v>
      </c>
      <c r="D749" s="327"/>
      <c r="E749" s="426" t="s">
        <v>3017</v>
      </c>
      <c r="F749" s="420" t="s">
        <v>2369</v>
      </c>
      <c r="G749" s="421" t="s">
        <v>2370</v>
      </c>
      <c r="H749" s="416" t="str">
        <f t="shared" si="70"/>
        <v>фото</v>
      </c>
      <c r="I749" s="215" t="s">
        <v>3573</v>
      </c>
      <c r="J749" s="216" t="s">
        <v>203</v>
      </c>
      <c r="K749" s="275">
        <v>1</v>
      </c>
      <c r="L749" s="325">
        <v>288.20000000000005</v>
      </c>
      <c r="M749" s="388">
        <v>1</v>
      </c>
      <c r="N749" s="206"/>
      <c r="O749" s="178">
        <f t="shared" si="71"/>
        <v>0</v>
      </c>
      <c r="P749" s="451">
        <v>4607109954270</v>
      </c>
      <c r="Q749" s="221"/>
      <c r="R749" s="220" t="s">
        <v>3524</v>
      </c>
    </row>
    <row r="750" spans="1:18" ht="24">
      <c r="A750" s="184">
        <v>742</v>
      </c>
      <c r="B750" s="419">
        <v>3882</v>
      </c>
      <c r="C750" s="327" t="s">
        <v>3574</v>
      </c>
      <c r="D750" s="327"/>
      <c r="E750" s="426" t="s">
        <v>3017</v>
      </c>
      <c r="F750" s="420" t="s">
        <v>3575</v>
      </c>
      <c r="G750" s="421" t="s">
        <v>3576</v>
      </c>
      <c r="H750" s="416" t="str">
        <f t="shared" si="70"/>
        <v>фото</v>
      </c>
      <c r="I750" s="215" t="s">
        <v>3577</v>
      </c>
      <c r="J750" s="216" t="s">
        <v>203</v>
      </c>
      <c r="K750" s="275">
        <v>1</v>
      </c>
      <c r="L750" s="325">
        <v>310.75</v>
      </c>
      <c r="M750" s="388">
        <v>1</v>
      </c>
      <c r="N750" s="206"/>
      <c r="O750" s="178">
        <f t="shared" si="71"/>
        <v>0</v>
      </c>
      <c r="P750" s="451">
        <v>4607109981009</v>
      </c>
      <c r="Q750" s="221"/>
      <c r="R750" s="220" t="s">
        <v>3524</v>
      </c>
    </row>
    <row r="751" spans="1:18" ht="15.6">
      <c r="A751" s="184">
        <v>743</v>
      </c>
      <c r="B751" s="419">
        <v>13877</v>
      </c>
      <c r="C751" s="327" t="s">
        <v>3578</v>
      </c>
      <c r="D751" s="327"/>
      <c r="E751" s="426" t="s">
        <v>3017</v>
      </c>
      <c r="F751" s="420" t="s">
        <v>3579</v>
      </c>
      <c r="G751" s="421" t="s">
        <v>3580</v>
      </c>
      <c r="H751" s="416" t="str">
        <f t="shared" si="70"/>
        <v>фото</v>
      </c>
      <c r="I751" s="215" t="s">
        <v>3581</v>
      </c>
      <c r="J751" s="216" t="s">
        <v>203</v>
      </c>
      <c r="K751" s="275">
        <v>1</v>
      </c>
      <c r="L751" s="325">
        <v>387.09000000000009</v>
      </c>
      <c r="M751" s="388">
        <v>1</v>
      </c>
      <c r="N751" s="206"/>
      <c r="O751" s="178">
        <f t="shared" si="71"/>
        <v>0</v>
      </c>
      <c r="P751" s="451">
        <v>4607109918784</v>
      </c>
      <c r="Q751" s="221"/>
      <c r="R751" s="220" t="s">
        <v>3524</v>
      </c>
    </row>
    <row r="752" spans="1:18" ht="15.6">
      <c r="A752" s="184">
        <v>744</v>
      </c>
      <c r="B752" s="419">
        <v>16093</v>
      </c>
      <c r="C752" s="327" t="s">
        <v>3582</v>
      </c>
      <c r="D752" s="327"/>
      <c r="E752" s="426" t="s">
        <v>3017</v>
      </c>
      <c r="F752" s="420" t="s">
        <v>3583</v>
      </c>
      <c r="G752" s="421" t="s">
        <v>3584</v>
      </c>
      <c r="H752" s="416" t="str">
        <f t="shared" si="70"/>
        <v>фото</v>
      </c>
      <c r="I752" s="215" t="s">
        <v>3585</v>
      </c>
      <c r="J752" s="216" t="s">
        <v>203</v>
      </c>
      <c r="K752" s="275">
        <v>1</v>
      </c>
      <c r="L752" s="325">
        <v>309.54000000000008</v>
      </c>
      <c r="M752" s="388">
        <v>1</v>
      </c>
      <c r="N752" s="206"/>
      <c r="O752" s="178">
        <f t="shared" si="71"/>
        <v>0</v>
      </c>
      <c r="P752" s="451">
        <v>4607109914724</v>
      </c>
      <c r="Q752" s="221"/>
      <c r="R752" s="220" t="s">
        <v>3524</v>
      </c>
    </row>
    <row r="753" spans="1:18" ht="15.6">
      <c r="A753" s="184">
        <v>745</v>
      </c>
      <c r="B753" s="419">
        <v>6273</v>
      </c>
      <c r="C753" s="327" t="s">
        <v>10353</v>
      </c>
      <c r="D753" s="327"/>
      <c r="E753" s="426" t="s">
        <v>3017</v>
      </c>
      <c r="F753" s="420" t="s">
        <v>9348</v>
      </c>
      <c r="G753" s="421" t="s">
        <v>9352</v>
      </c>
      <c r="H753" s="416" t="str">
        <f t="shared" si="70"/>
        <v>фото</v>
      </c>
      <c r="I753" s="215" t="s">
        <v>10379</v>
      </c>
      <c r="J753" s="216" t="s">
        <v>203</v>
      </c>
      <c r="K753" s="275">
        <v>1</v>
      </c>
      <c r="L753" s="325">
        <v>280.28000000000003</v>
      </c>
      <c r="M753" s="388">
        <v>1</v>
      </c>
      <c r="N753" s="206"/>
      <c r="O753" s="178">
        <f t="shared" si="71"/>
        <v>0</v>
      </c>
      <c r="P753" s="451">
        <v>4607109981184</v>
      </c>
      <c r="Q753" s="221">
        <v>2024</v>
      </c>
      <c r="R753" s="220" t="s">
        <v>3524</v>
      </c>
    </row>
    <row r="754" spans="1:18" ht="15.6">
      <c r="A754" s="184">
        <v>746</v>
      </c>
      <c r="B754" s="419">
        <v>3571</v>
      </c>
      <c r="C754" s="327" t="s">
        <v>3586</v>
      </c>
      <c r="D754" s="327"/>
      <c r="E754" s="426" t="s">
        <v>3017</v>
      </c>
      <c r="F754" s="420" t="s">
        <v>3587</v>
      </c>
      <c r="G754" s="421" t="s">
        <v>3588</v>
      </c>
      <c r="H754" s="416" t="str">
        <f t="shared" si="70"/>
        <v>фото</v>
      </c>
      <c r="I754" s="215" t="s">
        <v>3589</v>
      </c>
      <c r="J754" s="216" t="s">
        <v>203</v>
      </c>
      <c r="K754" s="275">
        <v>1</v>
      </c>
      <c r="L754" s="325">
        <v>346.83000000000004</v>
      </c>
      <c r="M754" s="388">
        <v>1</v>
      </c>
      <c r="N754" s="206"/>
      <c r="O754" s="178">
        <f t="shared" si="71"/>
        <v>0</v>
      </c>
      <c r="P754" s="451">
        <v>4607109973387</v>
      </c>
      <c r="Q754" s="185"/>
      <c r="R754" s="220" t="s">
        <v>3524</v>
      </c>
    </row>
    <row r="755" spans="1:18" ht="24">
      <c r="A755" s="184">
        <v>747</v>
      </c>
      <c r="B755" s="419">
        <v>14233</v>
      </c>
      <c r="C755" s="327" t="s">
        <v>11890</v>
      </c>
      <c r="D755" s="327"/>
      <c r="E755" s="427" t="s">
        <v>3017</v>
      </c>
      <c r="F755" s="422" t="s">
        <v>11784</v>
      </c>
      <c r="G755" s="423" t="s">
        <v>11817</v>
      </c>
      <c r="H755" s="416" t="str">
        <f t="shared" si="70"/>
        <v>фото</v>
      </c>
      <c r="I755" s="215" t="s">
        <v>11853</v>
      </c>
      <c r="J755" s="216" t="s">
        <v>203</v>
      </c>
      <c r="K755" s="275">
        <v>1</v>
      </c>
      <c r="L755" s="325">
        <v>336.6</v>
      </c>
      <c r="M755" s="388">
        <v>1</v>
      </c>
      <c r="N755" s="206"/>
      <c r="O755" s="178">
        <f t="shared" si="71"/>
        <v>0</v>
      </c>
      <c r="P755" s="451">
        <v>4607105140363</v>
      </c>
      <c r="Q755" s="185" t="s">
        <v>224</v>
      </c>
      <c r="R755" s="220" t="s">
        <v>3524</v>
      </c>
    </row>
    <row r="756" spans="1:18" ht="15.6">
      <c r="A756" s="184">
        <v>748</v>
      </c>
      <c r="B756" s="419">
        <v>3581</v>
      </c>
      <c r="C756" s="327" t="s">
        <v>3590</v>
      </c>
      <c r="D756" s="327"/>
      <c r="E756" s="426" t="s">
        <v>3017</v>
      </c>
      <c r="F756" s="420" t="s">
        <v>3591</v>
      </c>
      <c r="G756" s="421" t="s">
        <v>3592</v>
      </c>
      <c r="H756" s="416" t="str">
        <f t="shared" si="70"/>
        <v>фото</v>
      </c>
      <c r="I756" s="215" t="s">
        <v>3593</v>
      </c>
      <c r="J756" s="216" t="s">
        <v>203</v>
      </c>
      <c r="K756" s="275">
        <v>1</v>
      </c>
      <c r="L756" s="325">
        <v>280.28000000000003</v>
      </c>
      <c r="M756" s="388">
        <v>1</v>
      </c>
      <c r="N756" s="206"/>
      <c r="O756" s="178">
        <f t="shared" si="71"/>
        <v>0</v>
      </c>
      <c r="P756" s="451">
        <v>4607109973257</v>
      </c>
      <c r="Q756" s="221"/>
      <c r="R756" s="220" t="s">
        <v>3524</v>
      </c>
    </row>
    <row r="757" spans="1:18" ht="24">
      <c r="A757" s="184">
        <v>749</v>
      </c>
      <c r="B757" s="419">
        <v>3890</v>
      </c>
      <c r="C757" s="327" t="s">
        <v>3594</v>
      </c>
      <c r="D757" s="327"/>
      <c r="E757" s="426" t="s">
        <v>3017</v>
      </c>
      <c r="F757" s="420" t="s">
        <v>3595</v>
      </c>
      <c r="G757" s="421" t="s">
        <v>3596</v>
      </c>
      <c r="H757" s="416" t="str">
        <f t="shared" si="70"/>
        <v>фото</v>
      </c>
      <c r="I757" s="215" t="s">
        <v>3597</v>
      </c>
      <c r="J757" s="216" t="s">
        <v>203</v>
      </c>
      <c r="K757" s="275">
        <v>1</v>
      </c>
      <c r="L757" s="325">
        <v>346.83000000000004</v>
      </c>
      <c r="M757" s="388">
        <v>1</v>
      </c>
      <c r="N757" s="206"/>
      <c r="O757" s="178">
        <f t="shared" si="71"/>
        <v>0</v>
      </c>
      <c r="P757" s="451">
        <v>4607109981085</v>
      </c>
      <c r="Q757" s="221"/>
      <c r="R757" s="220" t="s">
        <v>3524</v>
      </c>
    </row>
    <row r="758" spans="1:18" ht="15.6">
      <c r="A758" s="184">
        <v>750</v>
      </c>
      <c r="B758" s="419">
        <v>3602</v>
      </c>
      <c r="C758" s="327" t="s">
        <v>3598</v>
      </c>
      <c r="D758" s="327"/>
      <c r="E758" s="426" t="s">
        <v>3017</v>
      </c>
      <c r="F758" s="420" t="s">
        <v>3599</v>
      </c>
      <c r="G758" s="421" t="s">
        <v>3600</v>
      </c>
      <c r="H758" s="416" t="str">
        <f t="shared" si="70"/>
        <v>фото</v>
      </c>
      <c r="I758" s="215" t="s">
        <v>3601</v>
      </c>
      <c r="J758" s="216" t="s">
        <v>203</v>
      </c>
      <c r="K758" s="275">
        <v>1</v>
      </c>
      <c r="L758" s="325">
        <v>299.86000000000007</v>
      </c>
      <c r="M758" s="388">
        <v>1</v>
      </c>
      <c r="N758" s="206"/>
      <c r="O758" s="178">
        <f t="shared" si="71"/>
        <v>0</v>
      </c>
      <c r="P758" s="451">
        <v>4607109973295</v>
      </c>
      <c r="Q758" s="221"/>
      <c r="R758" s="220" t="s">
        <v>3524</v>
      </c>
    </row>
    <row r="759" spans="1:18" ht="15.6">
      <c r="A759" s="184">
        <v>751</v>
      </c>
      <c r="B759" s="419">
        <v>7787</v>
      </c>
      <c r="C759" s="327" t="s">
        <v>3602</v>
      </c>
      <c r="D759" s="327"/>
      <c r="E759" s="426" t="s">
        <v>3017</v>
      </c>
      <c r="F759" s="420" t="s">
        <v>3603</v>
      </c>
      <c r="G759" s="421" t="s">
        <v>3604</v>
      </c>
      <c r="H759" s="416" t="str">
        <f t="shared" si="70"/>
        <v>фото</v>
      </c>
      <c r="I759" s="215" t="s">
        <v>3605</v>
      </c>
      <c r="J759" s="216" t="s">
        <v>203</v>
      </c>
      <c r="K759" s="275">
        <v>1</v>
      </c>
      <c r="L759" s="325">
        <v>346.83000000000004</v>
      </c>
      <c r="M759" s="388">
        <v>1</v>
      </c>
      <c r="N759" s="206"/>
      <c r="O759" s="178">
        <f t="shared" si="71"/>
        <v>0</v>
      </c>
      <c r="P759" s="451">
        <v>4607109988503</v>
      </c>
      <c r="Q759" s="221"/>
      <c r="R759" s="220" t="s">
        <v>3524</v>
      </c>
    </row>
    <row r="760" spans="1:18" ht="15.6">
      <c r="A760" s="184">
        <v>752</v>
      </c>
      <c r="B760" s="419">
        <v>3612</v>
      </c>
      <c r="C760" s="327" t="s">
        <v>3606</v>
      </c>
      <c r="D760" s="327"/>
      <c r="E760" s="426" t="s">
        <v>3017</v>
      </c>
      <c r="F760" s="420" t="s">
        <v>3607</v>
      </c>
      <c r="G760" s="421" t="s">
        <v>3608</v>
      </c>
      <c r="H760" s="416" t="str">
        <f t="shared" si="70"/>
        <v>фото</v>
      </c>
      <c r="I760" s="215" t="s">
        <v>3609</v>
      </c>
      <c r="J760" s="216" t="s">
        <v>203</v>
      </c>
      <c r="K760" s="275">
        <v>1</v>
      </c>
      <c r="L760" s="325">
        <v>288.20000000000005</v>
      </c>
      <c r="M760" s="388">
        <v>1</v>
      </c>
      <c r="N760" s="206"/>
      <c r="O760" s="178">
        <f t="shared" si="71"/>
        <v>0</v>
      </c>
      <c r="P760" s="451">
        <v>4607109973318</v>
      </c>
      <c r="Q760" s="221"/>
      <c r="R760" s="220" t="s">
        <v>3524</v>
      </c>
    </row>
    <row r="761" spans="1:18" ht="24">
      <c r="A761" s="184">
        <v>753</v>
      </c>
      <c r="B761" s="419">
        <v>3892</v>
      </c>
      <c r="C761" s="327" t="s">
        <v>3610</v>
      </c>
      <c r="D761" s="327"/>
      <c r="E761" s="426" t="s">
        <v>3017</v>
      </c>
      <c r="F761" s="420" t="s">
        <v>3611</v>
      </c>
      <c r="G761" s="421" t="s">
        <v>3612</v>
      </c>
      <c r="H761" s="416" t="str">
        <f t="shared" si="70"/>
        <v>фото</v>
      </c>
      <c r="I761" s="215" t="s">
        <v>3613</v>
      </c>
      <c r="J761" s="216" t="s">
        <v>203</v>
      </c>
      <c r="K761" s="275">
        <v>1</v>
      </c>
      <c r="L761" s="325">
        <v>288.20000000000005</v>
      </c>
      <c r="M761" s="388">
        <v>1</v>
      </c>
      <c r="N761" s="206"/>
      <c r="O761" s="178">
        <f t="shared" si="71"/>
        <v>0</v>
      </c>
      <c r="P761" s="451">
        <v>4607109981108</v>
      </c>
      <c r="Q761" s="221"/>
      <c r="R761" s="220" t="s">
        <v>3524</v>
      </c>
    </row>
    <row r="762" spans="1:18" ht="48">
      <c r="A762" s="184">
        <v>754</v>
      </c>
      <c r="B762" s="419">
        <v>454</v>
      </c>
      <c r="C762" s="327" t="s">
        <v>11891</v>
      </c>
      <c r="D762" s="327"/>
      <c r="E762" s="426" t="s">
        <v>3017</v>
      </c>
      <c r="F762" s="420" t="s">
        <v>11785</v>
      </c>
      <c r="G762" s="421" t="s">
        <v>11818</v>
      </c>
      <c r="H762" s="416" t="str">
        <f t="shared" si="70"/>
        <v>фото</v>
      </c>
      <c r="I762" s="215" t="s">
        <v>11854</v>
      </c>
      <c r="J762" s="216" t="s">
        <v>203</v>
      </c>
      <c r="K762" s="275">
        <v>1</v>
      </c>
      <c r="L762" s="325">
        <v>346.83000000000004</v>
      </c>
      <c r="M762" s="388">
        <v>1</v>
      </c>
      <c r="N762" s="206"/>
      <c r="O762" s="178">
        <f t="shared" si="71"/>
        <v>0</v>
      </c>
      <c r="P762" s="451">
        <v>4607109929186</v>
      </c>
      <c r="Q762" s="221"/>
      <c r="R762" s="220" t="s">
        <v>3524</v>
      </c>
    </row>
    <row r="763" spans="1:18" ht="24">
      <c r="A763" s="184">
        <v>755</v>
      </c>
      <c r="B763" s="419">
        <v>16087</v>
      </c>
      <c r="C763" s="327" t="s">
        <v>3614</v>
      </c>
      <c r="D763" s="327"/>
      <c r="E763" s="426" t="s">
        <v>3017</v>
      </c>
      <c r="F763" s="420" t="s">
        <v>3615</v>
      </c>
      <c r="G763" s="421" t="s">
        <v>3616</v>
      </c>
      <c r="H763" s="416" t="str">
        <f t="shared" si="70"/>
        <v>фото</v>
      </c>
      <c r="I763" s="215" t="s">
        <v>3617</v>
      </c>
      <c r="J763" s="216" t="s">
        <v>203</v>
      </c>
      <c r="K763" s="275">
        <v>1</v>
      </c>
      <c r="L763" s="325">
        <v>274.23</v>
      </c>
      <c r="M763" s="388">
        <v>1</v>
      </c>
      <c r="N763" s="206"/>
      <c r="O763" s="178">
        <f t="shared" si="71"/>
        <v>0</v>
      </c>
      <c r="P763" s="451">
        <v>4607109914786</v>
      </c>
      <c r="Q763" s="221"/>
      <c r="R763" s="220" t="s">
        <v>3524</v>
      </c>
    </row>
    <row r="764" spans="1:18" ht="24">
      <c r="A764" s="184">
        <v>756</v>
      </c>
      <c r="B764" s="419">
        <v>5329</v>
      </c>
      <c r="C764" s="327" t="s">
        <v>10354</v>
      </c>
      <c r="D764" s="327"/>
      <c r="E764" s="426" t="s">
        <v>3017</v>
      </c>
      <c r="F764" s="420" t="s">
        <v>10341</v>
      </c>
      <c r="G764" s="421" t="s">
        <v>10366</v>
      </c>
      <c r="H764" s="416" t="str">
        <f t="shared" si="70"/>
        <v>фото</v>
      </c>
      <c r="I764" s="215" t="s">
        <v>10380</v>
      </c>
      <c r="J764" s="216" t="s">
        <v>203</v>
      </c>
      <c r="K764" s="275">
        <v>1</v>
      </c>
      <c r="L764" s="325">
        <v>346.83000000000004</v>
      </c>
      <c r="M764" s="388">
        <v>1</v>
      </c>
      <c r="N764" s="206"/>
      <c r="O764" s="178">
        <f t="shared" si="71"/>
        <v>0</v>
      </c>
      <c r="P764" s="451">
        <v>4607109987353</v>
      </c>
      <c r="Q764" s="221">
        <v>2024</v>
      </c>
      <c r="R764" s="220" t="s">
        <v>3524</v>
      </c>
    </row>
    <row r="765" spans="1:18" ht="15.6">
      <c r="A765" s="184">
        <v>757</v>
      </c>
      <c r="B765" s="169"/>
      <c r="C765" s="169"/>
      <c r="D765" s="169"/>
      <c r="E765" s="425" t="s">
        <v>3618</v>
      </c>
      <c r="F765" s="166"/>
      <c r="G765" s="169"/>
      <c r="H765" s="169"/>
      <c r="I765" s="323"/>
      <c r="J765" s="169"/>
      <c r="K765" s="528"/>
      <c r="L765" s="169"/>
      <c r="M765" s="169"/>
      <c r="N765" s="169"/>
      <c r="O765" s="169"/>
      <c r="P765" s="464"/>
      <c r="Q765" s="169"/>
      <c r="R765" s="290"/>
    </row>
    <row r="766" spans="1:18" ht="15.6">
      <c r="A766" s="184">
        <v>758</v>
      </c>
      <c r="B766" s="419">
        <v>14220</v>
      </c>
      <c r="C766" s="327" t="s">
        <v>11892</v>
      </c>
      <c r="D766" s="327"/>
      <c r="E766" s="427" t="s">
        <v>3017</v>
      </c>
      <c r="F766" s="422" t="s">
        <v>11786</v>
      </c>
      <c r="G766" s="423" t="s">
        <v>11819</v>
      </c>
      <c r="H766" s="416" t="str">
        <f t="shared" ref="H766:H778" si="72">HYPERLINK("https://www.gardenbulbs.ru/images/Dahlia_CL/thumbnails/"&amp;C766&amp;".jpg","фото")</f>
        <v>фото</v>
      </c>
      <c r="I766" s="215" t="s">
        <v>11855</v>
      </c>
      <c r="J766" s="216" t="s">
        <v>203</v>
      </c>
      <c r="K766" s="275">
        <v>1</v>
      </c>
      <c r="L766" s="325">
        <v>323.29000000000008</v>
      </c>
      <c r="M766" s="388">
        <v>1</v>
      </c>
      <c r="N766" s="206"/>
      <c r="O766" s="178">
        <f t="shared" ref="O766:O778" si="73">IF(ISERROR(L766*N766),0,L766*N766)</f>
        <v>0</v>
      </c>
      <c r="P766" s="451">
        <v>4607105140073</v>
      </c>
      <c r="Q766" s="185" t="s">
        <v>224</v>
      </c>
      <c r="R766" s="220" t="s">
        <v>3618</v>
      </c>
    </row>
    <row r="767" spans="1:18" ht="24">
      <c r="A767" s="184">
        <v>759</v>
      </c>
      <c r="B767" s="419">
        <v>3902</v>
      </c>
      <c r="C767" s="327" t="s">
        <v>3619</v>
      </c>
      <c r="D767" s="327"/>
      <c r="E767" s="426" t="s">
        <v>3017</v>
      </c>
      <c r="F767" s="420" t="s">
        <v>3620</v>
      </c>
      <c r="G767" s="421" t="s">
        <v>3621</v>
      </c>
      <c r="H767" s="416" t="str">
        <f t="shared" si="72"/>
        <v>фото</v>
      </c>
      <c r="I767" s="215" t="s">
        <v>10088</v>
      </c>
      <c r="J767" s="216" t="s">
        <v>203</v>
      </c>
      <c r="K767" s="275">
        <v>1</v>
      </c>
      <c r="L767" s="325">
        <v>336.6</v>
      </c>
      <c r="M767" s="388">
        <v>1</v>
      </c>
      <c r="N767" s="206"/>
      <c r="O767" s="178">
        <f t="shared" si="73"/>
        <v>0</v>
      </c>
      <c r="P767" s="451">
        <v>4607109981207</v>
      </c>
      <c r="Q767" s="221"/>
      <c r="R767" s="220" t="s">
        <v>3618</v>
      </c>
    </row>
    <row r="768" spans="1:18" ht="24">
      <c r="A768" s="184">
        <v>760</v>
      </c>
      <c r="B768" s="419">
        <v>13905</v>
      </c>
      <c r="C768" s="327" t="s">
        <v>3622</v>
      </c>
      <c r="D768" s="327"/>
      <c r="E768" s="426" t="s">
        <v>3017</v>
      </c>
      <c r="F768" s="420" t="s">
        <v>3623</v>
      </c>
      <c r="G768" s="421" t="s">
        <v>3624</v>
      </c>
      <c r="H768" s="416" t="str">
        <f t="shared" si="72"/>
        <v>фото</v>
      </c>
      <c r="I768" s="215" t="s">
        <v>3625</v>
      </c>
      <c r="J768" s="216" t="s">
        <v>203</v>
      </c>
      <c r="K768" s="275">
        <v>1</v>
      </c>
      <c r="L768" s="325">
        <v>346.83000000000004</v>
      </c>
      <c r="M768" s="388">
        <v>1</v>
      </c>
      <c r="N768" s="206"/>
      <c r="O768" s="178">
        <f t="shared" si="73"/>
        <v>0</v>
      </c>
      <c r="P768" s="451">
        <v>4607109918500</v>
      </c>
      <c r="Q768" s="221"/>
      <c r="R768" s="220" t="s">
        <v>3618</v>
      </c>
    </row>
    <row r="769" spans="1:18" ht="15.6">
      <c r="A769" s="184">
        <v>761</v>
      </c>
      <c r="B769" s="419">
        <v>14219</v>
      </c>
      <c r="C769" s="327" t="s">
        <v>11893</v>
      </c>
      <c r="D769" s="327"/>
      <c r="E769" s="427" t="s">
        <v>3017</v>
      </c>
      <c r="F769" s="422" t="s">
        <v>11787</v>
      </c>
      <c r="G769" s="423" t="s">
        <v>11820</v>
      </c>
      <c r="H769" s="416" t="str">
        <f t="shared" si="72"/>
        <v>фото</v>
      </c>
      <c r="I769" s="215" t="s">
        <v>11856</v>
      </c>
      <c r="J769" s="216" t="s">
        <v>203</v>
      </c>
      <c r="K769" s="275">
        <v>1</v>
      </c>
      <c r="L769" s="325">
        <v>346.83000000000004</v>
      </c>
      <c r="M769" s="388">
        <v>1</v>
      </c>
      <c r="N769" s="206"/>
      <c r="O769" s="178">
        <f t="shared" si="73"/>
        <v>0</v>
      </c>
      <c r="P769" s="451">
        <v>4607105139961</v>
      </c>
      <c r="Q769" s="185" t="s">
        <v>224</v>
      </c>
      <c r="R769" s="220" t="s">
        <v>3618</v>
      </c>
    </row>
    <row r="770" spans="1:18" ht="15.6">
      <c r="A770" s="184">
        <v>762</v>
      </c>
      <c r="B770" s="419">
        <v>13874</v>
      </c>
      <c r="C770" s="327" t="s">
        <v>3626</v>
      </c>
      <c r="D770" s="327"/>
      <c r="E770" s="426" t="s">
        <v>3017</v>
      </c>
      <c r="F770" s="420" t="s">
        <v>3627</v>
      </c>
      <c r="G770" s="421" t="s">
        <v>3628</v>
      </c>
      <c r="H770" s="416" t="str">
        <f t="shared" si="72"/>
        <v>фото</v>
      </c>
      <c r="I770" s="215" t="s">
        <v>3629</v>
      </c>
      <c r="J770" s="216" t="s">
        <v>203</v>
      </c>
      <c r="K770" s="275">
        <v>1</v>
      </c>
      <c r="L770" s="325">
        <v>316.58000000000004</v>
      </c>
      <c r="M770" s="388">
        <v>1</v>
      </c>
      <c r="N770" s="206"/>
      <c r="O770" s="178">
        <f t="shared" si="73"/>
        <v>0</v>
      </c>
      <c r="P770" s="451">
        <v>4607109918814</v>
      </c>
      <c r="Q770" s="221"/>
      <c r="R770" s="220" t="s">
        <v>3618</v>
      </c>
    </row>
    <row r="771" spans="1:18" ht="15.6">
      <c r="A771" s="184">
        <v>763</v>
      </c>
      <c r="B771" s="419">
        <v>3559</v>
      </c>
      <c r="C771" s="327" t="s">
        <v>3630</v>
      </c>
      <c r="D771" s="327"/>
      <c r="E771" s="426" t="s">
        <v>3017</v>
      </c>
      <c r="F771" s="420" t="s">
        <v>3631</v>
      </c>
      <c r="G771" s="421" t="s">
        <v>3632</v>
      </c>
      <c r="H771" s="416" t="str">
        <f t="shared" si="72"/>
        <v>фото</v>
      </c>
      <c r="I771" s="215" t="s">
        <v>3633</v>
      </c>
      <c r="J771" s="216" t="s">
        <v>203</v>
      </c>
      <c r="K771" s="275">
        <v>1</v>
      </c>
      <c r="L771" s="325">
        <v>272.8</v>
      </c>
      <c r="M771" s="388">
        <v>1</v>
      </c>
      <c r="N771" s="206"/>
      <c r="O771" s="178">
        <f t="shared" si="73"/>
        <v>0</v>
      </c>
      <c r="P771" s="451">
        <v>4607109973448</v>
      </c>
      <c r="Q771" s="221"/>
      <c r="R771" s="220" t="s">
        <v>3618</v>
      </c>
    </row>
    <row r="772" spans="1:18" ht="15.6">
      <c r="A772" s="184">
        <v>764</v>
      </c>
      <c r="B772" s="419">
        <v>3569</v>
      </c>
      <c r="C772" s="327" t="s">
        <v>3634</v>
      </c>
      <c r="D772" s="327"/>
      <c r="E772" s="426" t="s">
        <v>3017</v>
      </c>
      <c r="F772" s="420" t="s">
        <v>3635</v>
      </c>
      <c r="G772" s="421" t="s">
        <v>3636</v>
      </c>
      <c r="H772" s="416" t="str">
        <f t="shared" si="72"/>
        <v>фото</v>
      </c>
      <c r="I772" s="215" t="s">
        <v>3637</v>
      </c>
      <c r="J772" s="216" t="s">
        <v>203</v>
      </c>
      <c r="K772" s="275">
        <v>1</v>
      </c>
      <c r="L772" s="325">
        <v>316.58000000000004</v>
      </c>
      <c r="M772" s="388">
        <v>1</v>
      </c>
      <c r="N772" s="206"/>
      <c r="O772" s="178">
        <f t="shared" si="73"/>
        <v>0</v>
      </c>
      <c r="P772" s="451">
        <v>4607109973455</v>
      </c>
      <c r="Q772" s="221"/>
      <c r="R772" s="220" t="s">
        <v>3618</v>
      </c>
    </row>
    <row r="773" spans="1:18" ht="15.6">
      <c r="A773" s="184">
        <v>765</v>
      </c>
      <c r="B773" s="419">
        <v>13904</v>
      </c>
      <c r="C773" s="327" t="s">
        <v>3642</v>
      </c>
      <c r="D773" s="327"/>
      <c r="E773" s="426" t="s">
        <v>3017</v>
      </c>
      <c r="F773" s="420" t="s">
        <v>3643</v>
      </c>
      <c r="G773" s="421" t="s">
        <v>3644</v>
      </c>
      <c r="H773" s="416" t="str">
        <f t="shared" si="72"/>
        <v>фото</v>
      </c>
      <c r="I773" s="215" t="s">
        <v>3645</v>
      </c>
      <c r="J773" s="216" t="s">
        <v>203</v>
      </c>
      <c r="K773" s="275">
        <v>1</v>
      </c>
      <c r="L773" s="325">
        <v>294.25</v>
      </c>
      <c r="M773" s="388">
        <v>1</v>
      </c>
      <c r="N773" s="206"/>
      <c r="O773" s="178">
        <f t="shared" si="73"/>
        <v>0</v>
      </c>
      <c r="P773" s="451">
        <v>4607109918517</v>
      </c>
      <c r="Q773" s="221"/>
      <c r="R773" s="220" t="s">
        <v>3618</v>
      </c>
    </row>
    <row r="774" spans="1:18" ht="24">
      <c r="A774" s="184">
        <v>766</v>
      </c>
      <c r="B774" s="419">
        <v>3903</v>
      </c>
      <c r="C774" s="327" t="s">
        <v>3646</v>
      </c>
      <c r="D774" s="327"/>
      <c r="E774" s="426" t="s">
        <v>3017</v>
      </c>
      <c r="F774" s="420" t="s">
        <v>3647</v>
      </c>
      <c r="G774" s="421" t="s">
        <v>3648</v>
      </c>
      <c r="H774" s="416" t="str">
        <f t="shared" si="72"/>
        <v>фото</v>
      </c>
      <c r="I774" s="215" t="s">
        <v>3649</v>
      </c>
      <c r="J774" s="216" t="s">
        <v>203</v>
      </c>
      <c r="K774" s="275">
        <v>1</v>
      </c>
      <c r="L774" s="325">
        <v>336.38000000000005</v>
      </c>
      <c r="M774" s="388">
        <v>1</v>
      </c>
      <c r="N774" s="206"/>
      <c r="O774" s="178">
        <f t="shared" si="73"/>
        <v>0</v>
      </c>
      <c r="P774" s="451">
        <v>4607109981214</v>
      </c>
      <c r="Q774" s="221"/>
      <c r="R774" s="220" t="s">
        <v>3618</v>
      </c>
    </row>
    <row r="775" spans="1:18" ht="15.6">
      <c r="A775" s="184">
        <v>767</v>
      </c>
      <c r="B775" s="419">
        <v>14482</v>
      </c>
      <c r="C775" s="327" t="s">
        <v>11894</v>
      </c>
      <c r="D775" s="327"/>
      <c r="E775" s="427" t="s">
        <v>3017</v>
      </c>
      <c r="F775" s="422" t="s">
        <v>11788</v>
      </c>
      <c r="G775" s="423" t="s">
        <v>11821</v>
      </c>
      <c r="H775" s="416" t="str">
        <f t="shared" si="72"/>
        <v>фото</v>
      </c>
      <c r="I775" s="215" t="s">
        <v>11857</v>
      </c>
      <c r="J775" s="216" t="s">
        <v>203</v>
      </c>
      <c r="K775" s="275">
        <v>1</v>
      </c>
      <c r="L775" s="325">
        <v>346.83000000000004</v>
      </c>
      <c r="M775" s="388">
        <v>1</v>
      </c>
      <c r="N775" s="206"/>
      <c r="O775" s="178">
        <f t="shared" si="73"/>
        <v>0</v>
      </c>
      <c r="P775" s="451">
        <v>4607105140424</v>
      </c>
      <c r="Q775" s="185" t="s">
        <v>224</v>
      </c>
      <c r="R775" s="220" t="s">
        <v>3618</v>
      </c>
    </row>
    <row r="776" spans="1:18" ht="15.6">
      <c r="A776" s="184">
        <v>768</v>
      </c>
      <c r="B776" s="419">
        <v>6271</v>
      </c>
      <c r="C776" s="327" t="s">
        <v>10355</v>
      </c>
      <c r="D776" s="327"/>
      <c r="E776" s="426" t="s">
        <v>3017</v>
      </c>
      <c r="F776" s="420" t="s">
        <v>10342</v>
      </c>
      <c r="G776" s="421" t="s">
        <v>10367</v>
      </c>
      <c r="H776" s="416" t="str">
        <f t="shared" si="72"/>
        <v>фото</v>
      </c>
      <c r="I776" s="215" t="s">
        <v>10381</v>
      </c>
      <c r="J776" s="216" t="s">
        <v>203</v>
      </c>
      <c r="K776" s="275">
        <v>1</v>
      </c>
      <c r="L776" s="325">
        <v>316.36000000000007</v>
      </c>
      <c r="M776" s="388">
        <v>1</v>
      </c>
      <c r="N776" s="206"/>
      <c r="O776" s="178">
        <f t="shared" si="73"/>
        <v>0</v>
      </c>
      <c r="P776" s="451">
        <v>4607109987285</v>
      </c>
      <c r="Q776" s="221">
        <v>2024</v>
      </c>
      <c r="R776" s="220" t="s">
        <v>3618</v>
      </c>
    </row>
    <row r="777" spans="1:18" ht="15.6">
      <c r="A777" s="184">
        <v>769</v>
      </c>
      <c r="B777" s="419">
        <v>3592</v>
      </c>
      <c r="C777" s="327" t="s">
        <v>3650</v>
      </c>
      <c r="D777" s="327"/>
      <c r="E777" s="426" t="s">
        <v>3017</v>
      </c>
      <c r="F777" s="420" t="s">
        <v>3651</v>
      </c>
      <c r="G777" s="421" t="s">
        <v>3652</v>
      </c>
      <c r="H777" s="416" t="str">
        <f t="shared" si="72"/>
        <v>фото</v>
      </c>
      <c r="I777" s="215" t="s">
        <v>3653</v>
      </c>
      <c r="J777" s="216" t="s">
        <v>203</v>
      </c>
      <c r="K777" s="275">
        <v>1</v>
      </c>
      <c r="L777" s="325">
        <v>288.20000000000005</v>
      </c>
      <c r="M777" s="388">
        <v>1</v>
      </c>
      <c r="N777" s="206"/>
      <c r="O777" s="178">
        <f t="shared" si="73"/>
        <v>0</v>
      </c>
      <c r="P777" s="451">
        <v>4607109973479</v>
      </c>
      <c r="Q777" s="221"/>
      <c r="R777" s="220" t="s">
        <v>3618</v>
      </c>
    </row>
    <row r="778" spans="1:18" ht="15.6">
      <c r="A778" s="184">
        <v>770</v>
      </c>
      <c r="B778" s="419">
        <v>6296</v>
      </c>
      <c r="C778" s="327" t="s">
        <v>3654</v>
      </c>
      <c r="D778" s="327"/>
      <c r="E778" s="426" t="s">
        <v>3017</v>
      </c>
      <c r="F778" s="420" t="s">
        <v>3655</v>
      </c>
      <c r="G778" s="421" t="s">
        <v>3656</v>
      </c>
      <c r="H778" s="416" t="str">
        <f t="shared" si="72"/>
        <v>фото</v>
      </c>
      <c r="I778" s="215" t="s">
        <v>3657</v>
      </c>
      <c r="J778" s="216" t="s">
        <v>203</v>
      </c>
      <c r="K778" s="275">
        <v>1</v>
      </c>
      <c r="L778" s="325">
        <v>288.20000000000005</v>
      </c>
      <c r="M778" s="388">
        <v>1</v>
      </c>
      <c r="N778" s="206"/>
      <c r="O778" s="178">
        <f t="shared" si="73"/>
        <v>0</v>
      </c>
      <c r="P778" s="451">
        <v>4607109933688</v>
      </c>
      <c r="Q778" s="221"/>
      <c r="R778" s="220" t="s">
        <v>3618</v>
      </c>
    </row>
    <row r="779" spans="1:18" ht="15.6">
      <c r="A779" s="184">
        <v>771</v>
      </c>
      <c r="B779" s="169"/>
      <c r="C779" s="169"/>
      <c r="D779" s="169"/>
      <c r="E779" s="425" t="s">
        <v>3658</v>
      </c>
      <c r="F779" s="166"/>
      <c r="G779" s="169"/>
      <c r="H779" s="169"/>
      <c r="I779" s="323"/>
      <c r="J779" s="169"/>
      <c r="K779" s="528"/>
      <c r="L779" s="169"/>
      <c r="M779" s="169"/>
      <c r="N779" s="169"/>
      <c r="O779" s="169"/>
      <c r="P779" s="464"/>
      <c r="Q779" s="169"/>
      <c r="R779" s="290"/>
    </row>
    <row r="780" spans="1:18" ht="15.6">
      <c r="A780" s="184">
        <v>772</v>
      </c>
      <c r="B780" s="419">
        <v>3910</v>
      </c>
      <c r="C780" s="327" t="s">
        <v>3659</v>
      </c>
      <c r="D780" s="327"/>
      <c r="E780" s="426" t="s">
        <v>3017</v>
      </c>
      <c r="F780" s="420" t="s">
        <v>3660</v>
      </c>
      <c r="G780" s="421" t="s">
        <v>3661</v>
      </c>
      <c r="H780" s="416" t="str">
        <f t="shared" ref="H780:H788" si="74">HYPERLINK("https://www.gardenbulbs.ru/images/Dahlia_CL/thumbnails/"&amp;C780&amp;".jpg","фото")</f>
        <v>фото</v>
      </c>
      <c r="I780" s="215" t="s">
        <v>3662</v>
      </c>
      <c r="J780" s="216" t="s">
        <v>203</v>
      </c>
      <c r="K780" s="275">
        <v>1</v>
      </c>
      <c r="L780" s="325">
        <v>343.31000000000006</v>
      </c>
      <c r="M780" s="388">
        <v>1</v>
      </c>
      <c r="N780" s="206"/>
      <c r="O780" s="178">
        <f t="shared" ref="O780:O788" si="75">IF(ISERROR(L780*N780),0,L780*N780)</f>
        <v>0</v>
      </c>
      <c r="P780" s="451">
        <v>4607109981283</v>
      </c>
      <c r="Q780" s="221"/>
      <c r="R780" s="220" t="s">
        <v>3658</v>
      </c>
    </row>
    <row r="781" spans="1:18" ht="15.6">
      <c r="A781" s="184">
        <v>773</v>
      </c>
      <c r="B781" s="419">
        <v>3522</v>
      </c>
      <c r="C781" s="327" t="s">
        <v>3663</v>
      </c>
      <c r="D781" s="327"/>
      <c r="E781" s="426" t="s">
        <v>3017</v>
      </c>
      <c r="F781" s="420" t="s">
        <v>3664</v>
      </c>
      <c r="G781" s="421" t="s">
        <v>3665</v>
      </c>
      <c r="H781" s="416" t="str">
        <f t="shared" si="74"/>
        <v>фото</v>
      </c>
      <c r="I781" s="215" t="s">
        <v>3666</v>
      </c>
      <c r="J781" s="216" t="s">
        <v>203</v>
      </c>
      <c r="K781" s="275">
        <v>1</v>
      </c>
      <c r="L781" s="325">
        <v>298.87000000000006</v>
      </c>
      <c r="M781" s="388">
        <v>1</v>
      </c>
      <c r="N781" s="206"/>
      <c r="O781" s="178">
        <f t="shared" si="75"/>
        <v>0</v>
      </c>
      <c r="P781" s="451">
        <v>4607109973486</v>
      </c>
      <c r="Q781" s="221"/>
      <c r="R781" s="220" t="s">
        <v>3658</v>
      </c>
    </row>
    <row r="782" spans="1:18" ht="24">
      <c r="A782" s="184">
        <v>774</v>
      </c>
      <c r="B782" s="419">
        <v>3908</v>
      </c>
      <c r="C782" s="327" t="s">
        <v>9256</v>
      </c>
      <c r="D782" s="327"/>
      <c r="E782" s="426" t="s">
        <v>3017</v>
      </c>
      <c r="F782" s="420" t="s">
        <v>9257</v>
      </c>
      <c r="G782" s="421" t="s">
        <v>9258</v>
      </c>
      <c r="H782" s="416" t="str">
        <f t="shared" si="74"/>
        <v>фото</v>
      </c>
      <c r="I782" s="215" t="s">
        <v>9259</v>
      </c>
      <c r="J782" s="216" t="s">
        <v>203</v>
      </c>
      <c r="K782" s="275">
        <v>1</v>
      </c>
      <c r="L782" s="325">
        <v>330.11000000000007</v>
      </c>
      <c r="M782" s="388">
        <v>1</v>
      </c>
      <c r="N782" s="206"/>
      <c r="O782" s="178">
        <f t="shared" si="75"/>
        <v>0</v>
      </c>
      <c r="P782" s="451">
        <v>4607109981269</v>
      </c>
      <c r="Q782" s="221"/>
      <c r="R782" s="220" t="s">
        <v>3658</v>
      </c>
    </row>
    <row r="783" spans="1:18" ht="15.6">
      <c r="A783" s="184">
        <v>775</v>
      </c>
      <c r="B783" s="419">
        <v>3528</v>
      </c>
      <c r="C783" s="327" t="s">
        <v>11895</v>
      </c>
      <c r="D783" s="327"/>
      <c r="E783" s="427" t="s">
        <v>3017</v>
      </c>
      <c r="F783" s="422" t="s">
        <v>11789</v>
      </c>
      <c r="G783" s="423" t="s">
        <v>11822</v>
      </c>
      <c r="H783" s="416" t="str">
        <f t="shared" si="74"/>
        <v>фото</v>
      </c>
      <c r="I783" s="215" t="s">
        <v>11858</v>
      </c>
      <c r="J783" s="216" t="s">
        <v>203</v>
      </c>
      <c r="K783" s="275">
        <v>1</v>
      </c>
      <c r="L783" s="325">
        <v>303.05</v>
      </c>
      <c r="M783" s="388">
        <v>1</v>
      </c>
      <c r="N783" s="206"/>
      <c r="O783" s="178">
        <f t="shared" si="75"/>
        <v>0</v>
      </c>
      <c r="P783" s="451">
        <v>4607109973509</v>
      </c>
      <c r="Q783" s="185" t="s">
        <v>224</v>
      </c>
      <c r="R783" s="220" t="s">
        <v>3658</v>
      </c>
    </row>
    <row r="784" spans="1:18" ht="15.6">
      <c r="A784" s="184">
        <v>776</v>
      </c>
      <c r="B784" s="419">
        <v>3909</v>
      </c>
      <c r="C784" s="327" t="s">
        <v>3667</v>
      </c>
      <c r="D784" s="327"/>
      <c r="E784" s="426" t="s">
        <v>3017</v>
      </c>
      <c r="F784" s="420" t="s">
        <v>3668</v>
      </c>
      <c r="G784" s="421" t="s">
        <v>3669</v>
      </c>
      <c r="H784" s="416" t="str">
        <f t="shared" si="74"/>
        <v>фото</v>
      </c>
      <c r="I784" s="215" t="s">
        <v>3670</v>
      </c>
      <c r="J784" s="216" t="s">
        <v>203</v>
      </c>
      <c r="K784" s="275">
        <v>1</v>
      </c>
      <c r="L784" s="325">
        <v>288.20000000000005</v>
      </c>
      <c r="M784" s="388">
        <v>1</v>
      </c>
      <c r="N784" s="206"/>
      <c r="O784" s="178">
        <f t="shared" si="75"/>
        <v>0</v>
      </c>
      <c r="P784" s="451">
        <v>4607109981276</v>
      </c>
      <c r="Q784" s="221"/>
      <c r="R784" s="220" t="s">
        <v>3658</v>
      </c>
    </row>
    <row r="785" spans="1:18" ht="15.6">
      <c r="A785" s="184">
        <v>777</v>
      </c>
      <c r="B785" s="419">
        <v>7026</v>
      </c>
      <c r="C785" s="327" t="s">
        <v>10356</v>
      </c>
      <c r="D785" s="327"/>
      <c r="E785" s="426" t="s">
        <v>3017</v>
      </c>
      <c r="F785" s="420" t="s">
        <v>10343</v>
      </c>
      <c r="G785" s="421" t="s">
        <v>10368</v>
      </c>
      <c r="H785" s="416" t="str">
        <f t="shared" si="74"/>
        <v>фото</v>
      </c>
      <c r="I785" s="215" t="s">
        <v>10382</v>
      </c>
      <c r="J785" s="216" t="s">
        <v>203</v>
      </c>
      <c r="K785" s="275">
        <v>1</v>
      </c>
      <c r="L785" s="325">
        <v>274.23</v>
      </c>
      <c r="M785" s="388">
        <v>1</v>
      </c>
      <c r="N785" s="206"/>
      <c r="O785" s="178">
        <f t="shared" si="75"/>
        <v>0</v>
      </c>
      <c r="P785" s="451">
        <v>4607109937983</v>
      </c>
      <c r="Q785" s="221">
        <v>2024</v>
      </c>
      <c r="R785" s="220" t="s">
        <v>3658</v>
      </c>
    </row>
    <row r="786" spans="1:18" ht="15.6">
      <c r="A786" s="184">
        <v>778</v>
      </c>
      <c r="B786" s="419">
        <v>13900</v>
      </c>
      <c r="C786" s="327" t="s">
        <v>3671</v>
      </c>
      <c r="D786" s="327"/>
      <c r="E786" s="426" t="s">
        <v>3017</v>
      </c>
      <c r="F786" s="420" t="s">
        <v>3672</v>
      </c>
      <c r="G786" s="421" t="s">
        <v>3673</v>
      </c>
      <c r="H786" s="416" t="str">
        <f t="shared" si="74"/>
        <v>фото</v>
      </c>
      <c r="I786" s="215" t="s">
        <v>3674</v>
      </c>
      <c r="J786" s="216" t="s">
        <v>203</v>
      </c>
      <c r="K786" s="275">
        <v>1</v>
      </c>
      <c r="L786" s="325">
        <v>336.6</v>
      </c>
      <c r="M786" s="388">
        <v>1</v>
      </c>
      <c r="N786" s="206"/>
      <c r="O786" s="178">
        <f t="shared" si="75"/>
        <v>0</v>
      </c>
      <c r="P786" s="451">
        <v>4607109918555</v>
      </c>
      <c r="Q786" s="221"/>
      <c r="R786" s="220" t="s">
        <v>3658</v>
      </c>
    </row>
    <row r="787" spans="1:18" ht="24">
      <c r="A787" s="184">
        <v>779</v>
      </c>
      <c r="B787" s="419">
        <v>13867</v>
      </c>
      <c r="C787" s="327" t="s">
        <v>3675</v>
      </c>
      <c r="D787" s="327"/>
      <c r="E787" s="426" t="s">
        <v>3017</v>
      </c>
      <c r="F787" s="420" t="s">
        <v>3676</v>
      </c>
      <c r="G787" s="421" t="s">
        <v>3677</v>
      </c>
      <c r="H787" s="416" t="str">
        <f t="shared" si="74"/>
        <v>фото</v>
      </c>
      <c r="I787" s="215" t="s">
        <v>3678</v>
      </c>
      <c r="J787" s="216" t="s">
        <v>203</v>
      </c>
      <c r="K787" s="275">
        <v>1</v>
      </c>
      <c r="L787" s="325">
        <v>326.59000000000009</v>
      </c>
      <c r="M787" s="388">
        <v>1</v>
      </c>
      <c r="N787" s="206"/>
      <c r="O787" s="178">
        <f t="shared" si="75"/>
        <v>0</v>
      </c>
      <c r="P787" s="451">
        <v>4607109918883</v>
      </c>
      <c r="Q787" s="221"/>
      <c r="R787" s="220" t="s">
        <v>3658</v>
      </c>
    </row>
    <row r="788" spans="1:18" ht="24">
      <c r="A788" s="184">
        <v>780</v>
      </c>
      <c r="B788" s="419">
        <v>13860</v>
      </c>
      <c r="C788" s="327" t="s">
        <v>3679</v>
      </c>
      <c r="D788" s="327"/>
      <c r="E788" s="426" t="s">
        <v>3017</v>
      </c>
      <c r="F788" s="420" t="s">
        <v>3680</v>
      </c>
      <c r="G788" s="421" t="s">
        <v>3681</v>
      </c>
      <c r="H788" s="416" t="str">
        <f t="shared" si="74"/>
        <v>фото</v>
      </c>
      <c r="I788" s="215" t="s">
        <v>3682</v>
      </c>
      <c r="J788" s="216" t="s">
        <v>203</v>
      </c>
      <c r="K788" s="275">
        <v>1</v>
      </c>
      <c r="L788" s="325">
        <v>298.87000000000006</v>
      </c>
      <c r="M788" s="388">
        <v>1</v>
      </c>
      <c r="N788" s="206"/>
      <c r="O788" s="178">
        <f t="shared" si="75"/>
        <v>0</v>
      </c>
      <c r="P788" s="451">
        <v>4607109918951</v>
      </c>
      <c r="Q788" s="221"/>
      <c r="R788" s="220" t="s">
        <v>3658</v>
      </c>
    </row>
    <row r="789" spans="1:18" ht="15.6">
      <c r="A789" s="184">
        <v>781</v>
      </c>
      <c r="B789" s="169"/>
      <c r="C789" s="169"/>
      <c r="D789" s="169"/>
      <c r="E789" s="425" t="s">
        <v>3747</v>
      </c>
      <c r="F789" s="166"/>
      <c r="G789" s="169"/>
      <c r="H789" s="169"/>
      <c r="I789" s="323"/>
      <c r="J789" s="169"/>
      <c r="K789" s="528"/>
      <c r="L789" s="169"/>
      <c r="M789" s="169"/>
      <c r="N789" s="169"/>
      <c r="O789" s="169"/>
      <c r="P789" s="464"/>
      <c r="Q789" s="169"/>
      <c r="R789" s="290"/>
    </row>
    <row r="790" spans="1:18" ht="24">
      <c r="A790" s="184">
        <v>782</v>
      </c>
      <c r="B790" s="419">
        <v>3533</v>
      </c>
      <c r="C790" s="327" t="s">
        <v>3748</v>
      </c>
      <c r="D790" s="327"/>
      <c r="E790" s="426" t="s">
        <v>3017</v>
      </c>
      <c r="F790" s="420" t="s">
        <v>3749</v>
      </c>
      <c r="G790" s="421" t="s">
        <v>3750</v>
      </c>
      <c r="H790" s="416" t="str">
        <f t="shared" ref="H790" si="76">HYPERLINK("https://www.gardenbulbs.ru/images/Dahlia_CL/thumbnails/"&amp;C790&amp;".jpg","фото")</f>
        <v>фото</v>
      </c>
      <c r="I790" s="215" t="s">
        <v>3751</v>
      </c>
      <c r="J790" s="216" t="s">
        <v>203</v>
      </c>
      <c r="K790" s="275">
        <v>1</v>
      </c>
      <c r="L790" s="325">
        <v>330.11000000000007</v>
      </c>
      <c r="M790" s="388">
        <v>1</v>
      </c>
      <c r="N790" s="206"/>
      <c r="O790" s="178">
        <f t="shared" ref="O790" si="77">IF(ISERROR(L790*N790),0,L790*N790)</f>
        <v>0</v>
      </c>
      <c r="P790" s="451">
        <v>4607109973554</v>
      </c>
      <c r="Q790" s="221"/>
      <c r="R790" s="220" t="s">
        <v>3747</v>
      </c>
    </row>
    <row r="791" spans="1:18" ht="15.6">
      <c r="A791" s="184">
        <v>783</v>
      </c>
      <c r="B791" s="169"/>
      <c r="C791" s="169"/>
      <c r="D791" s="169"/>
      <c r="E791" s="425" t="s">
        <v>3736</v>
      </c>
      <c r="F791" s="166"/>
      <c r="G791" s="169"/>
      <c r="H791" s="169"/>
      <c r="I791" s="323"/>
      <c r="J791" s="169"/>
      <c r="K791" s="528"/>
      <c r="L791" s="169"/>
      <c r="M791" s="169"/>
      <c r="N791" s="169"/>
      <c r="O791" s="169"/>
      <c r="P791" s="464"/>
      <c r="Q791" s="169"/>
      <c r="R791" s="290"/>
    </row>
    <row r="792" spans="1:18" ht="36">
      <c r="A792" s="184">
        <v>784</v>
      </c>
      <c r="B792" s="419">
        <v>13870</v>
      </c>
      <c r="C792" s="327" t="s">
        <v>3737</v>
      </c>
      <c r="D792" s="327"/>
      <c r="E792" s="426" t="s">
        <v>3017</v>
      </c>
      <c r="F792" s="420" t="s">
        <v>3738</v>
      </c>
      <c r="G792" s="421" t="s">
        <v>3739</v>
      </c>
      <c r="H792" s="416" t="str">
        <f t="shared" ref="H792" si="78">HYPERLINK("https://www.gardenbulbs.ru/images/Dahlia_CL/thumbnails/"&amp;C792&amp;".jpg","фото")</f>
        <v>фото</v>
      </c>
      <c r="I792" s="215" t="s">
        <v>3740</v>
      </c>
      <c r="J792" s="216" t="s">
        <v>203</v>
      </c>
      <c r="K792" s="275">
        <v>1</v>
      </c>
      <c r="L792" s="325">
        <v>304.70000000000005</v>
      </c>
      <c r="M792" s="388">
        <v>1</v>
      </c>
      <c r="N792" s="206"/>
      <c r="O792" s="178">
        <f t="shared" ref="O792" si="79">IF(ISERROR(L792*N792),0,L792*N792)</f>
        <v>0</v>
      </c>
      <c r="P792" s="451">
        <v>4607109918852</v>
      </c>
      <c r="Q792" s="221"/>
      <c r="R792" s="220" t="s">
        <v>3736</v>
      </c>
    </row>
    <row r="793" spans="1:18" ht="15.6">
      <c r="A793" s="184">
        <v>785</v>
      </c>
      <c r="B793" s="169"/>
      <c r="C793" s="169"/>
      <c r="D793" s="169"/>
      <c r="E793" s="425" t="s">
        <v>3741</v>
      </c>
      <c r="F793" s="166"/>
      <c r="G793" s="169"/>
      <c r="H793" s="169"/>
      <c r="I793" s="323"/>
      <c r="J793" s="169"/>
      <c r="K793" s="528"/>
      <c r="L793" s="169"/>
      <c r="M793" s="169"/>
      <c r="N793" s="169"/>
      <c r="O793" s="169"/>
      <c r="P793" s="464"/>
      <c r="Q793" s="169"/>
      <c r="R793" s="290"/>
    </row>
    <row r="794" spans="1:18" ht="24">
      <c r="A794" s="184">
        <v>786</v>
      </c>
      <c r="B794" s="419">
        <v>7025</v>
      </c>
      <c r="C794" s="327" t="s">
        <v>3743</v>
      </c>
      <c r="D794" s="327"/>
      <c r="E794" s="426" t="s">
        <v>3017</v>
      </c>
      <c r="F794" s="420" t="s">
        <v>3744</v>
      </c>
      <c r="G794" s="421" t="s">
        <v>3745</v>
      </c>
      <c r="H794" s="416" t="str">
        <f t="shared" ref="H794" si="80">HYPERLINK("https://www.gardenbulbs.ru/images/Dahlia_CL/thumbnails/"&amp;C794&amp;".jpg","фото")</f>
        <v>фото</v>
      </c>
      <c r="I794" s="215" t="s">
        <v>3746</v>
      </c>
      <c r="J794" s="216" t="s">
        <v>203</v>
      </c>
      <c r="K794" s="275">
        <v>1</v>
      </c>
      <c r="L794" s="325">
        <v>356.84000000000009</v>
      </c>
      <c r="M794" s="388">
        <v>1</v>
      </c>
      <c r="N794" s="206"/>
      <c r="O794" s="178">
        <f t="shared" ref="O794" si="81">IF(ISERROR(L794*N794),0,L794*N794)</f>
        <v>0</v>
      </c>
      <c r="P794" s="451">
        <v>4607109946695</v>
      </c>
      <c r="Q794" s="221"/>
      <c r="R794" s="220" t="s">
        <v>3741</v>
      </c>
    </row>
    <row r="795" spans="1:18" ht="15.6">
      <c r="A795" s="184">
        <v>787</v>
      </c>
      <c r="B795" s="169"/>
      <c r="C795" s="169"/>
      <c r="D795" s="169"/>
      <c r="E795" s="425" t="s">
        <v>3683</v>
      </c>
      <c r="F795" s="166"/>
      <c r="G795" s="169"/>
      <c r="H795" s="169"/>
      <c r="I795" s="323"/>
      <c r="J795" s="169"/>
      <c r="K795" s="528"/>
      <c r="L795" s="169"/>
      <c r="M795" s="169"/>
      <c r="N795" s="169"/>
      <c r="O795" s="169"/>
      <c r="P795" s="464"/>
      <c r="Q795" s="169"/>
      <c r="R795" s="290"/>
    </row>
    <row r="796" spans="1:18" ht="15.6">
      <c r="A796" s="184">
        <v>788</v>
      </c>
      <c r="B796" s="419">
        <v>3847</v>
      </c>
      <c r="C796" s="327" t="s">
        <v>3684</v>
      </c>
      <c r="D796" s="327"/>
      <c r="E796" s="426" t="s">
        <v>3017</v>
      </c>
      <c r="F796" s="420" t="s">
        <v>3685</v>
      </c>
      <c r="G796" s="421" t="s">
        <v>3686</v>
      </c>
      <c r="H796" s="416" t="str">
        <f t="shared" ref="H796:H808" si="82">HYPERLINK("https://www.gardenbulbs.ru/images/Dahlia_CL/thumbnails/"&amp;C796&amp;".jpg","фото")</f>
        <v>фото</v>
      </c>
      <c r="I796" s="215" t="s">
        <v>3687</v>
      </c>
      <c r="J796" s="216" t="s">
        <v>203</v>
      </c>
      <c r="K796" s="275">
        <v>1</v>
      </c>
      <c r="L796" s="325">
        <v>326.81000000000006</v>
      </c>
      <c r="M796" s="388">
        <v>1</v>
      </c>
      <c r="N796" s="206"/>
      <c r="O796" s="178">
        <f t="shared" ref="O796:O808" si="83">IF(ISERROR(L796*N796),0,L796*N796)</f>
        <v>0</v>
      </c>
      <c r="P796" s="451">
        <v>4607109980651</v>
      </c>
      <c r="Q796" s="221"/>
      <c r="R796" s="220" t="s">
        <v>11861</v>
      </c>
    </row>
    <row r="797" spans="1:18" ht="24">
      <c r="A797" s="184">
        <v>789</v>
      </c>
      <c r="B797" s="419">
        <v>3846</v>
      </c>
      <c r="C797" s="327" t="s">
        <v>3688</v>
      </c>
      <c r="D797" s="327"/>
      <c r="E797" s="426" t="s">
        <v>3017</v>
      </c>
      <c r="F797" s="420" t="s">
        <v>3689</v>
      </c>
      <c r="G797" s="421" t="s">
        <v>3690</v>
      </c>
      <c r="H797" s="416" t="str">
        <f t="shared" si="82"/>
        <v>фото</v>
      </c>
      <c r="I797" s="215" t="s">
        <v>3691</v>
      </c>
      <c r="J797" s="216" t="s">
        <v>203</v>
      </c>
      <c r="K797" s="275">
        <v>1</v>
      </c>
      <c r="L797" s="325">
        <v>326.81000000000006</v>
      </c>
      <c r="M797" s="388">
        <v>1</v>
      </c>
      <c r="N797" s="206"/>
      <c r="O797" s="178">
        <f t="shared" si="83"/>
        <v>0</v>
      </c>
      <c r="P797" s="451">
        <v>4607109980644</v>
      </c>
      <c r="Q797" s="221"/>
      <c r="R797" s="220" t="s">
        <v>11861</v>
      </c>
    </row>
    <row r="798" spans="1:18" ht="15.6">
      <c r="A798" s="184">
        <v>790</v>
      </c>
      <c r="B798" s="419">
        <v>7622</v>
      </c>
      <c r="C798" s="327" t="s">
        <v>3692</v>
      </c>
      <c r="D798" s="327"/>
      <c r="E798" s="426" t="s">
        <v>3017</v>
      </c>
      <c r="F798" s="420" t="s">
        <v>3693</v>
      </c>
      <c r="G798" s="421" t="s">
        <v>3694</v>
      </c>
      <c r="H798" s="416" t="str">
        <f t="shared" si="82"/>
        <v>фото</v>
      </c>
      <c r="I798" s="215" t="s">
        <v>3695</v>
      </c>
      <c r="J798" s="216" t="s">
        <v>203</v>
      </c>
      <c r="K798" s="275">
        <v>1</v>
      </c>
      <c r="L798" s="325">
        <v>326.81000000000006</v>
      </c>
      <c r="M798" s="388">
        <v>1</v>
      </c>
      <c r="N798" s="206"/>
      <c r="O798" s="178">
        <f t="shared" si="83"/>
        <v>0</v>
      </c>
      <c r="P798" s="451">
        <v>4607109969984</v>
      </c>
      <c r="Q798" s="221"/>
      <c r="R798" s="220" t="s">
        <v>11861</v>
      </c>
    </row>
    <row r="799" spans="1:18" ht="24">
      <c r="A799" s="184">
        <v>791</v>
      </c>
      <c r="B799" s="419">
        <v>6996</v>
      </c>
      <c r="C799" s="327" t="s">
        <v>3696</v>
      </c>
      <c r="D799" s="327"/>
      <c r="E799" s="426" t="s">
        <v>3017</v>
      </c>
      <c r="F799" s="420" t="s">
        <v>3697</v>
      </c>
      <c r="G799" s="421" t="s">
        <v>3698</v>
      </c>
      <c r="H799" s="416" t="str">
        <f t="shared" si="82"/>
        <v>фото</v>
      </c>
      <c r="I799" s="215" t="s">
        <v>3699</v>
      </c>
      <c r="J799" s="216" t="s">
        <v>203</v>
      </c>
      <c r="K799" s="275">
        <v>1</v>
      </c>
      <c r="L799" s="325">
        <v>330.11000000000007</v>
      </c>
      <c r="M799" s="388">
        <v>1</v>
      </c>
      <c r="N799" s="206"/>
      <c r="O799" s="178">
        <f t="shared" si="83"/>
        <v>0</v>
      </c>
      <c r="P799" s="451">
        <v>4607109946404</v>
      </c>
      <c r="Q799" s="221"/>
      <c r="R799" s="220" t="s">
        <v>11861</v>
      </c>
    </row>
    <row r="800" spans="1:18" ht="15.6">
      <c r="A800" s="184">
        <v>792</v>
      </c>
      <c r="B800" s="419">
        <v>7781</v>
      </c>
      <c r="C800" s="327" t="s">
        <v>3700</v>
      </c>
      <c r="D800" s="327"/>
      <c r="E800" s="426" t="s">
        <v>3017</v>
      </c>
      <c r="F800" s="420" t="s">
        <v>3701</v>
      </c>
      <c r="G800" s="421" t="s">
        <v>3702</v>
      </c>
      <c r="H800" s="416" t="str">
        <f t="shared" si="82"/>
        <v>фото</v>
      </c>
      <c r="I800" s="215" t="s">
        <v>3703</v>
      </c>
      <c r="J800" s="216" t="s">
        <v>203</v>
      </c>
      <c r="K800" s="275">
        <v>1</v>
      </c>
      <c r="L800" s="325">
        <v>330.11000000000007</v>
      </c>
      <c r="M800" s="388">
        <v>1</v>
      </c>
      <c r="N800" s="206"/>
      <c r="O800" s="178">
        <f t="shared" si="83"/>
        <v>0</v>
      </c>
      <c r="P800" s="451">
        <v>4607109989432</v>
      </c>
      <c r="Q800" s="221"/>
      <c r="R800" s="220" t="s">
        <v>11861</v>
      </c>
    </row>
    <row r="801" spans="1:18" ht="15.6">
      <c r="A801" s="184">
        <v>793</v>
      </c>
      <c r="B801" s="419">
        <v>3853</v>
      </c>
      <c r="C801" s="327" t="s">
        <v>3704</v>
      </c>
      <c r="D801" s="327"/>
      <c r="E801" s="426" t="s">
        <v>3017</v>
      </c>
      <c r="F801" s="420" t="s">
        <v>3705</v>
      </c>
      <c r="G801" s="421" t="s">
        <v>3706</v>
      </c>
      <c r="H801" s="416" t="str">
        <f t="shared" si="82"/>
        <v>фото</v>
      </c>
      <c r="I801" s="215" t="s">
        <v>3707</v>
      </c>
      <c r="J801" s="216" t="s">
        <v>203</v>
      </c>
      <c r="K801" s="275">
        <v>1</v>
      </c>
      <c r="L801" s="325">
        <v>326.81000000000006</v>
      </c>
      <c r="M801" s="388">
        <v>1</v>
      </c>
      <c r="N801" s="206"/>
      <c r="O801" s="178">
        <f t="shared" si="83"/>
        <v>0</v>
      </c>
      <c r="P801" s="451">
        <v>4607109980712</v>
      </c>
      <c r="Q801" s="185"/>
      <c r="R801" s="220" t="s">
        <v>11861</v>
      </c>
    </row>
    <row r="802" spans="1:18" ht="15.6">
      <c r="A802" s="184">
        <v>794</v>
      </c>
      <c r="B802" s="419">
        <v>3849</v>
      </c>
      <c r="C802" s="327" t="s">
        <v>3708</v>
      </c>
      <c r="D802" s="327"/>
      <c r="E802" s="426" t="s">
        <v>3017</v>
      </c>
      <c r="F802" s="420" t="s">
        <v>3709</v>
      </c>
      <c r="G802" s="421" t="s">
        <v>3710</v>
      </c>
      <c r="H802" s="416" t="str">
        <f t="shared" si="82"/>
        <v>фото</v>
      </c>
      <c r="I802" s="215" t="s">
        <v>3711</v>
      </c>
      <c r="J802" s="216" t="s">
        <v>203</v>
      </c>
      <c r="K802" s="275">
        <v>1</v>
      </c>
      <c r="L802" s="325">
        <v>330.11000000000007</v>
      </c>
      <c r="M802" s="388">
        <v>1</v>
      </c>
      <c r="N802" s="206"/>
      <c r="O802" s="178">
        <f t="shared" si="83"/>
        <v>0</v>
      </c>
      <c r="P802" s="451">
        <v>4607109980675</v>
      </c>
      <c r="Q802" s="185"/>
      <c r="R802" s="220" t="s">
        <v>11861</v>
      </c>
    </row>
    <row r="803" spans="1:18" ht="24">
      <c r="A803" s="184">
        <v>795</v>
      </c>
      <c r="B803" s="419">
        <v>3850</v>
      </c>
      <c r="C803" s="327" t="s">
        <v>3712</v>
      </c>
      <c r="D803" s="327"/>
      <c r="E803" s="426" t="s">
        <v>3017</v>
      </c>
      <c r="F803" s="420" t="s">
        <v>3713</v>
      </c>
      <c r="G803" s="421" t="s">
        <v>3714</v>
      </c>
      <c r="H803" s="416" t="str">
        <f t="shared" si="82"/>
        <v>фото</v>
      </c>
      <c r="I803" s="215" t="s">
        <v>3715</v>
      </c>
      <c r="J803" s="216" t="s">
        <v>203</v>
      </c>
      <c r="K803" s="275">
        <v>1</v>
      </c>
      <c r="L803" s="325">
        <v>326.81000000000006</v>
      </c>
      <c r="M803" s="388">
        <v>1</v>
      </c>
      <c r="N803" s="206"/>
      <c r="O803" s="178">
        <f t="shared" si="83"/>
        <v>0</v>
      </c>
      <c r="P803" s="451">
        <v>4607109980682</v>
      </c>
      <c r="Q803" s="221"/>
      <c r="R803" s="220" t="s">
        <v>11861</v>
      </c>
    </row>
    <row r="804" spans="1:18" ht="24">
      <c r="A804" s="184">
        <v>796</v>
      </c>
      <c r="B804" s="419">
        <v>6303</v>
      </c>
      <c r="C804" s="327" t="s">
        <v>3716</v>
      </c>
      <c r="D804" s="327"/>
      <c r="E804" s="426" t="s">
        <v>3017</v>
      </c>
      <c r="F804" s="420" t="s">
        <v>3717</v>
      </c>
      <c r="G804" s="421" t="s">
        <v>3718</v>
      </c>
      <c r="H804" s="416" t="str">
        <f t="shared" si="82"/>
        <v>фото</v>
      </c>
      <c r="I804" s="215" t="s">
        <v>3719</v>
      </c>
      <c r="J804" s="216" t="s">
        <v>203</v>
      </c>
      <c r="K804" s="275">
        <v>1</v>
      </c>
      <c r="L804" s="325">
        <v>326.81000000000006</v>
      </c>
      <c r="M804" s="388">
        <v>1</v>
      </c>
      <c r="N804" s="206"/>
      <c r="O804" s="178">
        <f t="shared" si="83"/>
        <v>0</v>
      </c>
      <c r="P804" s="451">
        <v>4607109933640</v>
      </c>
      <c r="Q804" s="221"/>
      <c r="R804" s="220" t="s">
        <v>11861</v>
      </c>
    </row>
    <row r="805" spans="1:18" ht="15.6">
      <c r="A805" s="184">
        <v>797</v>
      </c>
      <c r="B805" s="419">
        <v>6601</v>
      </c>
      <c r="C805" s="327" t="s">
        <v>3720</v>
      </c>
      <c r="D805" s="327"/>
      <c r="E805" s="426" t="s">
        <v>3017</v>
      </c>
      <c r="F805" s="420" t="s">
        <v>3721</v>
      </c>
      <c r="G805" s="421" t="s">
        <v>3722</v>
      </c>
      <c r="H805" s="416" t="str">
        <f t="shared" si="82"/>
        <v>фото</v>
      </c>
      <c r="I805" s="215" t="s">
        <v>3723</v>
      </c>
      <c r="J805" s="216" t="s">
        <v>203</v>
      </c>
      <c r="K805" s="275">
        <v>1</v>
      </c>
      <c r="L805" s="325">
        <v>330.11000000000007</v>
      </c>
      <c r="M805" s="388">
        <v>1</v>
      </c>
      <c r="N805" s="206"/>
      <c r="O805" s="178">
        <f t="shared" si="83"/>
        <v>0</v>
      </c>
      <c r="P805" s="451">
        <v>4607109954287</v>
      </c>
      <c r="Q805" s="185"/>
      <c r="R805" s="220" t="s">
        <v>11861</v>
      </c>
    </row>
    <row r="806" spans="1:18" ht="24">
      <c r="A806" s="184">
        <v>798</v>
      </c>
      <c r="B806" s="419">
        <v>3851</v>
      </c>
      <c r="C806" s="327" t="s">
        <v>3724</v>
      </c>
      <c r="D806" s="327"/>
      <c r="E806" s="426" t="s">
        <v>3017</v>
      </c>
      <c r="F806" s="420" t="s">
        <v>3725</v>
      </c>
      <c r="G806" s="421" t="s">
        <v>3726</v>
      </c>
      <c r="H806" s="416" t="str">
        <f t="shared" si="82"/>
        <v>фото</v>
      </c>
      <c r="I806" s="215" t="s">
        <v>3727</v>
      </c>
      <c r="J806" s="216" t="s">
        <v>203</v>
      </c>
      <c r="K806" s="275">
        <v>1</v>
      </c>
      <c r="L806" s="325">
        <v>326.81000000000006</v>
      </c>
      <c r="M806" s="388">
        <v>1</v>
      </c>
      <c r="N806" s="206"/>
      <c r="O806" s="178">
        <f t="shared" si="83"/>
        <v>0</v>
      </c>
      <c r="P806" s="451">
        <v>4607109980699</v>
      </c>
      <c r="Q806" s="221"/>
      <c r="R806" s="220" t="s">
        <v>11861</v>
      </c>
    </row>
    <row r="807" spans="1:18" ht="15.6">
      <c r="A807" s="184">
        <v>799</v>
      </c>
      <c r="B807" s="419">
        <v>7835</v>
      </c>
      <c r="C807" s="327" t="s">
        <v>3728</v>
      </c>
      <c r="D807" s="327"/>
      <c r="E807" s="426" t="s">
        <v>3017</v>
      </c>
      <c r="F807" s="420" t="s">
        <v>3729</v>
      </c>
      <c r="G807" s="421" t="s">
        <v>3730</v>
      </c>
      <c r="H807" s="416" t="str">
        <f t="shared" si="82"/>
        <v>фото</v>
      </c>
      <c r="I807" s="215" t="s">
        <v>3731</v>
      </c>
      <c r="J807" s="216" t="s">
        <v>203</v>
      </c>
      <c r="K807" s="275">
        <v>1</v>
      </c>
      <c r="L807" s="325">
        <v>326.81000000000006</v>
      </c>
      <c r="M807" s="388">
        <v>1</v>
      </c>
      <c r="N807" s="206"/>
      <c r="O807" s="178">
        <f t="shared" si="83"/>
        <v>0</v>
      </c>
      <c r="P807" s="451">
        <v>4607109954928</v>
      </c>
      <c r="Q807" s="221"/>
      <c r="R807" s="220" t="s">
        <v>11861</v>
      </c>
    </row>
    <row r="808" spans="1:18" ht="15.6">
      <c r="A808" s="184">
        <v>800</v>
      </c>
      <c r="B808" s="419">
        <v>3848</v>
      </c>
      <c r="C808" s="327" t="s">
        <v>3732</v>
      </c>
      <c r="D808" s="327"/>
      <c r="E808" s="426" t="s">
        <v>3017</v>
      </c>
      <c r="F808" s="420" t="s">
        <v>3733</v>
      </c>
      <c r="G808" s="421" t="s">
        <v>3734</v>
      </c>
      <c r="H808" s="416" t="str">
        <f t="shared" si="82"/>
        <v>фото</v>
      </c>
      <c r="I808" s="215" t="s">
        <v>3735</v>
      </c>
      <c r="J808" s="216" t="s">
        <v>203</v>
      </c>
      <c r="K808" s="275">
        <v>1</v>
      </c>
      <c r="L808" s="325">
        <v>326.81000000000006</v>
      </c>
      <c r="M808" s="388">
        <v>1</v>
      </c>
      <c r="N808" s="206"/>
      <c r="O808" s="178">
        <f t="shared" si="83"/>
        <v>0</v>
      </c>
      <c r="P808" s="451">
        <v>4607109980668</v>
      </c>
      <c r="Q808" s="221"/>
      <c r="R808" s="220" t="s">
        <v>11861</v>
      </c>
    </row>
    <row r="809" spans="1:18" ht="15.6">
      <c r="A809" s="184">
        <v>801</v>
      </c>
      <c r="B809" s="169"/>
      <c r="C809" s="169"/>
      <c r="D809" s="169"/>
      <c r="E809" s="425" t="s">
        <v>3754</v>
      </c>
      <c r="F809" s="166"/>
      <c r="G809" s="169"/>
      <c r="H809" s="169"/>
      <c r="I809" s="323"/>
      <c r="J809" s="169"/>
      <c r="K809" s="528"/>
      <c r="L809" s="169"/>
      <c r="M809" s="169"/>
      <c r="N809" s="169"/>
      <c r="O809" s="169"/>
      <c r="P809" s="464"/>
      <c r="Q809" s="169"/>
      <c r="R809" s="290"/>
    </row>
    <row r="810" spans="1:18" ht="15.6">
      <c r="A810" s="184">
        <v>802</v>
      </c>
      <c r="B810" s="419">
        <v>3905</v>
      </c>
      <c r="C810" s="327" t="s">
        <v>3755</v>
      </c>
      <c r="D810" s="327"/>
      <c r="E810" s="426" t="s">
        <v>3017</v>
      </c>
      <c r="F810" s="420" t="s">
        <v>3756</v>
      </c>
      <c r="G810" s="421" t="s">
        <v>3757</v>
      </c>
      <c r="H810" s="416" t="str">
        <f t="shared" ref="H810:H815" si="84">HYPERLINK("https://www.gardenbulbs.ru/images/Dahlia_CL/thumbnails/"&amp;C810&amp;".jpg","фото")</f>
        <v>фото</v>
      </c>
      <c r="I810" s="215" t="s">
        <v>3758</v>
      </c>
      <c r="J810" s="216" t="s">
        <v>203</v>
      </c>
      <c r="K810" s="275">
        <v>1</v>
      </c>
      <c r="L810" s="325">
        <v>274.23</v>
      </c>
      <c r="M810" s="388">
        <v>1</v>
      </c>
      <c r="N810" s="206"/>
      <c r="O810" s="178">
        <f t="shared" ref="O810:O815" si="85">IF(ISERROR(L810*N810),0,L810*N810)</f>
        <v>0</v>
      </c>
      <c r="P810" s="451">
        <v>4607109981238</v>
      </c>
      <c r="Q810" s="221"/>
      <c r="R810" s="220" t="s">
        <v>3754</v>
      </c>
    </row>
    <row r="811" spans="1:18" ht="15.6">
      <c r="A811" s="184">
        <v>803</v>
      </c>
      <c r="B811" s="419">
        <v>3906</v>
      </c>
      <c r="C811" s="327" t="s">
        <v>3759</v>
      </c>
      <c r="D811" s="327"/>
      <c r="E811" s="426" t="s">
        <v>3017</v>
      </c>
      <c r="F811" s="420" t="s">
        <v>3760</v>
      </c>
      <c r="G811" s="421" t="s">
        <v>3761</v>
      </c>
      <c r="H811" s="416" t="str">
        <f t="shared" si="84"/>
        <v>фото</v>
      </c>
      <c r="I811" s="215" t="s">
        <v>3762</v>
      </c>
      <c r="J811" s="216" t="s">
        <v>203</v>
      </c>
      <c r="K811" s="275">
        <v>1</v>
      </c>
      <c r="L811" s="325">
        <v>274.23</v>
      </c>
      <c r="M811" s="388">
        <v>1</v>
      </c>
      <c r="N811" s="206"/>
      <c r="O811" s="178">
        <f t="shared" si="85"/>
        <v>0</v>
      </c>
      <c r="P811" s="451">
        <v>4607109981245</v>
      </c>
      <c r="Q811" s="221"/>
      <c r="R811" s="220" t="s">
        <v>3754</v>
      </c>
    </row>
    <row r="812" spans="1:18" ht="15.6">
      <c r="A812" s="184">
        <v>804</v>
      </c>
      <c r="B812" s="419">
        <v>3597</v>
      </c>
      <c r="C812" s="327" t="s">
        <v>3763</v>
      </c>
      <c r="D812" s="327"/>
      <c r="E812" s="426" t="s">
        <v>3017</v>
      </c>
      <c r="F812" s="420" t="s">
        <v>3764</v>
      </c>
      <c r="G812" s="421" t="s">
        <v>3765</v>
      </c>
      <c r="H812" s="416" t="str">
        <f t="shared" si="84"/>
        <v>фото</v>
      </c>
      <c r="I812" s="215" t="s">
        <v>3766</v>
      </c>
      <c r="J812" s="216" t="s">
        <v>203</v>
      </c>
      <c r="K812" s="275">
        <v>1</v>
      </c>
      <c r="L812" s="325">
        <v>274.23</v>
      </c>
      <c r="M812" s="388">
        <v>1</v>
      </c>
      <c r="N812" s="206"/>
      <c r="O812" s="178">
        <f t="shared" si="85"/>
        <v>0</v>
      </c>
      <c r="P812" s="451">
        <v>4607109973639</v>
      </c>
      <c r="Q812" s="221"/>
      <c r="R812" s="220" t="s">
        <v>3754</v>
      </c>
    </row>
    <row r="813" spans="1:18" ht="15.6">
      <c r="A813" s="184">
        <v>805</v>
      </c>
      <c r="B813" s="419">
        <v>3904</v>
      </c>
      <c r="C813" s="327" t="s">
        <v>3767</v>
      </c>
      <c r="D813" s="327"/>
      <c r="E813" s="426" t="s">
        <v>3017</v>
      </c>
      <c r="F813" s="420" t="s">
        <v>3768</v>
      </c>
      <c r="G813" s="421" t="s">
        <v>3769</v>
      </c>
      <c r="H813" s="416" t="str">
        <f t="shared" si="84"/>
        <v>фото</v>
      </c>
      <c r="I813" s="215" t="s">
        <v>3770</v>
      </c>
      <c r="J813" s="216" t="s">
        <v>203</v>
      </c>
      <c r="K813" s="275">
        <v>1</v>
      </c>
      <c r="L813" s="325">
        <v>274.23</v>
      </c>
      <c r="M813" s="388">
        <v>1</v>
      </c>
      <c r="N813" s="206"/>
      <c r="O813" s="178">
        <f t="shared" si="85"/>
        <v>0</v>
      </c>
      <c r="P813" s="451">
        <v>4607109981221</v>
      </c>
      <c r="Q813" s="221"/>
      <c r="R813" s="220" t="s">
        <v>3754</v>
      </c>
    </row>
    <row r="814" spans="1:18" ht="15.6">
      <c r="A814" s="184">
        <v>806</v>
      </c>
      <c r="B814" s="419">
        <v>3598</v>
      </c>
      <c r="C814" s="327" t="s">
        <v>3771</v>
      </c>
      <c r="D814" s="327"/>
      <c r="E814" s="426" t="s">
        <v>3017</v>
      </c>
      <c r="F814" s="420" t="s">
        <v>3772</v>
      </c>
      <c r="G814" s="421" t="s">
        <v>3773</v>
      </c>
      <c r="H814" s="416" t="str">
        <f t="shared" si="84"/>
        <v>фото</v>
      </c>
      <c r="I814" s="215" t="s">
        <v>3774</v>
      </c>
      <c r="J814" s="216" t="s">
        <v>203</v>
      </c>
      <c r="K814" s="275">
        <v>1</v>
      </c>
      <c r="L814" s="325">
        <v>274.23</v>
      </c>
      <c r="M814" s="388">
        <v>1</v>
      </c>
      <c r="N814" s="206"/>
      <c r="O814" s="178">
        <f t="shared" si="85"/>
        <v>0</v>
      </c>
      <c r="P814" s="451">
        <v>4607109973646</v>
      </c>
      <c r="Q814" s="185"/>
      <c r="R814" s="220" t="s">
        <v>3754</v>
      </c>
    </row>
    <row r="815" spans="1:18" ht="15.6">
      <c r="A815" s="184">
        <v>807</v>
      </c>
      <c r="B815" s="419">
        <v>3599</v>
      </c>
      <c r="C815" s="327" t="s">
        <v>3775</v>
      </c>
      <c r="D815" s="327"/>
      <c r="E815" s="426" t="s">
        <v>3017</v>
      </c>
      <c r="F815" s="420" t="s">
        <v>3776</v>
      </c>
      <c r="G815" s="421" t="s">
        <v>3777</v>
      </c>
      <c r="H815" s="416" t="str">
        <f t="shared" si="84"/>
        <v>фото</v>
      </c>
      <c r="I815" s="215" t="s">
        <v>3778</v>
      </c>
      <c r="J815" s="216" t="s">
        <v>203</v>
      </c>
      <c r="K815" s="275">
        <v>1</v>
      </c>
      <c r="L815" s="325">
        <v>274.23</v>
      </c>
      <c r="M815" s="388">
        <v>1</v>
      </c>
      <c r="N815" s="206"/>
      <c r="O815" s="178">
        <f t="shared" si="85"/>
        <v>0</v>
      </c>
      <c r="P815" s="451">
        <v>4607109973653</v>
      </c>
      <c r="Q815" s="221"/>
      <c r="R815" s="220" t="s">
        <v>3754</v>
      </c>
    </row>
    <row r="816" spans="1:18" ht="9.75" customHeight="1">
      <c r="A816" s="184">
        <v>868</v>
      </c>
      <c r="B816" s="222"/>
      <c r="C816" s="34"/>
      <c r="D816" s="329"/>
      <c r="E816" s="428"/>
      <c r="F816" s="222"/>
      <c r="G816" s="34"/>
      <c r="H816" s="34"/>
      <c r="I816" s="34"/>
      <c r="J816" s="211"/>
      <c r="K816" s="529"/>
      <c r="L816" s="34"/>
      <c r="M816" s="223"/>
      <c r="N816" s="223"/>
      <c r="O816" s="34"/>
      <c r="P816" s="462"/>
      <c r="Q816" s="34"/>
      <c r="R816" s="141"/>
    </row>
    <row r="817" spans="1:18" ht="17.399999999999999">
      <c r="A817" s="184">
        <v>869</v>
      </c>
      <c r="B817" s="224"/>
      <c r="C817" s="224"/>
      <c r="D817" s="330"/>
      <c r="E817" s="429" t="s">
        <v>450</v>
      </c>
      <c r="F817" s="225"/>
      <c r="G817" s="225"/>
      <c r="H817" s="225"/>
      <c r="I817" s="226"/>
      <c r="J817" s="227"/>
      <c r="K817" s="535"/>
      <c r="L817" s="226"/>
      <c r="M817" s="228"/>
      <c r="N817" s="228"/>
      <c r="O817" s="226"/>
      <c r="P817" s="460"/>
      <c r="Q817" s="226"/>
      <c r="R817" s="141"/>
    </row>
    <row r="818" spans="1:18" ht="15.6">
      <c r="A818" s="184">
        <v>870</v>
      </c>
      <c r="B818" s="164"/>
      <c r="C818" s="198"/>
      <c r="D818" s="199"/>
      <c r="E818" s="424" t="s">
        <v>11896</v>
      </c>
      <c r="F818" s="165"/>
      <c r="G818" s="229"/>
      <c r="H818" s="229"/>
      <c r="I818" s="231"/>
      <c r="J818" s="231"/>
      <c r="K818" s="536"/>
      <c r="L818" s="232"/>
      <c r="M818" s="231"/>
      <c r="N818" s="231"/>
      <c r="O818" s="204"/>
      <c r="P818" s="466"/>
      <c r="Q818" s="205"/>
      <c r="R818" s="141"/>
    </row>
    <row r="819" spans="1:18" ht="15.6">
      <c r="A819" s="184">
        <v>871</v>
      </c>
      <c r="B819" s="419">
        <v>2911</v>
      </c>
      <c r="C819" s="331" t="s">
        <v>1645</v>
      </c>
      <c r="D819" s="328"/>
      <c r="E819" s="478" t="s">
        <v>3779</v>
      </c>
      <c r="F819" s="452" t="s">
        <v>3780</v>
      </c>
      <c r="G819" s="453" t="s">
        <v>10395</v>
      </c>
      <c r="H819" s="416" t="str">
        <f t="shared" ref="H819:H882" si="86">HYPERLINK("https://www.gardenbulbs.ru/images/VesnaOtherCL/thumbnails/"&amp;C819&amp;".jpg","фото")</f>
        <v>фото</v>
      </c>
      <c r="I819" s="215" t="s">
        <v>11664</v>
      </c>
      <c r="J819" s="216" t="s">
        <v>202</v>
      </c>
      <c r="K819" s="275">
        <v>10</v>
      </c>
      <c r="L819" s="325">
        <v>212.74000000000004</v>
      </c>
      <c r="M819" s="388">
        <v>1</v>
      </c>
      <c r="N819" s="206"/>
      <c r="O819" s="178">
        <f t="shared" ref="O819:O882" si="87">IF(ISERROR(L819*N819),0,L819*N819)</f>
        <v>0</v>
      </c>
      <c r="P819" s="451">
        <v>4607109978375</v>
      </c>
      <c r="Q819" s="182"/>
      <c r="R819" s="220" t="s">
        <v>10089</v>
      </c>
    </row>
    <row r="820" spans="1:18" ht="15.6">
      <c r="A820" s="184">
        <v>872</v>
      </c>
      <c r="B820" s="419">
        <v>1779</v>
      </c>
      <c r="C820" s="331" t="s">
        <v>1646</v>
      </c>
      <c r="D820" s="328"/>
      <c r="E820" s="478" t="s">
        <v>3779</v>
      </c>
      <c r="F820" s="452" t="s">
        <v>3781</v>
      </c>
      <c r="G820" s="453" t="s">
        <v>4023</v>
      </c>
      <c r="H820" s="416" t="str">
        <f t="shared" si="86"/>
        <v>фото</v>
      </c>
      <c r="I820" s="215" t="s">
        <v>11665</v>
      </c>
      <c r="J820" s="216" t="s">
        <v>202</v>
      </c>
      <c r="K820" s="275">
        <v>10</v>
      </c>
      <c r="L820" s="325">
        <v>212.74000000000004</v>
      </c>
      <c r="M820" s="388">
        <v>1</v>
      </c>
      <c r="N820" s="206"/>
      <c r="O820" s="178">
        <f t="shared" si="87"/>
        <v>0</v>
      </c>
      <c r="P820" s="451">
        <v>4607109978382</v>
      </c>
      <c r="Q820" s="182"/>
      <c r="R820" s="220" t="s">
        <v>10089</v>
      </c>
    </row>
    <row r="821" spans="1:18" ht="15.6">
      <c r="A821" s="184">
        <v>873</v>
      </c>
      <c r="B821" s="419">
        <v>1780</v>
      </c>
      <c r="C821" s="331" t="s">
        <v>3782</v>
      </c>
      <c r="D821" s="328"/>
      <c r="E821" s="478" t="s">
        <v>3779</v>
      </c>
      <c r="F821" s="452" t="s">
        <v>3783</v>
      </c>
      <c r="G821" s="453" t="s">
        <v>3784</v>
      </c>
      <c r="H821" s="416" t="str">
        <f t="shared" si="86"/>
        <v>фото</v>
      </c>
      <c r="I821" s="215" t="s">
        <v>11915</v>
      </c>
      <c r="J821" s="216" t="s">
        <v>202</v>
      </c>
      <c r="K821" s="275">
        <v>10</v>
      </c>
      <c r="L821" s="325">
        <v>212.74000000000004</v>
      </c>
      <c r="M821" s="388">
        <v>1</v>
      </c>
      <c r="N821" s="206"/>
      <c r="O821" s="178">
        <f t="shared" si="87"/>
        <v>0</v>
      </c>
      <c r="P821" s="451">
        <v>4607109978399</v>
      </c>
      <c r="Q821" s="182"/>
      <c r="R821" s="220" t="s">
        <v>10090</v>
      </c>
    </row>
    <row r="822" spans="1:18" ht="15.6">
      <c r="A822" s="184">
        <v>874</v>
      </c>
      <c r="B822" s="419">
        <v>159</v>
      </c>
      <c r="C822" s="331" t="s">
        <v>344</v>
      </c>
      <c r="D822" s="328"/>
      <c r="E822" s="478" t="s">
        <v>3779</v>
      </c>
      <c r="F822" s="452" t="s">
        <v>3785</v>
      </c>
      <c r="G822" s="453" t="s">
        <v>3786</v>
      </c>
      <c r="H822" s="416" t="str">
        <f t="shared" si="86"/>
        <v>фото</v>
      </c>
      <c r="I822" s="215" t="s">
        <v>11916</v>
      </c>
      <c r="J822" s="216" t="s">
        <v>202</v>
      </c>
      <c r="K822" s="275">
        <v>10</v>
      </c>
      <c r="L822" s="325">
        <v>212.74000000000004</v>
      </c>
      <c r="M822" s="388">
        <v>1</v>
      </c>
      <c r="N822" s="206"/>
      <c r="O822" s="178">
        <f t="shared" si="87"/>
        <v>0</v>
      </c>
      <c r="P822" s="451">
        <v>4607109985861</v>
      </c>
      <c r="Q822" s="182"/>
      <c r="R822" s="220" t="s">
        <v>10090</v>
      </c>
    </row>
    <row r="823" spans="1:18" ht="15.6">
      <c r="A823" s="184">
        <v>875</v>
      </c>
      <c r="B823" s="419">
        <v>1781</v>
      </c>
      <c r="C823" s="331" t="s">
        <v>1647</v>
      </c>
      <c r="D823" s="328"/>
      <c r="E823" s="478" t="s">
        <v>3779</v>
      </c>
      <c r="F823" s="452" t="s">
        <v>3787</v>
      </c>
      <c r="G823" s="453" t="s">
        <v>10396</v>
      </c>
      <c r="H823" s="416" t="str">
        <f t="shared" si="86"/>
        <v>фото</v>
      </c>
      <c r="I823" s="215" t="s">
        <v>3788</v>
      </c>
      <c r="J823" s="216" t="s">
        <v>202</v>
      </c>
      <c r="K823" s="275">
        <v>10</v>
      </c>
      <c r="L823" s="325">
        <v>215.71</v>
      </c>
      <c r="M823" s="388">
        <v>1</v>
      </c>
      <c r="N823" s="206"/>
      <c r="O823" s="178">
        <f t="shared" si="87"/>
        <v>0</v>
      </c>
      <c r="P823" s="451">
        <v>4607109978405</v>
      </c>
      <c r="Q823" s="182"/>
      <c r="R823" s="220" t="s">
        <v>10089</v>
      </c>
    </row>
    <row r="824" spans="1:18" ht="15.6">
      <c r="A824" s="184">
        <v>876</v>
      </c>
      <c r="B824" s="419">
        <v>1782</v>
      </c>
      <c r="C824" s="331" t="s">
        <v>1648</v>
      </c>
      <c r="D824" s="328"/>
      <c r="E824" s="478" t="s">
        <v>3779</v>
      </c>
      <c r="F824" s="452" t="s">
        <v>3789</v>
      </c>
      <c r="G824" s="453" t="s">
        <v>10397</v>
      </c>
      <c r="H824" s="416" t="str">
        <f t="shared" si="86"/>
        <v>фото</v>
      </c>
      <c r="I824" s="215" t="s">
        <v>11667</v>
      </c>
      <c r="J824" s="216" t="s">
        <v>202</v>
      </c>
      <c r="K824" s="275">
        <v>10</v>
      </c>
      <c r="L824" s="325">
        <v>212.74000000000004</v>
      </c>
      <c r="M824" s="388">
        <v>1</v>
      </c>
      <c r="N824" s="206"/>
      <c r="O824" s="178">
        <f t="shared" si="87"/>
        <v>0</v>
      </c>
      <c r="P824" s="451">
        <v>4607109978412</v>
      </c>
      <c r="Q824" s="182"/>
      <c r="R824" s="220" t="s">
        <v>10089</v>
      </c>
    </row>
    <row r="825" spans="1:18" ht="15.6">
      <c r="A825" s="184">
        <v>877</v>
      </c>
      <c r="B825" s="419">
        <v>1783</v>
      </c>
      <c r="C825" s="331" t="s">
        <v>1649</v>
      </c>
      <c r="D825" s="328"/>
      <c r="E825" s="478" t="s">
        <v>3779</v>
      </c>
      <c r="F825" s="452" t="s">
        <v>3790</v>
      </c>
      <c r="G825" s="453" t="s">
        <v>10091</v>
      </c>
      <c r="H825" s="416" t="str">
        <f t="shared" si="86"/>
        <v>фото</v>
      </c>
      <c r="I825" s="215" t="s">
        <v>3791</v>
      </c>
      <c r="J825" s="216" t="s">
        <v>202</v>
      </c>
      <c r="K825" s="275">
        <v>10</v>
      </c>
      <c r="L825" s="325">
        <v>215.71</v>
      </c>
      <c r="M825" s="388">
        <v>1</v>
      </c>
      <c r="N825" s="206"/>
      <c r="O825" s="178">
        <f t="shared" si="87"/>
        <v>0</v>
      </c>
      <c r="P825" s="451">
        <v>4607109978429</v>
      </c>
      <c r="Q825" s="182"/>
      <c r="R825" s="220" t="s">
        <v>10089</v>
      </c>
    </row>
    <row r="826" spans="1:18" ht="15.6">
      <c r="A826" s="184">
        <v>878</v>
      </c>
      <c r="B826" s="419">
        <v>1784</v>
      </c>
      <c r="C826" s="331" t="s">
        <v>1650</v>
      </c>
      <c r="D826" s="328"/>
      <c r="E826" s="478" t="s">
        <v>3779</v>
      </c>
      <c r="F826" s="452" t="s">
        <v>3792</v>
      </c>
      <c r="G826" s="453" t="s">
        <v>3924</v>
      </c>
      <c r="H826" s="416" t="str">
        <f t="shared" si="86"/>
        <v>фото</v>
      </c>
      <c r="I826" s="215" t="s">
        <v>11669</v>
      </c>
      <c r="J826" s="216" t="s">
        <v>202</v>
      </c>
      <c r="K826" s="275">
        <v>10</v>
      </c>
      <c r="L826" s="325">
        <v>212.74000000000004</v>
      </c>
      <c r="M826" s="388">
        <v>1</v>
      </c>
      <c r="N826" s="206"/>
      <c r="O826" s="178">
        <f t="shared" si="87"/>
        <v>0</v>
      </c>
      <c r="P826" s="451">
        <v>4607109978436</v>
      </c>
      <c r="Q826" s="182"/>
      <c r="R826" s="220" t="s">
        <v>10089</v>
      </c>
    </row>
    <row r="827" spans="1:18" ht="15.6">
      <c r="A827" s="184">
        <v>879</v>
      </c>
      <c r="B827" s="419">
        <v>2889</v>
      </c>
      <c r="C827" s="331" t="s">
        <v>3793</v>
      </c>
      <c r="D827" s="328"/>
      <c r="E827" s="478" t="s">
        <v>3779</v>
      </c>
      <c r="F827" s="452" t="s">
        <v>3794</v>
      </c>
      <c r="G827" s="453" t="s">
        <v>3795</v>
      </c>
      <c r="H827" s="416" t="str">
        <f t="shared" si="86"/>
        <v>фото</v>
      </c>
      <c r="I827" s="215" t="s">
        <v>11666</v>
      </c>
      <c r="J827" s="216" t="s">
        <v>202</v>
      </c>
      <c r="K827" s="275">
        <v>10</v>
      </c>
      <c r="L827" s="325">
        <v>215.71</v>
      </c>
      <c r="M827" s="388">
        <v>1</v>
      </c>
      <c r="N827" s="206"/>
      <c r="O827" s="178">
        <f t="shared" si="87"/>
        <v>0</v>
      </c>
      <c r="P827" s="451">
        <v>4607109978443</v>
      </c>
      <c r="Q827" s="182"/>
      <c r="R827" s="220" t="s">
        <v>10089</v>
      </c>
    </row>
    <row r="828" spans="1:18" ht="15.6">
      <c r="A828" s="184">
        <v>880</v>
      </c>
      <c r="B828" s="419">
        <v>36</v>
      </c>
      <c r="C828" s="331" t="s">
        <v>1651</v>
      </c>
      <c r="D828" s="328"/>
      <c r="E828" s="478" t="s">
        <v>3779</v>
      </c>
      <c r="F828" s="452" t="s">
        <v>3796</v>
      </c>
      <c r="G828" s="453" t="s">
        <v>3797</v>
      </c>
      <c r="H828" s="416" t="str">
        <f t="shared" si="86"/>
        <v>фото</v>
      </c>
      <c r="I828" s="215" t="s">
        <v>11668</v>
      </c>
      <c r="J828" s="216" t="s">
        <v>202</v>
      </c>
      <c r="K828" s="275">
        <v>10</v>
      </c>
      <c r="L828" s="325">
        <v>212.74000000000004</v>
      </c>
      <c r="M828" s="388">
        <v>1</v>
      </c>
      <c r="N828" s="206"/>
      <c r="O828" s="178">
        <f t="shared" si="87"/>
        <v>0</v>
      </c>
      <c r="P828" s="451">
        <v>4607109978450</v>
      </c>
      <c r="Q828" s="182"/>
      <c r="R828" s="220" t="s">
        <v>10089</v>
      </c>
    </row>
    <row r="829" spans="1:18" ht="15.6">
      <c r="A829" s="184">
        <v>881</v>
      </c>
      <c r="B829" s="419">
        <v>2905</v>
      </c>
      <c r="C829" s="331" t="s">
        <v>3798</v>
      </c>
      <c r="D829" s="328"/>
      <c r="E829" s="478" t="s">
        <v>3779</v>
      </c>
      <c r="F829" s="452" t="s">
        <v>10092</v>
      </c>
      <c r="G829" s="453" t="s">
        <v>10398</v>
      </c>
      <c r="H829" s="416" t="str">
        <f t="shared" si="86"/>
        <v>фото</v>
      </c>
      <c r="I829" s="215" t="s">
        <v>11670</v>
      </c>
      <c r="J829" s="216" t="s">
        <v>202</v>
      </c>
      <c r="K829" s="275">
        <v>10</v>
      </c>
      <c r="L829" s="325">
        <v>215.71</v>
      </c>
      <c r="M829" s="388">
        <v>1</v>
      </c>
      <c r="N829" s="206"/>
      <c r="O829" s="178">
        <f t="shared" si="87"/>
        <v>0</v>
      </c>
      <c r="P829" s="451">
        <v>4607109978467</v>
      </c>
      <c r="Q829" s="182"/>
      <c r="R829" s="220" t="s">
        <v>10089</v>
      </c>
    </row>
    <row r="830" spans="1:18" ht="15.6">
      <c r="A830" s="184">
        <v>882</v>
      </c>
      <c r="B830" s="419">
        <v>1776</v>
      </c>
      <c r="C830" s="331" t="s">
        <v>3799</v>
      </c>
      <c r="D830" s="328"/>
      <c r="E830" s="478" t="s">
        <v>3779</v>
      </c>
      <c r="F830" s="452" t="s">
        <v>3800</v>
      </c>
      <c r="G830" s="453" t="s">
        <v>10399</v>
      </c>
      <c r="H830" s="416" t="str">
        <f t="shared" si="86"/>
        <v>фото</v>
      </c>
      <c r="I830" s="215" t="s">
        <v>11671</v>
      </c>
      <c r="J830" s="216" t="s">
        <v>202</v>
      </c>
      <c r="K830" s="275">
        <v>10</v>
      </c>
      <c r="L830" s="325">
        <v>212.74000000000004</v>
      </c>
      <c r="M830" s="388">
        <v>1</v>
      </c>
      <c r="N830" s="206"/>
      <c r="O830" s="178">
        <f t="shared" si="87"/>
        <v>0</v>
      </c>
      <c r="P830" s="451">
        <v>4607109978474</v>
      </c>
      <c r="Q830" s="182"/>
      <c r="R830" s="220" t="s">
        <v>10089</v>
      </c>
    </row>
    <row r="831" spans="1:18" ht="15.6">
      <c r="A831" s="184">
        <v>883</v>
      </c>
      <c r="B831" s="419">
        <v>1777</v>
      </c>
      <c r="C831" s="331" t="s">
        <v>3801</v>
      </c>
      <c r="D831" s="328"/>
      <c r="E831" s="478" t="s">
        <v>3779</v>
      </c>
      <c r="F831" s="452" t="s">
        <v>3802</v>
      </c>
      <c r="G831" s="453" t="s">
        <v>10400</v>
      </c>
      <c r="H831" s="416" t="str">
        <f t="shared" si="86"/>
        <v>фото</v>
      </c>
      <c r="I831" s="215" t="s">
        <v>11672</v>
      </c>
      <c r="J831" s="216" t="s">
        <v>202</v>
      </c>
      <c r="K831" s="275">
        <v>10</v>
      </c>
      <c r="L831" s="325">
        <v>215.71</v>
      </c>
      <c r="M831" s="388">
        <v>1</v>
      </c>
      <c r="N831" s="206"/>
      <c r="O831" s="178">
        <f t="shared" si="87"/>
        <v>0</v>
      </c>
      <c r="P831" s="451">
        <v>4607109978481</v>
      </c>
      <c r="Q831" s="182"/>
      <c r="R831" s="220" t="s">
        <v>10089</v>
      </c>
    </row>
    <row r="832" spans="1:18" ht="15.6">
      <c r="A832" s="184">
        <v>884</v>
      </c>
      <c r="B832" s="419">
        <v>161</v>
      </c>
      <c r="C832" s="331" t="s">
        <v>345</v>
      </c>
      <c r="D832" s="328"/>
      <c r="E832" s="478" t="s">
        <v>3779</v>
      </c>
      <c r="F832" s="452" t="s">
        <v>3803</v>
      </c>
      <c r="G832" s="453" t="s">
        <v>3804</v>
      </c>
      <c r="H832" s="416" t="str">
        <f t="shared" si="86"/>
        <v>фото</v>
      </c>
      <c r="I832" s="215" t="s">
        <v>11747</v>
      </c>
      <c r="J832" s="216" t="s">
        <v>201</v>
      </c>
      <c r="K832" s="275">
        <v>10</v>
      </c>
      <c r="L832" s="325">
        <v>340.78000000000003</v>
      </c>
      <c r="M832" s="388">
        <v>1</v>
      </c>
      <c r="N832" s="206"/>
      <c r="O832" s="178">
        <f t="shared" si="87"/>
        <v>0</v>
      </c>
      <c r="P832" s="451">
        <v>4607109985878</v>
      </c>
      <c r="Q832" s="182"/>
      <c r="R832" s="220" t="s">
        <v>10090</v>
      </c>
    </row>
    <row r="833" spans="1:18" ht="41.4">
      <c r="A833" s="184">
        <v>885</v>
      </c>
      <c r="B833" s="419">
        <v>180</v>
      </c>
      <c r="C833" s="331" t="s">
        <v>3805</v>
      </c>
      <c r="D833" s="328"/>
      <c r="E833" s="478" t="s">
        <v>3806</v>
      </c>
      <c r="F833" s="452" t="s">
        <v>3807</v>
      </c>
      <c r="G833" s="453" t="s">
        <v>3808</v>
      </c>
      <c r="H833" s="416" t="str">
        <f t="shared" si="86"/>
        <v>фото</v>
      </c>
      <c r="I833" s="215" t="s">
        <v>3809</v>
      </c>
      <c r="J833" s="216" t="s">
        <v>3893</v>
      </c>
      <c r="K833" s="275">
        <v>10</v>
      </c>
      <c r="L833" s="325">
        <v>155.32</v>
      </c>
      <c r="M833" s="388">
        <v>1</v>
      </c>
      <c r="N833" s="206"/>
      <c r="O833" s="178">
        <f t="shared" si="87"/>
        <v>0</v>
      </c>
      <c r="P833" s="451">
        <v>4607109985915</v>
      </c>
      <c r="Q833" s="182"/>
      <c r="R833" s="220" t="s">
        <v>10093</v>
      </c>
    </row>
    <row r="834" spans="1:18" ht="36">
      <c r="A834" s="184">
        <v>886</v>
      </c>
      <c r="B834" s="419">
        <v>9244</v>
      </c>
      <c r="C834" s="331" t="s">
        <v>9260</v>
      </c>
      <c r="D834" s="328"/>
      <c r="E834" s="478" t="s">
        <v>3810</v>
      </c>
      <c r="F834" s="452" t="s">
        <v>3811</v>
      </c>
      <c r="G834" s="453" t="s">
        <v>3812</v>
      </c>
      <c r="H834" s="416" t="str">
        <f t="shared" si="86"/>
        <v>фото</v>
      </c>
      <c r="I834" s="215" t="s">
        <v>3813</v>
      </c>
      <c r="J834" s="216" t="s">
        <v>201</v>
      </c>
      <c r="K834" s="275">
        <v>10</v>
      </c>
      <c r="L834" s="325">
        <v>334.95000000000005</v>
      </c>
      <c r="M834" s="388">
        <v>1</v>
      </c>
      <c r="N834" s="206"/>
      <c r="O834" s="178">
        <f t="shared" si="87"/>
        <v>0</v>
      </c>
      <c r="P834" s="451">
        <v>4607109928776</v>
      </c>
      <c r="Q834" s="182"/>
      <c r="R834" s="220" t="s">
        <v>3814</v>
      </c>
    </row>
    <row r="835" spans="1:18" ht="15.6">
      <c r="A835" s="184">
        <v>887</v>
      </c>
      <c r="B835" s="419">
        <v>163</v>
      </c>
      <c r="C835" s="331" t="s">
        <v>3815</v>
      </c>
      <c r="D835" s="328"/>
      <c r="E835" s="478" t="s">
        <v>3810</v>
      </c>
      <c r="F835" s="452" t="s">
        <v>3816</v>
      </c>
      <c r="G835" s="453" t="s">
        <v>3817</v>
      </c>
      <c r="H835" s="416" t="str">
        <f t="shared" si="86"/>
        <v>фото</v>
      </c>
      <c r="I835" s="215" t="s">
        <v>3818</v>
      </c>
      <c r="J835" s="216" t="s">
        <v>201</v>
      </c>
      <c r="K835" s="275">
        <v>10</v>
      </c>
      <c r="L835" s="325">
        <v>212.74000000000004</v>
      </c>
      <c r="M835" s="388">
        <v>1</v>
      </c>
      <c r="N835" s="206"/>
      <c r="O835" s="178">
        <f t="shared" si="87"/>
        <v>0</v>
      </c>
      <c r="P835" s="451">
        <v>4607109985885</v>
      </c>
      <c r="Q835" s="182"/>
      <c r="R835" s="220" t="s">
        <v>3814</v>
      </c>
    </row>
    <row r="836" spans="1:18" ht="15.6">
      <c r="A836" s="184">
        <v>888</v>
      </c>
      <c r="B836" s="419">
        <v>187</v>
      </c>
      <c r="C836" s="331" t="s">
        <v>3819</v>
      </c>
      <c r="D836" s="328"/>
      <c r="E836" s="478" t="s">
        <v>2337</v>
      </c>
      <c r="F836" s="452" t="s">
        <v>3820</v>
      </c>
      <c r="G836" s="453" t="s">
        <v>3821</v>
      </c>
      <c r="H836" s="416" t="str">
        <f t="shared" si="86"/>
        <v>фото</v>
      </c>
      <c r="I836" s="215" t="s">
        <v>3822</v>
      </c>
      <c r="J836" s="216" t="s">
        <v>10522</v>
      </c>
      <c r="K836" s="275">
        <v>5</v>
      </c>
      <c r="L836" s="325">
        <v>247.72</v>
      </c>
      <c r="M836" s="388">
        <v>1</v>
      </c>
      <c r="N836" s="206"/>
      <c r="O836" s="178">
        <f t="shared" si="87"/>
        <v>0</v>
      </c>
      <c r="P836" s="451">
        <v>4607109985922</v>
      </c>
      <c r="Q836" s="182"/>
      <c r="R836" s="220" t="s">
        <v>3823</v>
      </c>
    </row>
    <row r="837" spans="1:18" ht="24">
      <c r="A837" s="184">
        <v>889</v>
      </c>
      <c r="B837" s="419">
        <v>10736</v>
      </c>
      <c r="C837" s="331" t="s">
        <v>3824</v>
      </c>
      <c r="D837" s="328"/>
      <c r="E837" s="478" t="s">
        <v>3348</v>
      </c>
      <c r="F837" s="452" t="s">
        <v>3825</v>
      </c>
      <c r="G837" s="453" t="s">
        <v>3826</v>
      </c>
      <c r="H837" s="416" t="str">
        <f t="shared" si="86"/>
        <v>фото</v>
      </c>
      <c r="I837" s="215" t="s">
        <v>3827</v>
      </c>
      <c r="J837" s="216" t="s">
        <v>10094</v>
      </c>
      <c r="K837" s="275">
        <v>1</v>
      </c>
      <c r="L837" s="325">
        <v>383.24</v>
      </c>
      <c r="M837" s="388">
        <v>1</v>
      </c>
      <c r="N837" s="206"/>
      <c r="O837" s="178">
        <f t="shared" si="87"/>
        <v>0</v>
      </c>
      <c r="P837" s="451">
        <v>4607109925980</v>
      </c>
      <c r="Q837" s="182"/>
      <c r="R837" s="220" t="s">
        <v>3828</v>
      </c>
    </row>
    <row r="838" spans="1:18" ht="27.6">
      <c r="A838" s="184">
        <v>890</v>
      </c>
      <c r="B838" s="419">
        <v>418</v>
      </c>
      <c r="C838" s="331" t="s">
        <v>3829</v>
      </c>
      <c r="D838" s="328"/>
      <c r="E838" s="478" t="s">
        <v>3830</v>
      </c>
      <c r="F838" s="452" t="s">
        <v>3831</v>
      </c>
      <c r="G838" s="453" t="s">
        <v>3832</v>
      </c>
      <c r="H838" s="416" t="str">
        <f t="shared" si="86"/>
        <v>фото</v>
      </c>
      <c r="I838" s="215" t="s">
        <v>3833</v>
      </c>
      <c r="J838" s="216" t="s">
        <v>201</v>
      </c>
      <c r="K838" s="275">
        <v>10</v>
      </c>
      <c r="L838" s="325">
        <v>314.60000000000002</v>
      </c>
      <c r="M838" s="388">
        <v>1</v>
      </c>
      <c r="N838" s="206"/>
      <c r="O838" s="178">
        <f t="shared" si="87"/>
        <v>0</v>
      </c>
      <c r="P838" s="451">
        <v>4607109928769</v>
      </c>
      <c r="Q838" s="182"/>
      <c r="R838" s="220" t="s">
        <v>3834</v>
      </c>
    </row>
    <row r="839" spans="1:18" ht="15.6">
      <c r="A839" s="184">
        <v>891</v>
      </c>
      <c r="B839" s="419">
        <v>249</v>
      </c>
      <c r="C839" s="331" t="s">
        <v>3835</v>
      </c>
      <c r="D839" s="328"/>
      <c r="E839" s="478" t="s">
        <v>3830</v>
      </c>
      <c r="F839" s="452" t="s">
        <v>3836</v>
      </c>
      <c r="G839" s="453" t="s">
        <v>3837</v>
      </c>
      <c r="H839" s="416" t="str">
        <f t="shared" si="86"/>
        <v>фото</v>
      </c>
      <c r="I839" s="215" t="s">
        <v>3838</v>
      </c>
      <c r="J839" s="216" t="s">
        <v>222</v>
      </c>
      <c r="K839" s="275">
        <v>10</v>
      </c>
      <c r="L839" s="325">
        <v>253.44000000000003</v>
      </c>
      <c r="M839" s="388">
        <v>1</v>
      </c>
      <c r="N839" s="206"/>
      <c r="O839" s="178">
        <f t="shared" si="87"/>
        <v>0</v>
      </c>
      <c r="P839" s="451">
        <v>4607109986035</v>
      </c>
      <c r="Q839" s="182"/>
      <c r="R839" s="220" t="s">
        <v>3834</v>
      </c>
    </row>
    <row r="840" spans="1:18" ht="15.6">
      <c r="A840" s="184">
        <v>892</v>
      </c>
      <c r="B840" s="419">
        <v>16115</v>
      </c>
      <c r="C840" s="331" t="s">
        <v>3839</v>
      </c>
      <c r="D840" s="328"/>
      <c r="E840" s="478" t="s">
        <v>3840</v>
      </c>
      <c r="F840" s="452" t="s">
        <v>3841</v>
      </c>
      <c r="G840" s="453" t="s">
        <v>3842</v>
      </c>
      <c r="H840" s="416" t="str">
        <f t="shared" si="86"/>
        <v>фото</v>
      </c>
      <c r="I840" s="215" t="s">
        <v>3843</v>
      </c>
      <c r="J840" s="216" t="s">
        <v>201</v>
      </c>
      <c r="K840" s="275">
        <v>10</v>
      </c>
      <c r="L840" s="325">
        <v>148.72</v>
      </c>
      <c r="M840" s="388">
        <v>1</v>
      </c>
      <c r="N840" s="206"/>
      <c r="O840" s="178">
        <f t="shared" si="87"/>
        <v>0</v>
      </c>
      <c r="P840" s="451">
        <v>4607109914670</v>
      </c>
      <c r="Q840" s="182"/>
      <c r="R840" s="220" t="s">
        <v>3844</v>
      </c>
    </row>
    <row r="841" spans="1:18" ht="15.6">
      <c r="A841" s="184">
        <v>893</v>
      </c>
      <c r="B841" s="419">
        <v>10738</v>
      </c>
      <c r="C841" s="331" t="s">
        <v>3845</v>
      </c>
      <c r="D841" s="328"/>
      <c r="E841" s="478" t="s">
        <v>3840</v>
      </c>
      <c r="F841" s="452" t="s">
        <v>3846</v>
      </c>
      <c r="G841" s="453" t="s">
        <v>3847</v>
      </c>
      <c r="H841" s="416" t="str">
        <f t="shared" si="86"/>
        <v>фото</v>
      </c>
      <c r="I841" s="215" t="s">
        <v>3848</v>
      </c>
      <c r="J841" s="216" t="s">
        <v>201</v>
      </c>
      <c r="K841" s="275">
        <v>10</v>
      </c>
      <c r="L841" s="325">
        <v>148.72</v>
      </c>
      <c r="M841" s="388">
        <v>1</v>
      </c>
      <c r="N841" s="206"/>
      <c r="O841" s="178">
        <f t="shared" si="87"/>
        <v>0</v>
      </c>
      <c r="P841" s="451">
        <v>4607109925966</v>
      </c>
      <c r="Q841" s="182"/>
      <c r="R841" s="220" t="s">
        <v>3844</v>
      </c>
    </row>
    <row r="842" spans="1:18" ht="15.6">
      <c r="A842" s="184">
        <v>894</v>
      </c>
      <c r="B842" s="419">
        <v>10737</v>
      </c>
      <c r="C842" s="331" t="s">
        <v>3849</v>
      </c>
      <c r="D842" s="328"/>
      <c r="E842" s="478" t="s">
        <v>3840</v>
      </c>
      <c r="F842" s="452" t="s">
        <v>3850</v>
      </c>
      <c r="G842" s="453" t="s">
        <v>3851</v>
      </c>
      <c r="H842" s="416" t="str">
        <f t="shared" si="86"/>
        <v>фото</v>
      </c>
      <c r="I842" s="215" t="s">
        <v>3852</v>
      </c>
      <c r="J842" s="216" t="s">
        <v>201</v>
      </c>
      <c r="K842" s="275">
        <v>10</v>
      </c>
      <c r="L842" s="325">
        <v>166.21</v>
      </c>
      <c r="M842" s="388">
        <v>1</v>
      </c>
      <c r="N842" s="206"/>
      <c r="O842" s="178">
        <f t="shared" si="87"/>
        <v>0</v>
      </c>
      <c r="P842" s="451">
        <v>4607109925973</v>
      </c>
      <c r="Q842" s="182"/>
      <c r="R842" s="220" t="s">
        <v>3844</v>
      </c>
    </row>
    <row r="843" spans="1:18" ht="15.6">
      <c r="A843" s="184">
        <v>895</v>
      </c>
      <c r="B843" s="419">
        <v>197</v>
      </c>
      <c r="C843" s="331" t="s">
        <v>3853</v>
      </c>
      <c r="D843" s="328"/>
      <c r="E843" s="478" t="s">
        <v>3840</v>
      </c>
      <c r="F843" s="452" t="s">
        <v>2393</v>
      </c>
      <c r="G843" s="453" t="s">
        <v>2394</v>
      </c>
      <c r="H843" s="416" t="str">
        <f t="shared" si="86"/>
        <v>фото</v>
      </c>
      <c r="I843" s="215" t="s">
        <v>3854</v>
      </c>
      <c r="J843" s="216" t="s">
        <v>201</v>
      </c>
      <c r="K843" s="275">
        <v>10</v>
      </c>
      <c r="L843" s="325">
        <v>137.17000000000002</v>
      </c>
      <c r="M843" s="388">
        <v>1</v>
      </c>
      <c r="N843" s="206"/>
      <c r="O843" s="178">
        <f t="shared" si="87"/>
        <v>0</v>
      </c>
      <c r="P843" s="451">
        <v>4607109985946</v>
      </c>
      <c r="Q843" s="182"/>
      <c r="R843" s="220" t="s">
        <v>3844</v>
      </c>
    </row>
    <row r="844" spans="1:18" ht="24">
      <c r="A844" s="184">
        <v>896</v>
      </c>
      <c r="B844" s="419">
        <v>16114</v>
      </c>
      <c r="C844" s="331" t="s">
        <v>3855</v>
      </c>
      <c r="D844" s="328"/>
      <c r="E844" s="478" t="s">
        <v>3840</v>
      </c>
      <c r="F844" s="452" t="s">
        <v>3856</v>
      </c>
      <c r="G844" s="453" t="s">
        <v>3857</v>
      </c>
      <c r="H844" s="416" t="str">
        <f t="shared" si="86"/>
        <v>фото</v>
      </c>
      <c r="I844" s="215" t="s">
        <v>3858</v>
      </c>
      <c r="J844" s="216" t="s">
        <v>201</v>
      </c>
      <c r="K844" s="275">
        <v>10</v>
      </c>
      <c r="L844" s="325">
        <v>148.72</v>
      </c>
      <c r="M844" s="388">
        <v>1</v>
      </c>
      <c r="N844" s="206"/>
      <c r="O844" s="178">
        <f t="shared" si="87"/>
        <v>0</v>
      </c>
      <c r="P844" s="451">
        <v>4607109914687</v>
      </c>
      <c r="Q844" s="182"/>
      <c r="R844" s="220" t="s">
        <v>3844</v>
      </c>
    </row>
    <row r="845" spans="1:18" ht="15.6">
      <c r="A845" s="184">
        <v>897</v>
      </c>
      <c r="B845" s="419">
        <v>11793</v>
      </c>
      <c r="C845" s="331" t="s">
        <v>1297</v>
      </c>
      <c r="D845" s="328"/>
      <c r="E845" s="478" t="s">
        <v>3859</v>
      </c>
      <c r="F845" s="452" t="s">
        <v>3860</v>
      </c>
      <c r="G845" s="453" t="s">
        <v>3861</v>
      </c>
      <c r="H845" s="416" t="str">
        <f t="shared" si="86"/>
        <v>фото</v>
      </c>
      <c r="I845" s="215" t="s">
        <v>3862</v>
      </c>
      <c r="J845" s="216" t="s">
        <v>10522</v>
      </c>
      <c r="K845" s="275">
        <v>10</v>
      </c>
      <c r="L845" s="325">
        <v>250.58000000000004</v>
      </c>
      <c r="M845" s="388">
        <v>1</v>
      </c>
      <c r="N845" s="206"/>
      <c r="O845" s="178">
        <f t="shared" si="87"/>
        <v>0</v>
      </c>
      <c r="P845" s="451">
        <v>4607109922668</v>
      </c>
      <c r="Q845" s="182"/>
      <c r="R845" s="220" t="s">
        <v>3863</v>
      </c>
    </row>
    <row r="846" spans="1:18" ht="24">
      <c r="A846" s="184">
        <v>898</v>
      </c>
      <c r="B846" s="419">
        <v>11795</v>
      </c>
      <c r="C846" s="331" t="s">
        <v>10095</v>
      </c>
      <c r="D846" s="328"/>
      <c r="E846" s="478" t="s">
        <v>3859</v>
      </c>
      <c r="F846" s="452" t="s">
        <v>10096</v>
      </c>
      <c r="G846" s="453" t="s">
        <v>10097</v>
      </c>
      <c r="H846" s="416" t="str">
        <f t="shared" si="86"/>
        <v>фото</v>
      </c>
      <c r="I846" s="215" t="s">
        <v>10098</v>
      </c>
      <c r="J846" s="216" t="s">
        <v>205</v>
      </c>
      <c r="K846" s="275">
        <v>10</v>
      </c>
      <c r="L846" s="325">
        <v>236.06</v>
      </c>
      <c r="M846" s="388">
        <v>1</v>
      </c>
      <c r="N846" s="206"/>
      <c r="O846" s="178">
        <f t="shared" si="87"/>
        <v>0</v>
      </c>
      <c r="P846" s="451">
        <v>4607109922644</v>
      </c>
      <c r="Q846" s="182"/>
      <c r="R846" s="220" t="s">
        <v>3863</v>
      </c>
    </row>
    <row r="847" spans="1:18" ht="15.6">
      <c r="A847" s="184">
        <v>899</v>
      </c>
      <c r="B847" s="419">
        <v>11796</v>
      </c>
      <c r="C847" s="331" t="s">
        <v>1298</v>
      </c>
      <c r="D847" s="328"/>
      <c r="E847" s="478" t="s">
        <v>3859</v>
      </c>
      <c r="F847" s="452" t="s">
        <v>3864</v>
      </c>
      <c r="G847" s="453" t="s">
        <v>3865</v>
      </c>
      <c r="H847" s="416" t="str">
        <f t="shared" si="86"/>
        <v>фото</v>
      </c>
      <c r="I847" s="215" t="s">
        <v>3866</v>
      </c>
      <c r="J847" s="216" t="s">
        <v>206</v>
      </c>
      <c r="K847" s="275">
        <v>10</v>
      </c>
      <c r="L847" s="325">
        <v>236.06</v>
      </c>
      <c r="M847" s="388">
        <v>1</v>
      </c>
      <c r="N847" s="206"/>
      <c r="O847" s="178">
        <f t="shared" si="87"/>
        <v>0</v>
      </c>
      <c r="P847" s="451">
        <v>4607109922637</v>
      </c>
      <c r="Q847" s="182"/>
      <c r="R847" s="220" t="s">
        <v>3863</v>
      </c>
    </row>
    <row r="848" spans="1:18" ht="24">
      <c r="A848" s="184">
        <v>900</v>
      </c>
      <c r="B848" s="419">
        <v>2545</v>
      </c>
      <c r="C848" s="331" t="s">
        <v>335</v>
      </c>
      <c r="D848" s="328"/>
      <c r="E848" s="478" t="s">
        <v>3859</v>
      </c>
      <c r="F848" s="452" t="s">
        <v>3867</v>
      </c>
      <c r="G848" s="453" t="s">
        <v>3868</v>
      </c>
      <c r="H848" s="416" t="str">
        <f t="shared" si="86"/>
        <v>фото</v>
      </c>
      <c r="I848" s="215" t="s">
        <v>3869</v>
      </c>
      <c r="J848" s="216" t="s">
        <v>205</v>
      </c>
      <c r="K848" s="275">
        <v>10</v>
      </c>
      <c r="L848" s="325">
        <v>294.25</v>
      </c>
      <c r="M848" s="388">
        <v>1</v>
      </c>
      <c r="N848" s="206"/>
      <c r="O848" s="178">
        <f t="shared" si="87"/>
        <v>0</v>
      </c>
      <c r="P848" s="451">
        <v>4607109970645</v>
      </c>
      <c r="Q848" s="182"/>
      <c r="R848" s="220" t="s">
        <v>3863</v>
      </c>
    </row>
    <row r="849" spans="1:18" ht="36">
      <c r="A849" s="184">
        <v>901</v>
      </c>
      <c r="B849" s="419">
        <v>10111</v>
      </c>
      <c r="C849" s="331" t="s">
        <v>10099</v>
      </c>
      <c r="D849" s="328"/>
      <c r="E849" s="478" t="s">
        <v>3859</v>
      </c>
      <c r="F849" s="452" t="s">
        <v>4049</v>
      </c>
      <c r="G849" s="453" t="s">
        <v>4050</v>
      </c>
      <c r="H849" s="416" t="str">
        <f t="shared" si="86"/>
        <v>фото</v>
      </c>
      <c r="I849" s="215" t="s">
        <v>10100</v>
      </c>
      <c r="J849" s="216" t="s">
        <v>208</v>
      </c>
      <c r="K849" s="275">
        <v>8</v>
      </c>
      <c r="L849" s="325">
        <v>253.88000000000002</v>
      </c>
      <c r="M849" s="388">
        <v>1</v>
      </c>
      <c r="N849" s="206"/>
      <c r="O849" s="178">
        <f t="shared" si="87"/>
        <v>0</v>
      </c>
      <c r="P849" s="451">
        <v>4607109915226</v>
      </c>
      <c r="Q849" s="182"/>
      <c r="R849" s="220" t="s">
        <v>3863</v>
      </c>
    </row>
    <row r="850" spans="1:18" ht="15.6">
      <c r="A850" s="184">
        <v>902</v>
      </c>
      <c r="B850" s="419">
        <v>2917</v>
      </c>
      <c r="C850" s="331" t="s">
        <v>11928</v>
      </c>
      <c r="D850" s="328"/>
      <c r="E850" s="478" t="s">
        <v>3859</v>
      </c>
      <c r="F850" s="452" t="s">
        <v>4264</v>
      </c>
      <c r="G850" s="453" t="s">
        <v>4265</v>
      </c>
      <c r="H850" s="416" t="str">
        <f t="shared" si="86"/>
        <v>фото</v>
      </c>
      <c r="I850" s="215" t="s">
        <v>11917</v>
      </c>
      <c r="J850" s="216" t="s">
        <v>206</v>
      </c>
      <c r="K850" s="275">
        <v>8</v>
      </c>
      <c r="L850" s="325">
        <v>237.60000000000002</v>
      </c>
      <c r="M850" s="388">
        <v>1</v>
      </c>
      <c r="N850" s="206"/>
      <c r="O850" s="178">
        <f t="shared" si="87"/>
        <v>0</v>
      </c>
      <c r="P850" s="451">
        <v>4607105140578</v>
      </c>
      <c r="Q850" s="182"/>
      <c r="R850" s="220" t="s">
        <v>3863</v>
      </c>
    </row>
    <row r="851" spans="1:18" ht="24">
      <c r="A851" s="184">
        <v>903</v>
      </c>
      <c r="B851" s="419">
        <v>1271</v>
      </c>
      <c r="C851" s="331" t="s">
        <v>336</v>
      </c>
      <c r="D851" s="328"/>
      <c r="E851" s="478" t="s">
        <v>3859</v>
      </c>
      <c r="F851" s="452" t="s">
        <v>3870</v>
      </c>
      <c r="G851" s="453" t="s">
        <v>3871</v>
      </c>
      <c r="H851" s="416" t="str">
        <f t="shared" si="86"/>
        <v>фото</v>
      </c>
      <c r="I851" s="215" t="s">
        <v>3872</v>
      </c>
      <c r="J851" s="216" t="s">
        <v>208</v>
      </c>
      <c r="K851" s="275">
        <v>10</v>
      </c>
      <c r="L851" s="325">
        <v>294.25</v>
      </c>
      <c r="M851" s="388">
        <v>1</v>
      </c>
      <c r="N851" s="206"/>
      <c r="O851" s="178">
        <f t="shared" si="87"/>
        <v>0</v>
      </c>
      <c r="P851" s="451">
        <v>4607109984871</v>
      </c>
      <c r="Q851" s="182"/>
      <c r="R851" s="220" t="s">
        <v>3863</v>
      </c>
    </row>
    <row r="852" spans="1:18" ht="36">
      <c r="A852" s="184">
        <v>904</v>
      </c>
      <c r="B852" s="419">
        <v>938</v>
      </c>
      <c r="C852" s="331" t="s">
        <v>337</v>
      </c>
      <c r="D852" s="328"/>
      <c r="E852" s="478" t="s">
        <v>3859</v>
      </c>
      <c r="F852" s="452" t="s">
        <v>3875</v>
      </c>
      <c r="G852" s="453" t="s">
        <v>3876</v>
      </c>
      <c r="H852" s="416" t="str">
        <f t="shared" si="86"/>
        <v>фото</v>
      </c>
      <c r="I852" s="215" t="s">
        <v>3877</v>
      </c>
      <c r="J852" s="216" t="s">
        <v>206</v>
      </c>
      <c r="K852" s="275">
        <v>10</v>
      </c>
      <c r="L852" s="325">
        <v>314.60000000000002</v>
      </c>
      <c r="M852" s="388">
        <v>1</v>
      </c>
      <c r="N852" s="206"/>
      <c r="O852" s="178">
        <f t="shared" si="87"/>
        <v>0</v>
      </c>
      <c r="P852" s="451">
        <v>4607109970737</v>
      </c>
      <c r="Q852" s="182"/>
      <c r="R852" s="220" t="s">
        <v>3863</v>
      </c>
    </row>
    <row r="853" spans="1:18" ht="24">
      <c r="A853" s="184">
        <v>905</v>
      </c>
      <c r="B853" s="419">
        <v>946</v>
      </c>
      <c r="C853" s="331" t="s">
        <v>10415</v>
      </c>
      <c r="D853" s="328"/>
      <c r="E853" s="478" t="s">
        <v>3859</v>
      </c>
      <c r="F853" s="452" t="s">
        <v>10406</v>
      </c>
      <c r="G853" s="453" t="s">
        <v>3878</v>
      </c>
      <c r="H853" s="416" t="str">
        <f t="shared" si="86"/>
        <v>фото</v>
      </c>
      <c r="I853" s="215" t="s">
        <v>3879</v>
      </c>
      <c r="J853" s="216" t="s">
        <v>205</v>
      </c>
      <c r="K853" s="275">
        <v>10</v>
      </c>
      <c r="L853" s="325">
        <v>294.25</v>
      </c>
      <c r="M853" s="388">
        <v>1</v>
      </c>
      <c r="N853" s="206"/>
      <c r="O853" s="178">
        <f t="shared" si="87"/>
        <v>0</v>
      </c>
      <c r="P853" s="451">
        <v>4607109970669</v>
      </c>
      <c r="Q853" s="182"/>
      <c r="R853" s="220" t="s">
        <v>3863</v>
      </c>
    </row>
    <row r="854" spans="1:18" ht="15.6">
      <c r="A854" s="184">
        <v>906</v>
      </c>
      <c r="B854" s="419">
        <v>7162</v>
      </c>
      <c r="C854" s="331" t="s">
        <v>3881</v>
      </c>
      <c r="D854" s="328"/>
      <c r="E854" s="478" t="s">
        <v>3882</v>
      </c>
      <c r="F854" s="452" t="s">
        <v>3883</v>
      </c>
      <c r="G854" s="453" t="s">
        <v>3884</v>
      </c>
      <c r="H854" s="416" t="str">
        <f t="shared" si="86"/>
        <v>фото</v>
      </c>
      <c r="I854" s="215" t="s">
        <v>3885</v>
      </c>
      <c r="J854" s="216" t="s">
        <v>206</v>
      </c>
      <c r="K854" s="275">
        <v>8</v>
      </c>
      <c r="L854" s="325">
        <v>309.76000000000005</v>
      </c>
      <c r="M854" s="388">
        <v>1</v>
      </c>
      <c r="N854" s="206"/>
      <c r="O854" s="178">
        <f t="shared" si="87"/>
        <v>0</v>
      </c>
      <c r="P854" s="451">
        <v>4607109928752</v>
      </c>
      <c r="Q854" s="182"/>
      <c r="R854" s="220" t="s">
        <v>3886</v>
      </c>
    </row>
    <row r="855" spans="1:18" ht="24">
      <c r="A855" s="184">
        <v>907</v>
      </c>
      <c r="B855" s="419">
        <v>13827</v>
      </c>
      <c r="C855" s="331" t="s">
        <v>3887</v>
      </c>
      <c r="D855" s="328"/>
      <c r="E855" s="478" t="s">
        <v>3882</v>
      </c>
      <c r="F855" s="452" t="s">
        <v>3888</v>
      </c>
      <c r="G855" s="453" t="s">
        <v>3889</v>
      </c>
      <c r="H855" s="416" t="str">
        <f t="shared" si="86"/>
        <v>фото</v>
      </c>
      <c r="I855" s="215" t="s">
        <v>3890</v>
      </c>
      <c r="J855" s="216" t="s">
        <v>2315</v>
      </c>
      <c r="K855" s="275">
        <v>8</v>
      </c>
      <c r="L855" s="325">
        <v>340.01000000000005</v>
      </c>
      <c r="M855" s="388">
        <v>1</v>
      </c>
      <c r="N855" s="206"/>
      <c r="O855" s="178">
        <f t="shared" si="87"/>
        <v>0</v>
      </c>
      <c r="P855" s="451">
        <v>4607109919248</v>
      </c>
      <c r="Q855" s="182"/>
      <c r="R855" s="220" t="s">
        <v>3886</v>
      </c>
    </row>
    <row r="856" spans="1:18" ht="15.6">
      <c r="A856" s="184">
        <v>908</v>
      </c>
      <c r="B856" s="419">
        <v>170</v>
      </c>
      <c r="C856" s="331" t="s">
        <v>3891</v>
      </c>
      <c r="D856" s="328"/>
      <c r="E856" s="478" t="s">
        <v>3882</v>
      </c>
      <c r="F856" s="452" t="s">
        <v>2393</v>
      </c>
      <c r="G856" s="453" t="s">
        <v>3892</v>
      </c>
      <c r="H856" s="416" t="str">
        <f t="shared" si="86"/>
        <v>фото</v>
      </c>
      <c r="I856" s="215" t="s">
        <v>9261</v>
      </c>
      <c r="J856" s="216" t="s">
        <v>222</v>
      </c>
      <c r="K856" s="275">
        <v>8</v>
      </c>
      <c r="L856" s="325">
        <v>333.08000000000004</v>
      </c>
      <c r="M856" s="388">
        <v>1</v>
      </c>
      <c r="N856" s="206"/>
      <c r="O856" s="178">
        <f t="shared" si="87"/>
        <v>0</v>
      </c>
      <c r="P856" s="451">
        <v>4607109985892</v>
      </c>
      <c r="Q856" s="182"/>
      <c r="R856" s="220" t="s">
        <v>3886</v>
      </c>
    </row>
    <row r="857" spans="1:18" ht="24">
      <c r="A857" s="184">
        <v>909</v>
      </c>
      <c r="B857" s="419">
        <v>13828</v>
      </c>
      <c r="C857" s="331" t="s">
        <v>3894</v>
      </c>
      <c r="D857" s="328"/>
      <c r="E857" s="478" t="s">
        <v>3882</v>
      </c>
      <c r="F857" s="452" t="s">
        <v>3895</v>
      </c>
      <c r="G857" s="453" t="s">
        <v>3896</v>
      </c>
      <c r="H857" s="416" t="str">
        <f t="shared" si="86"/>
        <v>фото</v>
      </c>
      <c r="I857" s="215" t="s">
        <v>3897</v>
      </c>
      <c r="J857" s="216" t="s">
        <v>206</v>
      </c>
      <c r="K857" s="275">
        <v>8</v>
      </c>
      <c r="L857" s="325">
        <v>440.11000000000007</v>
      </c>
      <c r="M857" s="388">
        <v>1</v>
      </c>
      <c r="N857" s="206"/>
      <c r="O857" s="178">
        <f t="shared" si="87"/>
        <v>0</v>
      </c>
      <c r="P857" s="451">
        <v>4607109919231</v>
      </c>
      <c r="Q857" s="182"/>
      <c r="R857" s="220" t="s">
        <v>3886</v>
      </c>
    </row>
    <row r="858" spans="1:18" ht="15.6">
      <c r="A858" s="184">
        <v>910</v>
      </c>
      <c r="B858" s="419">
        <v>9245</v>
      </c>
      <c r="C858" s="331" t="s">
        <v>3898</v>
      </c>
      <c r="D858" s="328"/>
      <c r="E858" s="478" t="s">
        <v>3882</v>
      </c>
      <c r="F858" s="452" t="s">
        <v>3899</v>
      </c>
      <c r="G858" s="453" t="s">
        <v>3900</v>
      </c>
      <c r="H858" s="416" t="str">
        <f t="shared" si="86"/>
        <v>фото</v>
      </c>
      <c r="I858" s="215" t="s">
        <v>3901</v>
      </c>
      <c r="J858" s="216" t="s">
        <v>204</v>
      </c>
      <c r="K858" s="275">
        <v>8</v>
      </c>
      <c r="L858" s="325">
        <v>340.01000000000005</v>
      </c>
      <c r="M858" s="388">
        <v>1</v>
      </c>
      <c r="N858" s="206"/>
      <c r="O858" s="178">
        <f t="shared" si="87"/>
        <v>0</v>
      </c>
      <c r="P858" s="451">
        <v>4607109985908</v>
      </c>
      <c r="Q858" s="182"/>
      <c r="R858" s="220" t="s">
        <v>3886</v>
      </c>
    </row>
    <row r="859" spans="1:18" ht="15.6">
      <c r="A859" s="184">
        <v>911</v>
      </c>
      <c r="B859" s="419">
        <v>1922</v>
      </c>
      <c r="C859" s="331" t="s">
        <v>346</v>
      </c>
      <c r="D859" s="328"/>
      <c r="E859" s="478" t="s">
        <v>3902</v>
      </c>
      <c r="F859" s="452" t="s">
        <v>3903</v>
      </c>
      <c r="G859" s="453" t="s">
        <v>3904</v>
      </c>
      <c r="H859" s="416" t="str">
        <f t="shared" si="86"/>
        <v>фото</v>
      </c>
      <c r="I859" s="215" t="s">
        <v>3905</v>
      </c>
      <c r="J859" s="216" t="s">
        <v>202</v>
      </c>
      <c r="K859" s="275">
        <v>15</v>
      </c>
      <c r="L859" s="325">
        <v>182.60000000000002</v>
      </c>
      <c r="M859" s="388">
        <v>1</v>
      </c>
      <c r="N859" s="206"/>
      <c r="O859" s="178">
        <f t="shared" si="87"/>
        <v>0</v>
      </c>
      <c r="P859" s="451">
        <v>4607109984970</v>
      </c>
      <c r="Q859" s="182"/>
      <c r="R859" s="220" t="s">
        <v>3906</v>
      </c>
    </row>
    <row r="860" spans="1:18" ht="15.6">
      <c r="A860" s="184">
        <v>912</v>
      </c>
      <c r="B860" s="419">
        <v>6726</v>
      </c>
      <c r="C860" s="331" t="s">
        <v>347</v>
      </c>
      <c r="D860" s="328"/>
      <c r="E860" s="478" t="s">
        <v>3902</v>
      </c>
      <c r="F860" s="452" t="s">
        <v>3907</v>
      </c>
      <c r="G860" s="453" t="s">
        <v>3908</v>
      </c>
      <c r="H860" s="416" t="str">
        <f t="shared" si="86"/>
        <v>фото</v>
      </c>
      <c r="I860" s="215" t="s">
        <v>3909</v>
      </c>
      <c r="J860" s="216" t="s">
        <v>201</v>
      </c>
      <c r="K860" s="275">
        <v>15</v>
      </c>
      <c r="L860" s="325">
        <v>169.51000000000002</v>
      </c>
      <c r="M860" s="388">
        <v>1</v>
      </c>
      <c r="N860" s="206"/>
      <c r="O860" s="178">
        <f t="shared" si="87"/>
        <v>0</v>
      </c>
      <c r="P860" s="451">
        <v>4607109943700</v>
      </c>
      <c r="Q860" s="182"/>
      <c r="R860" s="220" t="s">
        <v>3906</v>
      </c>
    </row>
    <row r="861" spans="1:18" ht="24">
      <c r="A861" s="184">
        <v>913</v>
      </c>
      <c r="B861" s="419">
        <v>10114</v>
      </c>
      <c r="C861" s="331" t="s">
        <v>1644</v>
      </c>
      <c r="D861" s="328"/>
      <c r="E861" s="478" t="s">
        <v>3902</v>
      </c>
      <c r="F861" s="452" t="s">
        <v>3910</v>
      </c>
      <c r="G861" s="453" t="s">
        <v>3911</v>
      </c>
      <c r="H861" s="416" t="str">
        <f t="shared" si="86"/>
        <v>фото</v>
      </c>
      <c r="I861" s="215" t="s">
        <v>3912</v>
      </c>
      <c r="J861" s="216" t="s">
        <v>207</v>
      </c>
      <c r="K861" s="275">
        <v>15</v>
      </c>
      <c r="L861" s="325">
        <v>156.41999999999999</v>
      </c>
      <c r="M861" s="388">
        <v>1</v>
      </c>
      <c r="N861" s="206"/>
      <c r="O861" s="178">
        <f t="shared" si="87"/>
        <v>0</v>
      </c>
      <c r="P861" s="451">
        <v>4607109915196</v>
      </c>
      <c r="Q861" s="182"/>
      <c r="R861" s="220" t="s">
        <v>3906</v>
      </c>
    </row>
    <row r="862" spans="1:18" ht="36">
      <c r="A862" s="184">
        <v>914</v>
      </c>
      <c r="B862" s="419">
        <v>6757</v>
      </c>
      <c r="C862" s="331" t="s">
        <v>3914</v>
      </c>
      <c r="D862" s="328"/>
      <c r="E862" s="478" t="s">
        <v>3915</v>
      </c>
      <c r="F862" s="452" t="s">
        <v>3916</v>
      </c>
      <c r="G862" s="453" t="s">
        <v>3917</v>
      </c>
      <c r="H862" s="416" t="str">
        <f t="shared" si="86"/>
        <v>фото</v>
      </c>
      <c r="I862" s="215" t="s">
        <v>3918</v>
      </c>
      <c r="J862" s="216" t="s">
        <v>201</v>
      </c>
      <c r="K862" s="275">
        <v>15</v>
      </c>
      <c r="L862" s="325">
        <v>143.33000000000001</v>
      </c>
      <c r="M862" s="388">
        <v>1</v>
      </c>
      <c r="N862" s="206"/>
      <c r="O862" s="178">
        <f t="shared" si="87"/>
        <v>0</v>
      </c>
      <c r="P862" s="451">
        <v>4607109944011</v>
      </c>
      <c r="Q862" s="182"/>
      <c r="R862" s="220" t="s">
        <v>3919</v>
      </c>
    </row>
    <row r="863" spans="1:18" ht="24">
      <c r="A863" s="184">
        <v>915</v>
      </c>
      <c r="B863" s="419">
        <v>2937</v>
      </c>
      <c r="C863" s="331" t="s">
        <v>3920</v>
      </c>
      <c r="D863" s="328"/>
      <c r="E863" s="478" t="s">
        <v>3915</v>
      </c>
      <c r="F863" s="452" t="s">
        <v>3921</v>
      </c>
      <c r="G863" s="453" t="s">
        <v>3922</v>
      </c>
      <c r="H863" s="416" t="str">
        <f t="shared" si="86"/>
        <v>фото</v>
      </c>
      <c r="I863" s="215" t="s">
        <v>3923</v>
      </c>
      <c r="J863" s="216" t="s">
        <v>203</v>
      </c>
      <c r="K863" s="275">
        <v>5</v>
      </c>
      <c r="L863" s="325">
        <v>293.81000000000006</v>
      </c>
      <c r="M863" s="388">
        <v>1</v>
      </c>
      <c r="N863" s="206"/>
      <c r="O863" s="178">
        <f t="shared" si="87"/>
        <v>0</v>
      </c>
      <c r="P863" s="451">
        <v>4607109978856</v>
      </c>
      <c r="Q863" s="182"/>
      <c r="R863" s="220" t="s">
        <v>3919</v>
      </c>
    </row>
    <row r="864" spans="1:18" ht="27.6">
      <c r="A864" s="184">
        <v>916</v>
      </c>
      <c r="B864" s="419">
        <v>5638</v>
      </c>
      <c r="C864" s="331" t="s">
        <v>3925</v>
      </c>
      <c r="D864" s="328"/>
      <c r="E864" s="478" t="s">
        <v>3926</v>
      </c>
      <c r="F864" s="452" t="s">
        <v>3927</v>
      </c>
      <c r="G864" s="453" t="s">
        <v>3928</v>
      </c>
      <c r="H864" s="416" t="str">
        <f t="shared" si="86"/>
        <v>фото</v>
      </c>
      <c r="I864" s="215" t="s">
        <v>3929</v>
      </c>
      <c r="J864" s="216" t="s">
        <v>196</v>
      </c>
      <c r="K864" s="275">
        <v>2</v>
      </c>
      <c r="L864" s="325">
        <v>304.92</v>
      </c>
      <c r="M864" s="388">
        <v>1</v>
      </c>
      <c r="N864" s="206"/>
      <c r="O864" s="178">
        <f t="shared" si="87"/>
        <v>0</v>
      </c>
      <c r="P864" s="451">
        <v>4607109933343</v>
      </c>
      <c r="Q864" s="182"/>
      <c r="R864" s="220" t="s">
        <v>3930</v>
      </c>
    </row>
    <row r="865" spans="1:18" ht="15.6">
      <c r="A865" s="184">
        <v>917</v>
      </c>
      <c r="B865" s="419">
        <v>308</v>
      </c>
      <c r="C865" s="331" t="s">
        <v>348</v>
      </c>
      <c r="D865" s="328"/>
      <c r="E865" s="478" t="s">
        <v>3931</v>
      </c>
      <c r="F865" s="452" t="s">
        <v>925</v>
      </c>
      <c r="G865" s="453" t="s">
        <v>955</v>
      </c>
      <c r="H865" s="416" t="str">
        <f t="shared" si="86"/>
        <v>фото</v>
      </c>
      <c r="I865" s="215" t="s">
        <v>3932</v>
      </c>
      <c r="J865" s="216" t="s">
        <v>208</v>
      </c>
      <c r="K865" s="275">
        <v>10</v>
      </c>
      <c r="L865" s="325">
        <v>244.75000000000003</v>
      </c>
      <c r="M865" s="388">
        <v>1</v>
      </c>
      <c r="N865" s="206"/>
      <c r="O865" s="178">
        <f t="shared" si="87"/>
        <v>0</v>
      </c>
      <c r="P865" s="451">
        <v>4607109984727</v>
      </c>
      <c r="Q865" s="182"/>
      <c r="R865" s="220" t="s">
        <v>3933</v>
      </c>
    </row>
    <row r="866" spans="1:18" ht="15.6">
      <c r="A866" s="184">
        <v>918</v>
      </c>
      <c r="B866" s="419">
        <v>2941</v>
      </c>
      <c r="C866" s="331" t="s">
        <v>349</v>
      </c>
      <c r="D866" s="328"/>
      <c r="E866" s="478" t="s">
        <v>3931</v>
      </c>
      <c r="F866" s="452" t="s">
        <v>3934</v>
      </c>
      <c r="G866" s="453" t="s">
        <v>1655</v>
      </c>
      <c r="H866" s="416" t="str">
        <f t="shared" si="86"/>
        <v>фото</v>
      </c>
      <c r="I866" s="215" t="s">
        <v>3935</v>
      </c>
      <c r="J866" s="216" t="s">
        <v>208</v>
      </c>
      <c r="K866" s="275">
        <v>10</v>
      </c>
      <c r="L866" s="325">
        <v>244.75000000000003</v>
      </c>
      <c r="M866" s="388">
        <v>1</v>
      </c>
      <c r="N866" s="206"/>
      <c r="O866" s="178">
        <f t="shared" si="87"/>
        <v>0</v>
      </c>
      <c r="P866" s="451">
        <v>4607109978870</v>
      </c>
      <c r="Q866" s="182"/>
      <c r="R866" s="220" t="s">
        <v>3933</v>
      </c>
    </row>
    <row r="867" spans="1:18" ht="15.6">
      <c r="A867" s="184">
        <v>919</v>
      </c>
      <c r="B867" s="419">
        <v>2942</v>
      </c>
      <c r="C867" s="331" t="s">
        <v>350</v>
      </c>
      <c r="D867" s="328"/>
      <c r="E867" s="478" t="s">
        <v>3931</v>
      </c>
      <c r="F867" s="452" t="s">
        <v>924</v>
      </c>
      <c r="G867" s="453" t="s">
        <v>3936</v>
      </c>
      <c r="H867" s="416" t="str">
        <f t="shared" si="86"/>
        <v>фото</v>
      </c>
      <c r="I867" s="215" t="s">
        <v>3937</v>
      </c>
      <c r="J867" s="216" t="s">
        <v>208</v>
      </c>
      <c r="K867" s="275">
        <v>10</v>
      </c>
      <c r="L867" s="325">
        <v>244.75000000000003</v>
      </c>
      <c r="M867" s="388">
        <v>1</v>
      </c>
      <c r="N867" s="206"/>
      <c r="O867" s="178">
        <f t="shared" si="87"/>
        <v>0</v>
      </c>
      <c r="P867" s="451">
        <v>4607109978887</v>
      </c>
      <c r="Q867" s="182"/>
      <c r="R867" s="220" t="s">
        <v>3933</v>
      </c>
    </row>
    <row r="868" spans="1:18" ht="15.6">
      <c r="A868" s="184">
        <v>920</v>
      </c>
      <c r="B868" s="419">
        <v>793</v>
      </c>
      <c r="C868" s="331" t="s">
        <v>351</v>
      </c>
      <c r="D868" s="328"/>
      <c r="E868" s="478" t="s">
        <v>3931</v>
      </c>
      <c r="F868" s="452" t="s">
        <v>3938</v>
      </c>
      <c r="G868" s="453" t="s">
        <v>10411</v>
      </c>
      <c r="H868" s="416" t="str">
        <f t="shared" si="86"/>
        <v>фото</v>
      </c>
      <c r="I868" s="215" t="s">
        <v>3939</v>
      </c>
      <c r="J868" s="216" t="s">
        <v>208</v>
      </c>
      <c r="K868" s="275">
        <v>10</v>
      </c>
      <c r="L868" s="325">
        <v>247.72</v>
      </c>
      <c r="M868" s="388">
        <v>1</v>
      </c>
      <c r="N868" s="206"/>
      <c r="O868" s="178">
        <f t="shared" si="87"/>
        <v>0</v>
      </c>
      <c r="P868" s="451">
        <v>4607109984710</v>
      </c>
      <c r="Q868" s="182"/>
      <c r="R868" s="220" t="s">
        <v>3933</v>
      </c>
    </row>
    <row r="869" spans="1:18" ht="24">
      <c r="A869" s="184">
        <v>921</v>
      </c>
      <c r="B869" s="419">
        <v>3683</v>
      </c>
      <c r="C869" s="331" t="s">
        <v>1155</v>
      </c>
      <c r="D869" s="328"/>
      <c r="E869" s="478" t="s">
        <v>3931</v>
      </c>
      <c r="F869" s="452" t="s">
        <v>3940</v>
      </c>
      <c r="G869" s="453" t="s">
        <v>3941</v>
      </c>
      <c r="H869" s="416" t="str">
        <f t="shared" si="86"/>
        <v>фото</v>
      </c>
      <c r="I869" s="215" t="s">
        <v>3942</v>
      </c>
      <c r="J869" s="216" t="s">
        <v>207</v>
      </c>
      <c r="K869" s="275">
        <v>10</v>
      </c>
      <c r="L869" s="325">
        <v>247.72</v>
      </c>
      <c r="M869" s="388">
        <v>1</v>
      </c>
      <c r="N869" s="206"/>
      <c r="O869" s="178">
        <f t="shared" si="87"/>
        <v>0</v>
      </c>
      <c r="P869" s="451">
        <v>4607109928721</v>
      </c>
      <c r="Q869" s="182"/>
      <c r="R869" s="220" t="s">
        <v>3933</v>
      </c>
    </row>
    <row r="870" spans="1:18" ht="15.6">
      <c r="A870" s="184">
        <v>922</v>
      </c>
      <c r="B870" s="419">
        <v>1435</v>
      </c>
      <c r="C870" s="331" t="s">
        <v>1158</v>
      </c>
      <c r="D870" s="328"/>
      <c r="E870" s="478" t="s">
        <v>3931</v>
      </c>
      <c r="F870" s="452" t="s">
        <v>3943</v>
      </c>
      <c r="G870" s="453" t="s">
        <v>3944</v>
      </c>
      <c r="H870" s="416" t="str">
        <f t="shared" si="86"/>
        <v>фото</v>
      </c>
      <c r="I870" s="215" t="s">
        <v>3945</v>
      </c>
      <c r="J870" s="216" t="s">
        <v>202</v>
      </c>
      <c r="K870" s="275">
        <v>10</v>
      </c>
      <c r="L870" s="325">
        <v>244.75000000000003</v>
      </c>
      <c r="M870" s="388">
        <v>1</v>
      </c>
      <c r="N870" s="206"/>
      <c r="O870" s="178">
        <f t="shared" si="87"/>
        <v>0</v>
      </c>
      <c r="P870" s="451">
        <v>4607109928707</v>
      </c>
      <c r="Q870" s="182"/>
      <c r="R870" s="220" t="s">
        <v>3933</v>
      </c>
    </row>
    <row r="871" spans="1:18" ht="24">
      <c r="A871" s="184">
        <v>923</v>
      </c>
      <c r="B871" s="419">
        <v>9247</v>
      </c>
      <c r="C871" s="331" t="s">
        <v>1156</v>
      </c>
      <c r="D871" s="328"/>
      <c r="E871" s="478" t="s">
        <v>3931</v>
      </c>
      <c r="F871" s="452" t="s">
        <v>3946</v>
      </c>
      <c r="G871" s="453" t="s">
        <v>3947</v>
      </c>
      <c r="H871" s="416" t="str">
        <f t="shared" si="86"/>
        <v>фото</v>
      </c>
      <c r="I871" s="215" t="s">
        <v>3948</v>
      </c>
      <c r="J871" s="216" t="s">
        <v>207</v>
      </c>
      <c r="K871" s="275">
        <v>10</v>
      </c>
      <c r="L871" s="325">
        <v>247.72</v>
      </c>
      <c r="M871" s="388">
        <v>1</v>
      </c>
      <c r="N871" s="206"/>
      <c r="O871" s="178">
        <f t="shared" si="87"/>
        <v>0</v>
      </c>
      <c r="P871" s="451">
        <v>4607109928714</v>
      </c>
      <c r="Q871" s="182"/>
      <c r="R871" s="220" t="s">
        <v>3933</v>
      </c>
    </row>
    <row r="872" spans="1:18" ht="15.6">
      <c r="A872" s="184">
        <v>924</v>
      </c>
      <c r="B872" s="419">
        <v>2861</v>
      </c>
      <c r="C872" s="331" t="s">
        <v>1157</v>
      </c>
      <c r="D872" s="328"/>
      <c r="E872" s="478" t="s">
        <v>3931</v>
      </c>
      <c r="F872" s="452" t="s">
        <v>3949</v>
      </c>
      <c r="G872" s="453" t="s">
        <v>3950</v>
      </c>
      <c r="H872" s="416" t="str">
        <f t="shared" si="86"/>
        <v>фото</v>
      </c>
      <c r="I872" s="215" t="s">
        <v>3951</v>
      </c>
      <c r="J872" s="216" t="s">
        <v>202</v>
      </c>
      <c r="K872" s="275">
        <v>10</v>
      </c>
      <c r="L872" s="325">
        <v>265.10000000000002</v>
      </c>
      <c r="M872" s="388">
        <v>1</v>
      </c>
      <c r="N872" s="206"/>
      <c r="O872" s="178">
        <f t="shared" si="87"/>
        <v>0</v>
      </c>
      <c r="P872" s="451">
        <v>4607109978900</v>
      </c>
      <c r="Q872" s="182"/>
      <c r="R872" s="220" t="s">
        <v>3933</v>
      </c>
    </row>
    <row r="873" spans="1:18" ht="15.6">
      <c r="A873" s="184">
        <v>925</v>
      </c>
      <c r="B873" s="419">
        <v>7520</v>
      </c>
      <c r="C873" s="331" t="s">
        <v>453</v>
      </c>
      <c r="D873" s="328"/>
      <c r="E873" s="478" t="s">
        <v>3931</v>
      </c>
      <c r="F873" s="452" t="s">
        <v>3010</v>
      </c>
      <c r="G873" s="453" t="s">
        <v>1654</v>
      </c>
      <c r="H873" s="416" t="str">
        <f t="shared" si="86"/>
        <v>фото</v>
      </c>
      <c r="I873" s="215" t="s">
        <v>3952</v>
      </c>
      <c r="J873" s="216" t="s">
        <v>208</v>
      </c>
      <c r="K873" s="275">
        <v>10</v>
      </c>
      <c r="L873" s="325">
        <v>244.75000000000003</v>
      </c>
      <c r="M873" s="388">
        <v>1</v>
      </c>
      <c r="N873" s="206"/>
      <c r="O873" s="178">
        <f t="shared" si="87"/>
        <v>0</v>
      </c>
      <c r="P873" s="451">
        <v>4607109938430</v>
      </c>
      <c r="Q873" s="182"/>
      <c r="R873" s="220" t="s">
        <v>3933</v>
      </c>
    </row>
    <row r="874" spans="1:18" ht="15.6">
      <c r="A874" s="184">
        <v>926</v>
      </c>
      <c r="B874" s="419">
        <v>2864</v>
      </c>
      <c r="C874" s="331" t="s">
        <v>352</v>
      </c>
      <c r="D874" s="328"/>
      <c r="E874" s="478" t="s">
        <v>3931</v>
      </c>
      <c r="F874" s="452" t="s">
        <v>926</v>
      </c>
      <c r="G874" s="453" t="s">
        <v>956</v>
      </c>
      <c r="H874" s="416" t="str">
        <f t="shared" si="86"/>
        <v>фото</v>
      </c>
      <c r="I874" s="215" t="s">
        <v>3953</v>
      </c>
      <c r="J874" s="216" t="s">
        <v>208</v>
      </c>
      <c r="K874" s="275">
        <v>10</v>
      </c>
      <c r="L874" s="325">
        <v>247.72</v>
      </c>
      <c r="M874" s="388">
        <v>1</v>
      </c>
      <c r="N874" s="206"/>
      <c r="O874" s="178">
        <f t="shared" si="87"/>
        <v>0</v>
      </c>
      <c r="P874" s="451">
        <v>4607109978917</v>
      </c>
      <c r="Q874" s="182"/>
      <c r="R874" s="220" t="s">
        <v>3933</v>
      </c>
    </row>
    <row r="875" spans="1:18" ht="15.6">
      <c r="A875" s="184">
        <v>927</v>
      </c>
      <c r="B875" s="419">
        <v>39</v>
      </c>
      <c r="C875" s="331" t="s">
        <v>353</v>
      </c>
      <c r="D875" s="328"/>
      <c r="E875" s="478" t="s">
        <v>3931</v>
      </c>
      <c r="F875" s="452" t="s">
        <v>2393</v>
      </c>
      <c r="G875" s="453" t="s">
        <v>2394</v>
      </c>
      <c r="H875" s="416" t="str">
        <f t="shared" si="86"/>
        <v>фото</v>
      </c>
      <c r="I875" s="215" t="s">
        <v>3954</v>
      </c>
      <c r="J875" s="216" t="s">
        <v>208</v>
      </c>
      <c r="K875" s="275">
        <v>10</v>
      </c>
      <c r="L875" s="325">
        <v>236.06</v>
      </c>
      <c r="M875" s="388">
        <v>1</v>
      </c>
      <c r="N875" s="206"/>
      <c r="O875" s="178">
        <f t="shared" si="87"/>
        <v>0</v>
      </c>
      <c r="P875" s="451">
        <v>4607109978924</v>
      </c>
      <c r="Q875" s="182"/>
      <c r="R875" s="220" t="s">
        <v>3933</v>
      </c>
    </row>
    <row r="876" spans="1:18" ht="24">
      <c r="A876" s="184">
        <v>928</v>
      </c>
      <c r="B876" s="419">
        <v>16116</v>
      </c>
      <c r="C876" s="331" t="s">
        <v>3955</v>
      </c>
      <c r="D876" s="328"/>
      <c r="E876" s="478" t="s">
        <v>3956</v>
      </c>
      <c r="F876" s="452" t="s">
        <v>3957</v>
      </c>
      <c r="G876" s="453" t="s">
        <v>3958</v>
      </c>
      <c r="H876" s="416" t="str">
        <f t="shared" si="86"/>
        <v>фото</v>
      </c>
      <c r="I876" s="215" t="s">
        <v>3959</v>
      </c>
      <c r="J876" s="216" t="s">
        <v>199</v>
      </c>
      <c r="K876" s="275">
        <v>1</v>
      </c>
      <c r="L876" s="325">
        <v>390.17</v>
      </c>
      <c r="M876" s="388">
        <v>1</v>
      </c>
      <c r="N876" s="206"/>
      <c r="O876" s="178">
        <f t="shared" si="87"/>
        <v>0</v>
      </c>
      <c r="P876" s="451">
        <v>4607109914663</v>
      </c>
      <c r="Q876" s="182"/>
      <c r="R876" s="220" t="s">
        <v>3960</v>
      </c>
    </row>
    <row r="877" spans="1:18" ht="15.6">
      <c r="A877" s="184">
        <v>929</v>
      </c>
      <c r="B877" s="419">
        <v>2906</v>
      </c>
      <c r="C877" s="331" t="s">
        <v>354</v>
      </c>
      <c r="D877" s="328"/>
      <c r="E877" s="478" t="s">
        <v>3961</v>
      </c>
      <c r="F877" s="452" t="s">
        <v>3962</v>
      </c>
      <c r="G877" s="453" t="s">
        <v>3963</v>
      </c>
      <c r="H877" s="416" t="str">
        <f t="shared" si="86"/>
        <v>фото</v>
      </c>
      <c r="I877" s="215" t="s">
        <v>3954</v>
      </c>
      <c r="J877" s="216" t="s">
        <v>201</v>
      </c>
      <c r="K877" s="275">
        <v>10</v>
      </c>
      <c r="L877" s="325">
        <v>157.52000000000001</v>
      </c>
      <c r="M877" s="388">
        <v>1</v>
      </c>
      <c r="N877" s="206"/>
      <c r="O877" s="178">
        <f t="shared" si="87"/>
        <v>0</v>
      </c>
      <c r="P877" s="451">
        <v>4607109985311</v>
      </c>
      <c r="Q877" s="182"/>
      <c r="R877" s="220" t="s">
        <v>3964</v>
      </c>
    </row>
    <row r="878" spans="1:18" ht="27.6">
      <c r="A878" s="184">
        <v>930</v>
      </c>
      <c r="B878" s="419">
        <v>211</v>
      </c>
      <c r="C878" s="331" t="s">
        <v>3965</v>
      </c>
      <c r="D878" s="328"/>
      <c r="E878" s="478" t="s">
        <v>3966</v>
      </c>
      <c r="F878" s="452" t="s">
        <v>3967</v>
      </c>
      <c r="G878" s="453" t="s">
        <v>3968</v>
      </c>
      <c r="H878" s="416" t="str">
        <f t="shared" si="86"/>
        <v>фото</v>
      </c>
      <c r="I878" s="215" t="s">
        <v>3969</v>
      </c>
      <c r="J878" s="216" t="s">
        <v>1296</v>
      </c>
      <c r="K878" s="275">
        <v>10</v>
      </c>
      <c r="L878" s="325">
        <v>294.25</v>
      </c>
      <c r="M878" s="388">
        <v>1</v>
      </c>
      <c r="N878" s="206"/>
      <c r="O878" s="178">
        <f t="shared" si="87"/>
        <v>0</v>
      </c>
      <c r="P878" s="451">
        <v>4607109985984</v>
      </c>
      <c r="Q878" s="182"/>
      <c r="R878" s="220" t="s">
        <v>3970</v>
      </c>
    </row>
    <row r="879" spans="1:18" ht="15.6">
      <c r="A879" s="184">
        <v>931</v>
      </c>
      <c r="B879" s="419">
        <v>208</v>
      </c>
      <c r="C879" s="331" t="s">
        <v>3971</v>
      </c>
      <c r="D879" s="328"/>
      <c r="E879" s="478" t="s">
        <v>3966</v>
      </c>
      <c r="F879" s="452" t="s">
        <v>3972</v>
      </c>
      <c r="G879" s="453" t="s">
        <v>3973</v>
      </c>
      <c r="H879" s="416" t="str">
        <f t="shared" si="86"/>
        <v>фото</v>
      </c>
      <c r="I879" s="215" t="s">
        <v>3974</v>
      </c>
      <c r="J879" s="216" t="s">
        <v>1296</v>
      </c>
      <c r="K879" s="275">
        <v>10</v>
      </c>
      <c r="L879" s="325">
        <v>294.25</v>
      </c>
      <c r="M879" s="388">
        <v>1</v>
      </c>
      <c r="N879" s="206"/>
      <c r="O879" s="178">
        <f t="shared" si="87"/>
        <v>0</v>
      </c>
      <c r="P879" s="451">
        <v>4607109985977</v>
      </c>
      <c r="Q879" s="182"/>
      <c r="R879" s="220" t="s">
        <v>3970</v>
      </c>
    </row>
    <row r="880" spans="1:18" ht="15.6">
      <c r="A880" s="184">
        <v>932</v>
      </c>
      <c r="B880" s="419">
        <v>215</v>
      </c>
      <c r="C880" s="331" t="s">
        <v>3975</v>
      </c>
      <c r="D880" s="328"/>
      <c r="E880" s="478" t="s">
        <v>3966</v>
      </c>
      <c r="F880" s="452" t="s">
        <v>3976</v>
      </c>
      <c r="G880" s="453" t="s">
        <v>3977</v>
      </c>
      <c r="H880" s="416" t="str">
        <f t="shared" si="86"/>
        <v>фото</v>
      </c>
      <c r="I880" s="215" t="s">
        <v>3978</v>
      </c>
      <c r="J880" s="216" t="s">
        <v>1296</v>
      </c>
      <c r="K880" s="275">
        <v>10</v>
      </c>
      <c r="L880" s="325">
        <v>294.25</v>
      </c>
      <c r="M880" s="388">
        <v>1</v>
      </c>
      <c r="N880" s="206"/>
      <c r="O880" s="178">
        <f t="shared" si="87"/>
        <v>0</v>
      </c>
      <c r="P880" s="451">
        <v>4607109985991</v>
      </c>
      <c r="Q880" s="182"/>
      <c r="R880" s="220" t="s">
        <v>3970</v>
      </c>
    </row>
    <row r="881" spans="1:18" ht="15.6">
      <c r="A881" s="184">
        <v>933</v>
      </c>
      <c r="B881" s="419">
        <v>228</v>
      </c>
      <c r="C881" s="331" t="s">
        <v>3979</v>
      </c>
      <c r="D881" s="328"/>
      <c r="E881" s="478" t="s">
        <v>3966</v>
      </c>
      <c r="F881" s="452" t="s">
        <v>3980</v>
      </c>
      <c r="G881" s="453" t="s">
        <v>3981</v>
      </c>
      <c r="H881" s="416" t="str">
        <f t="shared" si="86"/>
        <v>фото</v>
      </c>
      <c r="I881" s="215" t="s">
        <v>3982</v>
      </c>
      <c r="J881" s="216" t="s">
        <v>1296</v>
      </c>
      <c r="K881" s="275">
        <v>10</v>
      </c>
      <c r="L881" s="325">
        <v>294.25</v>
      </c>
      <c r="M881" s="388">
        <v>1</v>
      </c>
      <c r="N881" s="206"/>
      <c r="O881" s="178">
        <f t="shared" si="87"/>
        <v>0</v>
      </c>
      <c r="P881" s="451">
        <v>4607109986004</v>
      </c>
      <c r="Q881" s="182"/>
      <c r="R881" s="220" t="s">
        <v>3970</v>
      </c>
    </row>
    <row r="882" spans="1:18" ht="15.6">
      <c r="A882" s="184">
        <v>934</v>
      </c>
      <c r="B882" s="419">
        <v>235</v>
      </c>
      <c r="C882" s="331" t="s">
        <v>3983</v>
      </c>
      <c r="D882" s="328"/>
      <c r="E882" s="478" t="s">
        <v>3966</v>
      </c>
      <c r="F882" s="452" t="s">
        <v>2393</v>
      </c>
      <c r="G882" s="453" t="s">
        <v>3984</v>
      </c>
      <c r="H882" s="416" t="str">
        <f t="shared" si="86"/>
        <v>фото</v>
      </c>
      <c r="I882" s="215" t="s">
        <v>3985</v>
      </c>
      <c r="J882" s="216" t="s">
        <v>1296</v>
      </c>
      <c r="K882" s="275">
        <v>10</v>
      </c>
      <c r="L882" s="325">
        <v>236.06</v>
      </c>
      <c r="M882" s="388">
        <v>1</v>
      </c>
      <c r="N882" s="206"/>
      <c r="O882" s="178">
        <f t="shared" si="87"/>
        <v>0</v>
      </c>
      <c r="P882" s="451">
        <v>4607109986011</v>
      </c>
      <c r="Q882" s="182"/>
      <c r="R882" s="220" t="s">
        <v>3970</v>
      </c>
    </row>
    <row r="883" spans="1:18" ht="15.6">
      <c r="A883" s="184">
        <v>935</v>
      </c>
      <c r="B883" s="419">
        <v>238</v>
      </c>
      <c r="C883" s="331" t="s">
        <v>3986</v>
      </c>
      <c r="D883" s="328"/>
      <c r="E883" s="478" t="s">
        <v>3966</v>
      </c>
      <c r="F883" s="452" t="s">
        <v>3987</v>
      </c>
      <c r="G883" s="453" t="s">
        <v>3988</v>
      </c>
      <c r="H883" s="416" t="str">
        <f t="shared" ref="H883:H896" si="88">HYPERLINK("https://www.gardenbulbs.ru/images/VesnaOtherCL/thumbnails/"&amp;C883&amp;".jpg","фото")</f>
        <v>фото</v>
      </c>
      <c r="I883" s="215" t="s">
        <v>3989</v>
      </c>
      <c r="J883" s="216" t="s">
        <v>1296</v>
      </c>
      <c r="K883" s="275">
        <v>10</v>
      </c>
      <c r="L883" s="325">
        <v>294.25</v>
      </c>
      <c r="M883" s="388">
        <v>1</v>
      </c>
      <c r="N883" s="206"/>
      <c r="O883" s="178">
        <f t="shared" ref="O883:O896" si="89">IF(ISERROR(L883*N883),0,L883*N883)</f>
        <v>0</v>
      </c>
      <c r="P883" s="451">
        <v>4607109986028</v>
      </c>
      <c r="Q883" s="182"/>
      <c r="R883" s="220" t="s">
        <v>3970</v>
      </c>
    </row>
    <row r="884" spans="1:18" ht="24">
      <c r="A884" s="184">
        <v>936</v>
      </c>
      <c r="B884" s="419">
        <v>7177</v>
      </c>
      <c r="C884" s="331" t="s">
        <v>11929</v>
      </c>
      <c r="D884" s="328"/>
      <c r="E884" s="478" t="s">
        <v>3990</v>
      </c>
      <c r="F884" s="452" t="s">
        <v>11897</v>
      </c>
      <c r="G884" s="453" t="s">
        <v>11906</v>
      </c>
      <c r="H884" s="416" t="str">
        <f t="shared" si="88"/>
        <v>фото</v>
      </c>
      <c r="I884" s="215" t="s">
        <v>11918</v>
      </c>
      <c r="J884" s="216" t="s">
        <v>204</v>
      </c>
      <c r="K884" s="275">
        <v>10</v>
      </c>
      <c r="L884" s="325">
        <v>143</v>
      </c>
      <c r="M884" s="388">
        <v>1</v>
      </c>
      <c r="N884" s="206"/>
      <c r="O884" s="178">
        <f t="shared" si="89"/>
        <v>0</v>
      </c>
      <c r="P884" s="451">
        <v>4607105145832</v>
      </c>
      <c r="Q884" s="182"/>
      <c r="R884" s="220" t="s">
        <v>3993</v>
      </c>
    </row>
    <row r="885" spans="1:18" ht="24">
      <c r="A885" s="184">
        <v>937</v>
      </c>
      <c r="B885" s="419">
        <v>6760</v>
      </c>
      <c r="C885" s="331" t="s">
        <v>355</v>
      </c>
      <c r="D885" s="328"/>
      <c r="E885" s="478" t="s">
        <v>3990</v>
      </c>
      <c r="F885" s="452" t="s">
        <v>3991</v>
      </c>
      <c r="G885" s="453" t="s">
        <v>3992</v>
      </c>
      <c r="H885" s="416" t="str">
        <f t="shared" si="88"/>
        <v>фото</v>
      </c>
      <c r="I885" s="215" t="s">
        <v>11919</v>
      </c>
      <c r="J885" s="216" t="s">
        <v>201</v>
      </c>
      <c r="K885" s="275">
        <v>7</v>
      </c>
      <c r="L885" s="325">
        <v>280.61</v>
      </c>
      <c r="M885" s="388">
        <v>1</v>
      </c>
      <c r="N885" s="206"/>
      <c r="O885" s="178">
        <f t="shared" si="89"/>
        <v>0</v>
      </c>
      <c r="P885" s="451">
        <v>4607109944042</v>
      </c>
      <c r="Q885" s="182"/>
      <c r="R885" s="220" t="s">
        <v>3993</v>
      </c>
    </row>
    <row r="886" spans="1:18" ht="15.6">
      <c r="A886" s="184">
        <v>938</v>
      </c>
      <c r="B886" s="419">
        <v>3223</v>
      </c>
      <c r="C886" s="331" t="s">
        <v>356</v>
      </c>
      <c r="D886" s="328"/>
      <c r="E886" s="478" t="s">
        <v>3994</v>
      </c>
      <c r="F886" s="452" t="s">
        <v>3995</v>
      </c>
      <c r="G886" s="453" t="s">
        <v>2425</v>
      </c>
      <c r="H886" s="416" t="str">
        <f t="shared" si="88"/>
        <v>фото</v>
      </c>
      <c r="I886" s="215" t="s">
        <v>3996</v>
      </c>
      <c r="J886" s="216" t="s">
        <v>202</v>
      </c>
      <c r="K886" s="275">
        <v>10</v>
      </c>
      <c r="L886" s="325">
        <v>174.9</v>
      </c>
      <c r="M886" s="388">
        <v>1</v>
      </c>
      <c r="N886" s="206"/>
      <c r="O886" s="178">
        <f t="shared" si="89"/>
        <v>0</v>
      </c>
      <c r="P886" s="451">
        <v>4607109984697</v>
      </c>
      <c r="Q886" s="182"/>
      <c r="R886" s="220" t="s">
        <v>3997</v>
      </c>
    </row>
    <row r="887" spans="1:18" ht="15.6">
      <c r="A887" s="184">
        <v>939</v>
      </c>
      <c r="B887" s="419">
        <v>2265</v>
      </c>
      <c r="C887" s="331" t="s">
        <v>357</v>
      </c>
      <c r="D887" s="328"/>
      <c r="E887" s="478" t="s">
        <v>3994</v>
      </c>
      <c r="F887" s="452" t="s">
        <v>3998</v>
      </c>
      <c r="G887" s="453" t="s">
        <v>3999</v>
      </c>
      <c r="H887" s="416" t="str">
        <f t="shared" si="88"/>
        <v>фото</v>
      </c>
      <c r="I887" s="215" t="s">
        <v>4000</v>
      </c>
      <c r="J887" s="216" t="s">
        <v>202</v>
      </c>
      <c r="K887" s="275">
        <v>10</v>
      </c>
      <c r="L887" s="325">
        <v>174.9</v>
      </c>
      <c r="M887" s="388">
        <v>1</v>
      </c>
      <c r="N887" s="206"/>
      <c r="O887" s="178">
        <f t="shared" si="89"/>
        <v>0</v>
      </c>
      <c r="P887" s="451">
        <v>4607109984703</v>
      </c>
      <c r="Q887" s="182"/>
      <c r="R887" s="220" t="s">
        <v>3997</v>
      </c>
    </row>
    <row r="888" spans="1:18" ht="15.6">
      <c r="A888" s="184">
        <v>940</v>
      </c>
      <c r="B888" s="419">
        <v>1569</v>
      </c>
      <c r="C888" s="331" t="s">
        <v>4001</v>
      </c>
      <c r="D888" s="328"/>
      <c r="E888" s="478" t="s">
        <v>3994</v>
      </c>
      <c r="F888" s="452" t="s">
        <v>4002</v>
      </c>
      <c r="G888" s="453" t="s">
        <v>4003</v>
      </c>
      <c r="H888" s="416" t="str">
        <f t="shared" si="88"/>
        <v>фото</v>
      </c>
      <c r="I888" s="215" t="s">
        <v>4004</v>
      </c>
      <c r="J888" s="216" t="s">
        <v>202</v>
      </c>
      <c r="K888" s="275">
        <v>10</v>
      </c>
      <c r="L888" s="325">
        <v>174.9</v>
      </c>
      <c r="M888" s="388">
        <v>1</v>
      </c>
      <c r="N888" s="206"/>
      <c r="O888" s="178">
        <f t="shared" si="89"/>
        <v>0</v>
      </c>
      <c r="P888" s="451">
        <v>4607109984680</v>
      </c>
      <c r="Q888" s="182"/>
      <c r="R888" s="220" t="s">
        <v>3997</v>
      </c>
    </row>
    <row r="889" spans="1:18" ht="15.6">
      <c r="A889" s="184">
        <v>941</v>
      </c>
      <c r="B889" s="419">
        <v>478</v>
      </c>
      <c r="C889" s="331" t="s">
        <v>4005</v>
      </c>
      <c r="D889" s="328"/>
      <c r="E889" s="478" t="s">
        <v>3994</v>
      </c>
      <c r="F889" s="452" t="s">
        <v>4006</v>
      </c>
      <c r="G889" s="453" t="s">
        <v>2431</v>
      </c>
      <c r="H889" s="416" t="str">
        <f t="shared" si="88"/>
        <v>фото</v>
      </c>
      <c r="I889" s="215" t="s">
        <v>4007</v>
      </c>
      <c r="J889" s="216" t="s">
        <v>202</v>
      </c>
      <c r="K889" s="275">
        <v>10</v>
      </c>
      <c r="L889" s="325">
        <v>174.9</v>
      </c>
      <c r="M889" s="388">
        <v>1</v>
      </c>
      <c r="N889" s="206"/>
      <c r="O889" s="178">
        <f t="shared" si="89"/>
        <v>0</v>
      </c>
      <c r="P889" s="451">
        <v>4607109984673</v>
      </c>
      <c r="Q889" s="182"/>
      <c r="R889" s="220" t="s">
        <v>3997</v>
      </c>
    </row>
    <row r="890" spans="1:18" ht="15.6">
      <c r="A890" s="184">
        <v>942</v>
      </c>
      <c r="B890" s="419">
        <v>482</v>
      </c>
      <c r="C890" s="331" t="s">
        <v>358</v>
      </c>
      <c r="D890" s="328"/>
      <c r="E890" s="478" t="s">
        <v>3994</v>
      </c>
      <c r="F890" s="452" t="s">
        <v>4008</v>
      </c>
      <c r="G890" s="453" t="s">
        <v>4009</v>
      </c>
      <c r="H890" s="416" t="str">
        <f t="shared" si="88"/>
        <v>фото</v>
      </c>
      <c r="I890" s="215" t="s">
        <v>4010</v>
      </c>
      <c r="J890" s="216" t="s">
        <v>202</v>
      </c>
      <c r="K890" s="275">
        <v>10</v>
      </c>
      <c r="L890" s="325">
        <v>174.9</v>
      </c>
      <c r="M890" s="388">
        <v>1</v>
      </c>
      <c r="N890" s="206"/>
      <c r="O890" s="178">
        <f t="shared" si="89"/>
        <v>0</v>
      </c>
      <c r="P890" s="451">
        <v>4607109984666</v>
      </c>
      <c r="Q890" s="182"/>
      <c r="R890" s="220" t="s">
        <v>3997</v>
      </c>
    </row>
    <row r="891" spans="1:18" ht="15.6">
      <c r="A891" s="184">
        <v>943</v>
      </c>
      <c r="B891" s="419">
        <v>43</v>
      </c>
      <c r="C891" s="331" t="s">
        <v>360</v>
      </c>
      <c r="D891" s="328"/>
      <c r="E891" s="478" t="s">
        <v>3994</v>
      </c>
      <c r="F891" s="452" t="s">
        <v>4011</v>
      </c>
      <c r="G891" s="453" t="s">
        <v>2434</v>
      </c>
      <c r="H891" s="416" t="str">
        <f t="shared" si="88"/>
        <v>фото</v>
      </c>
      <c r="I891" s="215" t="s">
        <v>4012</v>
      </c>
      <c r="J891" s="216" t="s">
        <v>202</v>
      </c>
      <c r="K891" s="275">
        <v>10</v>
      </c>
      <c r="L891" s="325">
        <v>174.9</v>
      </c>
      <c r="M891" s="388">
        <v>1</v>
      </c>
      <c r="N891" s="206"/>
      <c r="O891" s="178">
        <f t="shared" si="89"/>
        <v>0</v>
      </c>
      <c r="P891" s="451">
        <v>4607109978610</v>
      </c>
      <c r="Q891" s="182"/>
      <c r="R891" s="220" t="s">
        <v>3997</v>
      </c>
    </row>
    <row r="892" spans="1:18" ht="15.6">
      <c r="A892" s="184">
        <v>944</v>
      </c>
      <c r="B892" s="419">
        <v>2867</v>
      </c>
      <c r="C892" s="331" t="s">
        <v>359</v>
      </c>
      <c r="D892" s="328"/>
      <c r="E892" s="478" t="s">
        <v>3994</v>
      </c>
      <c r="F892" s="452" t="s">
        <v>10101</v>
      </c>
      <c r="G892" s="453" t="s">
        <v>10102</v>
      </c>
      <c r="H892" s="416" t="str">
        <f t="shared" si="88"/>
        <v>фото</v>
      </c>
      <c r="I892" s="215" t="s">
        <v>4013</v>
      </c>
      <c r="J892" s="216" t="s">
        <v>202</v>
      </c>
      <c r="K892" s="275">
        <v>10</v>
      </c>
      <c r="L892" s="325">
        <v>174.9</v>
      </c>
      <c r="M892" s="388">
        <v>1</v>
      </c>
      <c r="N892" s="206"/>
      <c r="O892" s="178">
        <f t="shared" si="89"/>
        <v>0</v>
      </c>
      <c r="P892" s="451">
        <v>4607109978603</v>
      </c>
      <c r="Q892" s="182"/>
      <c r="R892" s="220" t="s">
        <v>3997</v>
      </c>
    </row>
    <row r="893" spans="1:18" ht="15.6">
      <c r="A893" s="184">
        <v>945</v>
      </c>
      <c r="B893" s="419">
        <v>45</v>
      </c>
      <c r="C893" s="331" t="s">
        <v>909</v>
      </c>
      <c r="D893" s="328"/>
      <c r="E893" s="478" t="s">
        <v>4014</v>
      </c>
      <c r="F893" s="452" t="s">
        <v>4015</v>
      </c>
      <c r="G893" s="453" t="s">
        <v>4016</v>
      </c>
      <c r="H893" s="416" t="str">
        <f t="shared" si="88"/>
        <v>фото</v>
      </c>
      <c r="I893" s="215" t="s">
        <v>4017</v>
      </c>
      <c r="J893" s="216" t="s">
        <v>62</v>
      </c>
      <c r="K893" s="275">
        <v>2</v>
      </c>
      <c r="L893" s="325">
        <v>361.35</v>
      </c>
      <c r="M893" s="388">
        <v>1</v>
      </c>
      <c r="N893" s="206"/>
      <c r="O893" s="178">
        <f t="shared" si="89"/>
        <v>0</v>
      </c>
      <c r="P893" s="451">
        <v>4607109978566</v>
      </c>
      <c r="Q893" s="182"/>
      <c r="R893" s="220" t="s">
        <v>4018</v>
      </c>
    </row>
    <row r="894" spans="1:18" ht="15.6">
      <c r="A894" s="184">
        <v>946</v>
      </c>
      <c r="B894" s="419">
        <v>46</v>
      </c>
      <c r="C894" s="331" t="s">
        <v>361</v>
      </c>
      <c r="D894" s="328"/>
      <c r="E894" s="478" t="s">
        <v>4014</v>
      </c>
      <c r="F894" s="452" t="s">
        <v>4019</v>
      </c>
      <c r="G894" s="453" t="s">
        <v>10103</v>
      </c>
      <c r="H894" s="416" t="str">
        <f t="shared" si="88"/>
        <v>фото</v>
      </c>
      <c r="I894" s="215" t="s">
        <v>4020</v>
      </c>
      <c r="J894" s="216" t="s">
        <v>10094</v>
      </c>
      <c r="K894" s="275">
        <v>2</v>
      </c>
      <c r="L894" s="325">
        <v>311.41000000000003</v>
      </c>
      <c r="M894" s="388">
        <v>1</v>
      </c>
      <c r="N894" s="206"/>
      <c r="O894" s="178">
        <f t="shared" si="89"/>
        <v>0</v>
      </c>
      <c r="P894" s="451">
        <v>4607109978573</v>
      </c>
      <c r="Q894" s="182"/>
      <c r="R894" s="220" t="s">
        <v>4018</v>
      </c>
    </row>
    <row r="895" spans="1:18" ht="15.6">
      <c r="A895" s="184">
        <v>947</v>
      </c>
      <c r="B895" s="419">
        <v>2299</v>
      </c>
      <c r="C895" s="331" t="s">
        <v>4021</v>
      </c>
      <c r="D895" s="328"/>
      <c r="E895" s="478" t="s">
        <v>4022</v>
      </c>
      <c r="F895" s="452" t="s">
        <v>3781</v>
      </c>
      <c r="G895" s="453" t="s">
        <v>4023</v>
      </c>
      <c r="H895" s="416" t="str">
        <f t="shared" si="88"/>
        <v>фото</v>
      </c>
      <c r="I895" s="215" t="s">
        <v>4024</v>
      </c>
      <c r="J895" s="216" t="s">
        <v>198</v>
      </c>
      <c r="K895" s="275">
        <v>2</v>
      </c>
      <c r="L895" s="325">
        <v>400.95000000000005</v>
      </c>
      <c r="M895" s="388">
        <v>1</v>
      </c>
      <c r="N895" s="206"/>
      <c r="O895" s="178">
        <f t="shared" si="89"/>
        <v>0</v>
      </c>
      <c r="P895" s="451">
        <v>4607109969250</v>
      </c>
      <c r="Q895" s="182"/>
      <c r="R895" s="220" t="s">
        <v>4025</v>
      </c>
    </row>
    <row r="896" spans="1:18" ht="15.6">
      <c r="A896" s="184">
        <v>948</v>
      </c>
      <c r="B896" s="419">
        <v>4438</v>
      </c>
      <c r="C896" s="331" t="s">
        <v>4026</v>
      </c>
      <c r="D896" s="328"/>
      <c r="E896" s="478" t="s">
        <v>4022</v>
      </c>
      <c r="F896" s="452" t="s">
        <v>4027</v>
      </c>
      <c r="G896" s="453" t="s">
        <v>4028</v>
      </c>
      <c r="H896" s="416" t="str">
        <f t="shared" si="88"/>
        <v>фото</v>
      </c>
      <c r="I896" s="215" t="s">
        <v>4029</v>
      </c>
      <c r="J896" s="216" t="s">
        <v>198</v>
      </c>
      <c r="K896" s="275">
        <v>2</v>
      </c>
      <c r="L896" s="325">
        <v>408.54</v>
      </c>
      <c r="M896" s="388">
        <v>1</v>
      </c>
      <c r="N896" s="206"/>
      <c r="O896" s="178">
        <f t="shared" si="89"/>
        <v>0</v>
      </c>
      <c r="P896" s="451">
        <v>4607109988596</v>
      </c>
      <c r="Q896" s="182"/>
      <c r="R896" s="220" t="s">
        <v>4025</v>
      </c>
    </row>
    <row r="897" spans="1:18" ht="9.75" customHeight="1">
      <c r="A897" s="184">
        <v>949</v>
      </c>
      <c r="B897" s="222"/>
      <c r="C897" s="34"/>
      <c r="D897" s="329"/>
      <c r="E897" s="428"/>
      <c r="F897" s="222"/>
      <c r="G897" s="34"/>
      <c r="H897" s="34"/>
      <c r="I897" s="34"/>
      <c r="J897" s="211"/>
      <c r="K897" s="529"/>
      <c r="L897" s="34"/>
      <c r="M897" s="223"/>
      <c r="N897" s="223"/>
      <c r="O897" s="34"/>
      <c r="P897" s="462"/>
      <c r="Q897" s="34"/>
      <c r="R897" s="141"/>
    </row>
    <row r="898" spans="1:18" ht="17.399999999999999">
      <c r="A898" s="184">
        <v>950</v>
      </c>
      <c r="B898" s="224"/>
      <c r="C898" s="224"/>
      <c r="D898" s="330"/>
      <c r="E898" s="429" t="s">
        <v>4030</v>
      </c>
      <c r="F898" s="225"/>
      <c r="G898" s="225"/>
      <c r="H898" s="225"/>
      <c r="I898" s="226"/>
      <c r="J898" s="227"/>
      <c r="K898" s="535"/>
      <c r="L898" s="226"/>
      <c r="M898" s="228"/>
      <c r="N898" s="228"/>
      <c r="O898" s="226"/>
      <c r="P898" s="460"/>
      <c r="Q898" s="226"/>
      <c r="R898" s="141"/>
    </row>
    <row r="899" spans="1:18" ht="15.6">
      <c r="A899" s="184">
        <v>951</v>
      </c>
      <c r="B899" s="164"/>
      <c r="C899" s="198"/>
      <c r="D899" s="199"/>
      <c r="E899" s="424" t="s">
        <v>10407</v>
      </c>
      <c r="F899" s="165"/>
      <c r="G899" s="229"/>
      <c r="H899" s="229"/>
      <c r="I899" s="231"/>
      <c r="J899" s="231"/>
      <c r="K899" s="536"/>
      <c r="L899" s="232"/>
      <c r="M899" s="231"/>
      <c r="N899" s="231"/>
      <c r="O899" s="204"/>
      <c r="P899" s="466"/>
      <c r="Q899" s="205"/>
      <c r="R899" s="141"/>
    </row>
    <row r="900" spans="1:18" ht="96">
      <c r="A900" s="184">
        <v>952</v>
      </c>
      <c r="B900" s="419">
        <v>6518</v>
      </c>
      <c r="C900" s="331" t="s">
        <v>658</v>
      </c>
      <c r="D900" s="328"/>
      <c r="E900" s="478" t="s">
        <v>449</v>
      </c>
      <c r="F900" s="452" t="s">
        <v>3860</v>
      </c>
      <c r="G900" s="453" t="s">
        <v>4031</v>
      </c>
      <c r="H900" s="416" t="str">
        <f t="shared" ref="H900:H903" si="90">HYPERLINK("https://www.gardenbulbs.ru/images/VesnaOtherCL/thumbnails/"&amp;C900&amp;".jpg","фото")</f>
        <v>фото</v>
      </c>
      <c r="I900" s="215" t="s">
        <v>10526</v>
      </c>
      <c r="J900" s="216" t="s">
        <v>62</v>
      </c>
      <c r="K900" s="275">
        <v>1</v>
      </c>
      <c r="L900" s="325">
        <v>493.90000000000003</v>
      </c>
      <c r="M900" s="388">
        <v>1</v>
      </c>
      <c r="N900" s="206"/>
      <c r="O900" s="178">
        <f t="shared" ref="O900:O903" si="91">IF(ISERROR(L900*N900),0,L900*N900)</f>
        <v>0</v>
      </c>
      <c r="P900" s="451">
        <v>4607109930564</v>
      </c>
      <c r="Q900" s="182"/>
      <c r="R900" s="220" t="s">
        <v>10523</v>
      </c>
    </row>
    <row r="901" spans="1:18" ht="27.6">
      <c r="A901" s="184">
        <v>953</v>
      </c>
      <c r="B901" s="419">
        <v>6519</v>
      </c>
      <c r="C901" s="331" t="s">
        <v>659</v>
      </c>
      <c r="D901" s="328"/>
      <c r="E901" s="478" t="s">
        <v>449</v>
      </c>
      <c r="F901" s="452" t="s">
        <v>4032</v>
      </c>
      <c r="G901" s="453" t="s">
        <v>4033</v>
      </c>
      <c r="H901" s="416" t="str">
        <f t="shared" si="90"/>
        <v>фото</v>
      </c>
      <c r="I901" s="215" t="s">
        <v>10420</v>
      </c>
      <c r="J901" s="216" t="s">
        <v>62</v>
      </c>
      <c r="K901" s="275">
        <v>1</v>
      </c>
      <c r="L901" s="325">
        <v>493.90000000000003</v>
      </c>
      <c r="M901" s="388">
        <v>1</v>
      </c>
      <c r="N901" s="206"/>
      <c r="O901" s="178">
        <f t="shared" si="91"/>
        <v>0</v>
      </c>
      <c r="P901" s="451">
        <v>4607109930557</v>
      </c>
      <c r="Q901" s="182"/>
      <c r="R901" s="220" t="s">
        <v>10523</v>
      </c>
    </row>
    <row r="902" spans="1:18" ht="27.6">
      <c r="A902" s="184">
        <v>954</v>
      </c>
      <c r="B902" s="419">
        <v>5875</v>
      </c>
      <c r="C902" s="331" t="s">
        <v>1299</v>
      </c>
      <c r="D902" s="328"/>
      <c r="E902" s="478" t="s">
        <v>449</v>
      </c>
      <c r="F902" s="452" t="s">
        <v>4034</v>
      </c>
      <c r="G902" s="453" t="s">
        <v>4035</v>
      </c>
      <c r="H902" s="416" t="str">
        <f t="shared" si="90"/>
        <v>фото</v>
      </c>
      <c r="I902" s="215" t="s">
        <v>10421</v>
      </c>
      <c r="J902" s="216" t="s">
        <v>62</v>
      </c>
      <c r="K902" s="275">
        <v>1</v>
      </c>
      <c r="L902" s="325">
        <v>493.90000000000003</v>
      </c>
      <c r="M902" s="388">
        <v>1</v>
      </c>
      <c r="N902" s="206"/>
      <c r="O902" s="178">
        <f t="shared" si="91"/>
        <v>0</v>
      </c>
      <c r="P902" s="451">
        <v>4607109934678</v>
      </c>
      <c r="Q902" s="182"/>
      <c r="R902" s="220" t="s">
        <v>10523</v>
      </c>
    </row>
    <row r="903" spans="1:18" ht="27.6">
      <c r="A903" s="184">
        <v>955</v>
      </c>
      <c r="B903" s="419">
        <v>5880</v>
      </c>
      <c r="C903" s="331" t="s">
        <v>1300</v>
      </c>
      <c r="D903" s="328"/>
      <c r="E903" s="478" t="s">
        <v>449</v>
      </c>
      <c r="F903" s="452" t="s">
        <v>4036</v>
      </c>
      <c r="G903" s="453" t="s">
        <v>4037</v>
      </c>
      <c r="H903" s="416" t="str">
        <f t="shared" si="90"/>
        <v>фото</v>
      </c>
      <c r="I903" s="215" t="s">
        <v>10422</v>
      </c>
      <c r="J903" s="216" t="s">
        <v>62</v>
      </c>
      <c r="K903" s="275">
        <v>1</v>
      </c>
      <c r="L903" s="325">
        <v>493.90000000000003</v>
      </c>
      <c r="M903" s="388">
        <v>1</v>
      </c>
      <c r="N903" s="206"/>
      <c r="O903" s="178">
        <f t="shared" si="91"/>
        <v>0</v>
      </c>
      <c r="P903" s="451">
        <v>4607109934647</v>
      </c>
      <c r="Q903" s="182"/>
      <c r="R903" s="220" t="s">
        <v>10523</v>
      </c>
    </row>
    <row r="904" spans="1:18" ht="15.6">
      <c r="A904" s="184">
        <v>956</v>
      </c>
      <c r="B904" s="164"/>
      <c r="C904" s="198"/>
      <c r="D904" s="199"/>
      <c r="E904" s="424" t="s">
        <v>4030</v>
      </c>
      <c r="F904" s="165"/>
      <c r="G904" s="229"/>
      <c r="H904" s="229"/>
      <c r="I904" s="231"/>
      <c r="J904" s="231"/>
      <c r="K904" s="536"/>
      <c r="L904" s="232"/>
      <c r="M904" s="231"/>
      <c r="N904" s="231"/>
      <c r="O904" s="204"/>
      <c r="P904" s="466"/>
      <c r="Q904" s="205"/>
      <c r="R904" s="141"/>
    </row>
    <row r="905" spans="1:18" ht="26.25" customHeight="1">
      <c r="A905" s="184">
        <v>957</v>
      </c>
      <c r="B905" s="419">
        <v>5883</v>
      </c>
      <c r="C905" s="331" t="s">
        <v>10104</v>
      </c>
      <c r="D905" s="328"/>
      <c r="E905" s="478" t="s">
        <v>4038</v>
      </c>
      <c r="F905" s="452" t="s">
        <v>10105</v>
      </c>
      <c r="G905" s="453" t="s">
        <v>10106</v>
      </c>
      <c r="H905" s="416" t="str">
        <f t="shared" ref="H905:H917" si="92">HYPERLINK("https://www.gardenbulbs.ru/images/VesnaOtherCL/thumbnails/"&amp;C905&amp;".jpg","фото")</f>
        <v>фото</v>
      </c>
      <c r="I905" s="215" t="s">
        <v>10423</v>
      </c>
      <c r="J905" s="216" t="s">
        <v>4048</v>
      </c>
      <c r="K905" s="275">
        <v>1</v>
      </c>
      <c r="L905" s="325">
        <v>718.85</v>
      </c>
      <c r="M905" s="388">
        <v>1</v>
      </c>
      <c r="N905" s="206"/>
      <c r="O905" s="178">
        <f t="shared" ref="O905:O917" si="93">IF(ISERROR(L905*N905),0,L905*N905)</f>
        <v>0</v>
      </c>
      <c r="P905" s="451">
        <v>4607109934623</v>
      </c>
      <c r="Q905" s="182"/>
      <c r="R905" s="220" t="s">
        <v>10523</v>
      </c>
    </row>
    <row r="906" spans="1:18" ht="24">
      <c r="A906" s="184">
        <v>958</v>
      </c>
      <c r="B906" s="419">
        <v>7496</v>
      </c>
      <c r="C906" s="331" t="s">
        <v>907</v>
      </c>
      <c r="D906" s="328"/>
      <c r="E906" s="478" t="s">
        <v>4038</v>
      </c>
      <c r="F906" s="452" t="s">
        <v>4039</v>
      </c>
      <c r="G906" s="453" t="s">
        <v>4040</v>
      </c>
      <c r="H906" s="416" t="str">
        <f t="shared" si="92"/>
        <v>фото</v>
      </c>
      <c r="I906" s="215" t="s">
        <v>10424</v>
      </c>
      <c r="J906" s="216" t="s">
        <v>4048</v>
      </c>
      <c r="K906" s="275">
        <v>1</v>
      </c>
      <c r="L906" s="325">
        <v>718.85</v>
      </c>
      <c r="M906" s="388">
        <v>1</v>
      </c>
      <c r="N906" s="206"/>
      <c r="O906" s="178">
        <f t="shared" si="93"/>
        <v>0</v>
      </c>
      <c r="P906" s="451">
        <v>4607109938676</v>
      </c>
      <c r="Q906" s="182"/>
      <c r="R906" s="220" t="s">
        <v>10523</v>
      </c>
    </row>
    <row r="907" spans="1:18" ht="15.6">
      <c r="A907" s="184">
        <v>959</v>
      </c>
      <c r="B907" s="419">
        <v>5884</v>
      </c>
      <c r="C907" s="331" t="s">
        <v>10107</v>
      </c>
      <c r="D907" s="328"/>
      <c r="E907" s="478" t="s">
        <v>4038</v>
      </c>
      <c r="F907" s="452" t="s">
        <v>10108</v>
      </c>
      <c r="G907" s="453" t="s">
        <v>10109</v>
      </c>
      <c r="H907" s="416" t="str">
        <f t="shared" si="92"/>
        <v>фото</v>
      </c>
      <c r="I907" s="215" t="s">
        <v>10425</v>
      </c>
      <c r="J907" s="216" t="s">
        <v>4048</v>
      </c>
      <c r="K907" s="275">
        <v>1</v>
      </c>
      <c r="L907" s="325">
        <v>718.85</v>
      </c>
      <c r="M907" s="388">
        <v>1</v>
      </c>
      <c r="N907" s="206"/>
      <c r="O907" s="178">
        <f t="shared" si="93"/>
        <v>0</v>
      </c>
      <c r="P907" s="451">
        <v>4607109934616</v>
      </c>
      <c r="Q907" s="182"/>
      <c r="R907" s="220" t="s">
        <v>10523</v>
      </c>
    </row>
    <row r="908" spans="1:18" ht="15.6">
      <c r="A908" s="184">
        <v>960</v>
      </c>
      <c r="B908" s="419">
        <v>13331</v>
      </c>
      <c r="C908" s="331" t="s">
        <v>4041</v>
      </c>
      <c r="D908" s="328"/>
      <c r="E908" s="478" t="s">
        <v>4038</v>
      </c>
      <c r="F908" s="452" t="s">
        <v>4042</v>
      </c>
      <c r="G908" s="453" t="s">
        <v>4043</v>
      </c>
      <c r="H908" s="416" t="str">
        <f t="shared" si="92"/>
        <v>фото</v>
      </c>
      <c r="I908" s="215" t="s">
        <v>10426</v>
      </c>
      <c r="J908" s="216" t="s">
        <v>4048</v>
      </c>
      <c r="K908" s="275">
        <v>1</v>
      </c>
      <c r="L908" s="325">
        <v>798.2700000000001</v>
      </c>
      <c r="M908" s="388">
        <v>1</v>
      </c>
      <c r="N908" s="206"/>
      <c r="O908" s="178">
        <f t="shared" si="93"/>
        <v>0</v>
      </c>
      <c r="P908" s="451">
        <v>4607109920848</v>
      </c>
      <c r="Q908" s="182"/>
      <c r="R908" s="220" t="s">
        <v>10523</v>
      </c>
    </row>
    <row r="909" spans="1:18" ht="19.5" customHeight="1">
      <c r="A909" s="184">
        <v>961</v>
      </c>
      <c r="B909" s="419">
        <v>777</v>
      </c>
      <c r="C909" s="331" t="s">
        <v>342</v>
      </c>
      <c r="D909" s="328"/>
      <c r="E909" s="478" t="s">
        <v>4038</v>
      </c>
      <c r="F909" s="452" t="s">
        <v>4044</v>
      </c>
      <c r="G909" s="453" t="s">
        <v>4045</v>
      </c>
      <c r="H909" s="416" t="str">
        <f t="shared" si="92"/>
        <v>фото</v>
      </c>
      <c r="I909" s="215" t="s">
        <v>10427</v>
      </c>
      <c r="J909" s="216" t="s">
        <v>4048</v>
      </c>
      <c r="K909" s="275">
        <v>1</v>
      </c>
      <c r="L909" s="325">
        <v>837.7600000000001</v>
      </c>
      <c r="M909" s="388">
        <v>1</v>
      </c>
      <c r="N909" s="206"/>
      <c r="O909" s="178">
        <f t="shared" si="93"/>
        <v>0</v>
      </c>
      <c r="P909" s="451">
        <v>4607109973752</v>
      </c>
      <c r="Q909" s="182"/>
      <c r="R909" s="220" t="s">
        <v>10523</v>
      </c>
    </row>
    <row r="910" spans="1:18" ht="24">
      <c r="A910" s="184">
        <v>962</v>
      </c>
      <c r="B910" s="419">
        <v>5841</v>
      </c>
      <c r="C910" s="331" t="s">
        <v>10416</v>
      </c>
      <c r="D910" s="328"/>
      <c r="E910" s="478" t="s">
        <v>4038</v>
      </c>
      <c r="F910" s="452" t="s">
        <v>10408</v>
      </c>
      <c r="G910" s="453" t="s">
        <v>10412</v>
      </c>
      <c r="H910" s="416" t="str">
        <f t="shared" si="92"/>
        <v>фото</v>
      </c>
      <c r="I910" s="215" t="s">
        <v>10428</v>
      </c>
      <c r="J910" s="216" t="s">
        <v>4048</v>
      </c>
      <c r="K910" s="275">
        <v>1</v>
      </c>
      <c r="L910" s="325">
        <v>798.2700000000001</v>
      </c>
      <c r="M910" s="388">
        <v>1</v>
      </c>
      <c r="N910" s="206"/>
      <c r="O910" s="178">
        <f t="shared" si="93"/>
        <v>0</v>
      </c>
      <c r="P910" s="451">
        <v>4607109934883</v>
      </c>
      <c r="Q910" s="182"/>
      <c r="R910" s="220" t="s">
        <v>10523</v>
      </c>
    </row>
    <row r="911" spans="1:18" ht="24">
      <c r="A911" s="184">
        <v>963</v>
      </c>
      <c r="B911" s="419">
        <v>5304</v>
      </c>
      <c r="C911" s="331" t="s">
        <v>1154</v>
      </c>
      <c r="D911" s="328"/>
      <c r="E911" s="478" t="s">
        <v>4038</v>
      </c>
      <c r="F911" s="452" t="s">
        <v>4046</v>
      </c>
      <c r="G911" s="453" t="s">
        <v>4047</v>
      </c>
      <c r="H911" s="416" t="str">
        <f t="shared" si="92"/>
        <v>фото</v>
      </c>
      <c r="I911" s="215" t="s">
        <v>10429</v>
      </c>
      <c r="J911" s="216" t="s">
        <v>4048</v>
      </c>
      <c r="K911" s="275">
        <v>1</v>
      </c>
      <c r="L911" s="325">
        <v>798.2700000000001</v>
      </c>
      <c r="M911" s="388">
        <v>1</v>
      </c>
      <c r="N911" s="206"/>
      <c r="O911" s="178">
        <f t="shared" si="93"/>
        <v>0</v>
      </c>
      <c r="P911" s="451">
        <v>4607109938218</v>
      </c>
      <c r="Q911" s="182"/>
      <c r="R911" s="220" t="s">
        <v>10523</v>
      </c>
    </row>
    <row r="912" spans="1:18" ht="15.6">
      <c r="A912" s="184">
        <v>964</v>
      </c>
      <c r="B912" s="419">
        <v>778</v>
      </c>
      <c r="C912" s="331" t="s">
        <v>9264</v>
      </c>
      <c r="D912" s="328"/>
      <c r="E912" s="478" t="s">
        <v>4038</v>
      </c>
      <c r="F912" s="452" t="s">
        <v>9262</v>
      </c>
      <c r="G912" s="453" t="s">
        <v>9263</v>
      </c>
      <c r="H912" s="416" t="str">
        <f t="shared" si="92"/>
        <v>фото</v>
      </c>
      <c r="I912" s="215" t="s">
        <v>10430</v>
      </c>
      <c r="J912" s="216" t="s">
        <v>4048</v>
      </c>
      <c r="K912" s="275">
        <v>1</v>
      </c>
      <c r="L912" s="325">
        <v>698.94</v>
      </c>
      <c r="M912" s="388">
        <v>1</v>
      </c>
      <c r="N912" s="206"/>
      <c r="O912" s="178">
        <f t="shared" si="93"/>
        <v>0</v>
      </c>
      <c r="P912" s="451">
        <v>4607109973769</v>
      </c>
      <c r="Q912" s="182"/>
      <c r="R912" s="220" t="s">
        <v>10523</v>
      </c>
    </row>
    <row r="913" spans="1:18" ht="24">
      <c r="A913" s="184">
        <v>965</v>
      </c>
      <c r="B913" s="419">
        <v>11808</v>
      </c>
      <c r="C913" s="331" t="s">
        <v>1301</v>
      </c>
      <c r="D913" s="328"/>
      <c r="E913" s="478" t="s">
        <v>4038</v>
      </c>
      <c r="F913" s="452" t="s">
        <v>4049</v>
      </c>
      <c r="G913" s="453" t="s">
        <v>4050</v>
      </c>
      <c r="H913" s="416" t="str">
        <f t="shared" si="92"/>
        <v>фото</v>
      </c>
      <c r="I913" s="215" t="s">
        <v>10431</v>
      </c>
      <c r="J913" s="216" t="s">
        <v>4048</v>
      </c>
      <c r="K913" s="275">
        <v>1</v>
      </c>
      <c r="L913" s="325">
        <v>897.38000000000011</v>
      </c>
      <c r="M913" s="388">
        <v>1</v>
      </c>
      <c r="N913" s="206"/>
      <c r="O913" s="178">
        <f t="shared" si="93"/>
        <v>0</v>
      </c>
      <c r="P913" s="451">
        <v>4607109922514</v>
      </c>
      <c r="Q913" s="182"/>
      <c r="R913" s="220" t="s">
        <v>10523</v>
      </c>
    </row>
    <row r="914" spans="1:18" ht="15.6">
      <c r="A914" s="184">
        <v>966</v>
      </c>
      <c r="B914" s="419">
        <v>779</v>
      </c>
      <c r="C914" s="331" t="s">
        <v>340</v>
      </c>
      <c r="D914" s="328"/>
      <c r="E914" s="478" t="s">
        <v>4038</v>
      </c>
      <c r="F914" s="452" t="s">
        <v>4053</v>
      </c>
      <c r="G914" s="453" t="s">
        <v>4054</v>
      </c>
      <c r="H914" s="416" t="str">
        <f t="shared" si="92"/>
        <v>фото</v>
      </c>
      <c r="I914" s="215" t="s">
        <v>10432</v>
      </c>
      <c r="J914" s="216" t="s">
        <v>4048</v>
      </c>
      <c r="K914" s="275">
        <v>1</v>
      </c>
      <c r="L914" s="325">
        <v>698.94</v>
      </c>
      <c r="M914" s="388">
        <v>1</v>
      </c>
      <c r="N914" s="206"/>
      <c r="O914" s="178">
        <f t="shared" si="93"/>
        <v>0</v>
      </c>
      <c r="P914" s="451">
        <v>4607109973776</v>
      </c>
      <c r="Q914" s="182"/>
      <c r="R914" s="220" t="s">
        <v>10523</v>
      </c>
    </row>
    <row r="915" spans="1:18" ht="24">
      <c r="A915" s="184">
        <v>967</v>
      </c>
      <c r="B915" s="419">
        <v>5886</v>
      </c>
      <c r="C915" s="331" t="s">
        <v>660</v>
      </c>
      <c r="D915" s="328"/>
      <c r="E915" s="478" t="s">
        <v>4038</v>
      </c>
      <c r="F915" s="452" t="s">
        <v>4055</v>
      </c>
      <c r="G915" s="453" t="s">
        <v>4056</v>
      </c>
      <c r="H915" s="416" t="str">
        <f t="shared" si="92"/>
        <v>фото</v>
      </c>
      <c r="I915" s="215" t="s">
        <v>10433</v>
      </c>
      <c r="J915" s="216" t="s">
        <v>4048</v>
      </c>
      <c r="K915" s="275">
        <v>1</v>
      </c>
      <c r="L915" s="325">
        <v>778.25000000000011</v>
      </c>
      <c r="M915" s="388">
        <v>1</v>
      </c>
      <c r="N915" s="206"/>
      <c r="O915" s="178">
        <f t="shared" si="93"/>
        <v>0</v>
      </c>
      <c r="P915" s="451">
        <v>4607109934609</v>
      </c>
      <c r="Q915" s="182"/>
      <c r="R915" s="220" t="s">
        <v>10523</v>
      </c>
    </row>
    <row r="916" spans="1:18" ht="15.6">
      <c r="A916" s="184">
        <v>968</v>
      </c>
      <c r="B916" s="419">
        <v>4241</v>
      </c>
      <c r="C916" s="331" t="s">
        <v>341</v>
      </c>
      <c r="D916" s="328"/>
      <c r="E916" s="478" t="s">
        <v>4038</v>
      </c>
      <c r="F916" s="452" t="s">
        <v>4057</v>
      </c>
      <c r="G916" s="453" t="s">
        <v>4058</v>
      </c>
      <c r="H916" s="416" t="str">
        <f t="shared" si="92"/>
        <v>фото</v>
      </c>
      <c r="I916" s="215" t="s">
        <v>10434</v>
      </c>
      <c r="J916" s="216" t="s">
        <v>4048</v>
      </c>
      <c r="K916" s="275">
        <v>1</v>
      </c>
      <c r="L916" s="325">
        <v>798.2700000000001</v>
      </c>
      <c r="M916" s="388">
        <v>1</v>
      </c>
      <c r="N916" s="206"/>
      <c r="O916" s="178">
        <f t="shared" si="93"/>
        <v>0</v>
      </c>
      <c r="P916" s="451">
        <v>4607109984598</v>
      </c>
      <c r="Q916" s="182"/>
      <c r="R916" s="220" t="s">
        <v>10523</v>
      </c>
    </row>
    <row r="917" spans="1:18" ht="15.6">
      <c r="A917" s="184">
        <v>969</v>
      </c>
      <c r="B917" s="419">
        <v>776</v>
      </c>
      <c r="C917" s="331" t="s">
        <v>339</v>
      </c>
      <c r="D917" s="328"/>
      <c r="E917" s="478" t="s">
        <v>4038</v>
      </c>
      <c r="F917" s="452" t="s">
        <v>4059</v>
      </c>
      <c r="G917" s="453" t="s">
        <v>4060</v>
      </c>
      <c r="H917" s="416" t="str">
        <f t="shared" si="92"/>
        <v>фото</v>
      </c>
      <c r="I917" s="215" t="s">
        <v>10435</v>
      </c>
      <c r="J917" s="216" t="s">
        <v>4048</v>
      </c>
      <c r="K917" s="275">
        <v>1</v>
      </c>
      <c r="L917" s="325">
        <v>698.94</v>
      </c>
      <c r="M917" s="388">
        <v>1</v>
      </c>
      <c r="N917" s="206"/>
      <c r="O917" s="178">
        <f t="shared" si="93"/>
        <v>0</v>
      </c>
      <c r="P917" s="451">
        <v>4607109973721</v>
      </c>
      <c r="Q917" s="182"/>
      <c r="R917" s="220" t="s">
        <v>10523</v>
      </c>
    </row>
    <row r="918" spans="1:18" ht="15.6">
      <c r="A918" s="184">
        <v>970</v>
      </c>
      <c r="B918" s="164"/>
      <c r="C918" s="198"/>
      <c r="D918" s="199"/>
      <c r="E918" s="424" t="s">
        <v>4061</v>
      </c>
      <c r="F918" s="165"/>
      <c r="G918" s="229"/>
      <c r="H918" s="229"/>
      <c r="I918" s="231"/>
      <c r="J918" s="231"/>
      <c r="K918" s="536"/>
      <c r="L918" s="232"/>
      <c r="M918" s="231"/>
      <c r="N918" s="231"/>
      <c r="O918" s="204"/>
      <c r="P918" s="466"/>
      <c r="Q918" s="205"/>
      <c r="R918" s="141"/>
    </row>
    <row r="919" spans="1:18" ht="15.6">
      <c r="A919" s="184">
        <v>971</v>
      </c>
      <c r="B919" s="419">
        <v>4584</v>
      </c>
      <c r="C919" s="331" t="s">
        <v>10110</v>
      </c>
      <c r="D919" s="328"/>
      <c r="E919" s="478" t="s">
        <v>4038</v>
      </c>
      <c r="F919" s="452" t="s">
        <v>10111</v>
      </c>
      <c r="G919" s="453" t="s">
        <v>10112</v>
      </c>
      <c r="H919" s="416" t="str">
        <f t="shared" ref="H919:H930" si="94">HYPERLINK("https://www.gardenbulbs.ru/images/VesnaOtherCL/thumbnails/"&amp;C919&amp;".jpg","фото")</f>
        <v>фото</v>
      </c>
      <c r="I919" s="215" t="s">
        <v>10436</v>
      </c>
      <c r="J919" s="216" t="s">
        <v>4048</v>
      </c>
      <c r="K919" s="275">
        <v>1</v>
      </c>
      <c r="L919" s="325">
        <v>897.38000000000011</v>
      </c>
      <c r="M919" s="388">
        <v>1</v>
      </c>
      <c r="N919" s="206"/>
      <c r="O919" s="178">
        <f t="shared" ref="O919:O930" si="95">IF(ISERROR(L919*N919),0,L919*N919)</f>
        <v>0</v>
      </c>
      <c r="P919" s="451">
        <v>4607109990148</v>
      </c>
      <c r="Q919" s="182"/>
      <c r="R919" s="220" t="s">
        <v>10523</v>
      </c>
    </row>
    <row r="920" spans="1:18" ht="24">
      <c r="A920" s="184">
        <v>972</v>
      </c>
      <c r="B920" s="419">
        <v>11803</v>
      </c>
      <c r="C920" s="331" t="s">
        <v>11930</v>
      </c>
      <c r="D920" s="328"/>
      <c r="E920" s="478" t="s">
        <v>4038</v>
      </c>
      <c r="F920" s="452" t="s">
        <v>11898</v>
      </c>
      <c r="G920" s="453" t="s">
        <v>11907</v>
      </c>
      <c r="H920" s="416" t="str">
        <f t="shared" si="94"/>
        <v>фото</v>
      </c>
      <c r="I920" s="215" t="s">
        <v>11920</v>
      </c>
      <c r="J920" s="216" t="s">
        <v>4048</v>
      </c>
      <c r="K920" s="275">
        <v>1</v>
      </c>
      <c r="L920" s="325">
        <v>936.98000000000013</v>
      </c>
      <c r="M920" s="388">
        <v>1</v>
      </c>
      <c r="N920" s="206"/>
      <c r="O920" s="178">
        <f t="shared" si="95"/>
        <v>0</v>
      </c>
      <c r="P920" s="451">
        <v>4607109922569</v>
      </c>
      <c r="Q920" s="182"/>
      <c r="R920" s="220" t="s">
        <v>10523</v>
      </c>
    </row>
    <row r="921" spans="1:18" ht="15.6">
      <c r="A921" s="184">
        <v>973</v>
      </c>
      <c r="B921" s="419">
        <v>13332</v>
      </c>
      <c r="C921" s="331" t="s">
        <v>4062</v>
      </c>
      <c r="D921" s="328"/>
      <c r="E921" s="478" t="s">
        <v>4038</v>
      </c>
      <c r="F921" s="452" t="s">
        <v>4063</v>
      </c>
      <c r="G921" s="453" t="s">
        <v>4064</v>
      </c>
      <c r="H921" s="416" t="str">
        <f t="shared" si="94"/>
        <v>фото</v>
      </c>
      <c r="I921" s="215" t="s">
        <v>10437</v>
      </c>
      <c r="J921" s="216" t="s">
        <v>4048</v>
      </c>
      <c r="K921" s="275">
        <v>1</v>
      </c>
      <c r="L921" s="325">
        <v>857.56000000000006</v>
      </c>
      <c r="M921" s="388">
        <v>1</v>
      </c>
      <c r="N921" s="206"/>
      <c r="O921" s="178">
        <f t="shared" si="95"/>
        <v>0</v>
      </c>
      <c r="P921" s="451">
        <v>4607109920831</v>
      </c>
      <c r="Q921" s="182"/>
      <c r="R921" s="220" t="s">
        <v>10523</v>
      </c>
    </row>
    <row r="922" spans="1:18" ht="24">
      <c r="A922" s="184">
        <v>974</v>
      </c>
      <c r="B922" s="419">
        <v>13333</v>
      </c>
      <c r="C922" s="331" t="s">
        <v>11931</v>
      </c>
      <c r="D922" s="328"/>
      <c r="E922" s="478" t="s">
        <v>4038</v>
      </c>
      <c r="F922" s="452" t="s">
        <v>11899</v>
      </c>
      <c r="G922" s="453" t="s">
        <v>11908</v>
      </c>
      <c r="H922" s="416" t="str">
        <f t="shared" si="94"/>
        <v>фото</v>
      </c>
      <c r="I922" s="215" t="s">
        <v>11921</v>
      </c>
      <c r="J922" s="216" t="s">
        <v>4048</v>
      </c>
      <c r="K922" s="275">
        <v>1</v>
      </c>
      <c r="L922" s="325">
        <v>956.67000000000007</v>
      </c>
      <c r="M922" s="388">
        <v>1</v>
      </c>
      <c r="N922" s="206"/>
      <c r="O922" s="178">
        <f t="shared" si="95"/>
        <v>0</v>
      </c>
      <c r="P922" s="451">
        <v>4607109920824</v>
      </c>
      <c r="Q922" s="182"/>
      <c r="R922" s="220" t="s">
        <v>10523</v>
      </c>
    </row>
    <row r="923" spans="1:18" ht="24">
      <c r="A923" s="184">
        <v>975</v>
      </c>
      <c r="B923" s="419">
        <v>2650</v>
      </c>
      <c r="C923" s="331" t="s">
        <v>908</v>
      </c>
      <c r="D923" s="328"/>
      <c r="E923" s="478" t="s">
        <v>4038</v>
      </c>
      <c r="F923" s="452" t="s">
        <v>4065</v>
      </c>
      <c r="G923" s="453" t="s">
        <v>4066</v>
      </c>
      <c r="H923" s="416" t="str">
        <f t="shared" si="94"/>
        <v>фото</v>
      </c>
      <c r="I923" s="215" t="s">
        <v>10438</v>
      </c>
      <c r="J923" s="216" t="s">
        <v>4048</v>
      </c>
      <c r="K923" s="275">
        <v>1</v>
      </c>
      <c r="L923" s="325">
        <v>877.36000000000013</v>
      </c>
      <c r="M923" s="388">
        <v>1</v>
      </c>
      <c r="N923" s="206"/>
      <c r="O923" s="178">
        <f t="shared" si="95"/>
        <v>0</v>
      </c>
      <c r="P923" s="451">
        <v>4607109956328</v>
      </c>
      <c r="Q923" s="182"/>
      <c r="R923" s="220" t="s">
        <v>10523</v>
      </c>
    </row>
    <row r="924" spans="1:18" ht="36">
      <c r="A924" s="184">
        <v>976</v>
      </c>
      <c r="B924" s="419">
        <v>2355</v>
      </c>
      <c r="C924" s="331" t="s">
        <v>10417</v>
      </c>
      <c r="D924" s="328"/>
      <c r="E924" s="478" t="s">
        <v>4038</v>
      </c>
      <c r="F924" s="452" t="s">
        <v>4067</v>
      </c>
      <c r="G924" s="453" t="s">
        <v>4068</v>
      </c>
      <c r="H924" s="416" t="str">
        <f t="shared" si="94"/>
        <v>фото</v>
      </c>
      <c r="I924" s="215" t="s">
        <v>10439</v>
      </c>
      <c r="J924" s="216" t="s">
        <v>4048</v>
      </c>
      <c r="K924" s="275">
        <v>1</v>
      </c>
      <c r="L924" s="325">
        <v>936.98000000000013</v>
      </c>
      <c r="M924" s="388">
        <v>1</v>
      </c>
      <c r="N924" s="206"/>
      <c r="O924" s="178">
        <f t="shared" si="95"/>
        <v>0</v>
      </c>
      <c r="P924" s="451">
        <v>4607109967126</v>
      </c>
      <c r="Q924" s="182"/>
      <c r="R924" s="220" t="s">
        <v>10523</v>
      </c>
    </row>
    <row r="925" spans="1:18" ht="24">
      <c r="A925" s="184">
        <v>977</v>
      </c>
      <c r="B925" s="419">
        <v>16981</v>
      </c>
      <c r="C925" s="331" t="s">
        <v>9267</v>
      </c>
      <c r="D925" s="328"/>
      <c r="E925" s="478" t="s">
        <v>4038</v>
      </c>
      <c r="F925" s="452" t="s">
        <v>9265</v>
      </c>
      <c r="G925" s="453" t="s">
        <v>9266</v>
      </c>
      <c r="H925" s="416" t="str">
        <f t="shared" si="94"/>
        <v>фото</v>
      </c>
      <c r="I925" s="215" t="s">
        <v>10440</v>
      </c>
      <c r="J925" s="216" t="s">
        <v>4048</v>
      </c>
      <c r="K925" s="275">
        <v>1</v>
      </c>
      <c r="L925" s="325">
        <v>837.7600000000001</v>
      </c>
      <c r="M925" s="388">
        <v>1</v>
      </c>
      <c r="N925" s="206"/>
      <c r="O925" s="178">
        <f t="shared" si="95"/>
        <v>0</v>
      </c>
      <c r="P925" s="451">
        <v>4607109910368</v>
      </c>
      <c r="Q925" s="182"/>
      <c r="R925" s="220" t="s">
        <v>10523</v>
      </c>
    </row>
    <row r="926" spans="1:18" ht="36">
      <c r="A926" s="184">
        <v>978</v>
      </c>
      <c r="B926" s="419">
        <v>11806</v>
      </c>
      <c r="C926" s="331" t="s">
        <v>10418</v>
      </c>
      <c r="D926" s="328"/>
      <c r="E926" s="478" t="s">
        <v>4038</v>
      </c>
      <c r="F926" s="452" t="s">
        <v>10409</v>
      </c>
      <c r="G926" s="453" t="s">
        <v>10413</v>
      </c>
      <c r="H926" s="416" t="str">
        <f t="shared" si="94"/>
        <v>фото</v>
      </c>
      <c r="I926" s="215" t="s">
        <v>10441</v>
      </c>
      <c r="J926" s="216" t="s">
        <v>4048</v>
      </c>
      <c r="K926" s="275">
        <v>1</v>
      </c>
      <c r="L926" s="325">
        <v>936.98000000000013</v>
      </c>
      <c r="M926" s="388">
        <v>1</v>
      </c>
      <c r="N926" s="206"/>
      <c r="O926" s="178">
        <f t="shared" si="95"/>
        <v>0</v>
      </c>
      <c r="P926" s="451">
        <v>4607109922538</v>
      </c>
      <c r="Q926" s="182"/>
      <c r="R926" s="220" t="s">
        <v>10523</v>
      </c>
    </row>
    <row r="927" spans="1:18" ht="24">
      <c r="A927" s="184">
        <v>979</v>
      </c>
      <c r="B927" s="419">
        <v>7514</v>
      </c>
      <c r="C927" s="331" t="s">
        <v>343</v>
      </c>
      <c r="D927" s="328"/>
      <c r="E927" s="478" t="s">
        <v>4038</v>
      </c>
      <c r="F927" s="452" t="s">
        <v>4069</v>
      </c>
      <c r="G927" s="453" t="s">
        <v>4070</v>
      </c>
      <c r="H927" s="416" t="str">
        <f t="shared" si="94"/>
        <v>фото</v>
      </c>
      <c r="I927" s="215" t="s">
        <v>10438</v>
      </c>
      <c r="J927" s="216" t="s">
        <v>4048</v>
      </c>
      <c r="K927" s="275">
        <v>1</v>
      </c>
      <c r="L927" s="325">
        <v>778.25000000000011</v>
      </c>
      <c r="M927" s="388">
        <v>1</v>
      </c>
      <c r="N927" s="206"/>
      <c r="O927" s="178">
        <f t="shared" si="95"/>
        <v>0</v>
      </c>
      <c r="P927" s="451">
        <v>4607109938492</v>
      </c>
      <c r="Q927" s="182"/>
      <c r="R927" s="220" t="s">
        <v>10523</v>
      </c>
    </row>
    <row r="928" spans="1:18" ht="15.6">
      <c r="A928" s="184">
        <v>980</v>
      </c>
      <c r="B928" s="419">
        <v>5888</v>
      </c>
      <c r="C928" s="331" t="s">
        <v>661</v>
      </c>
      <c r="D928" s="328"/>
      <c r="E928" s="478" t="s">
        <v>4038</v>
      </c>
      <c r="F928" s="452" t="s">
        <v>4071</v>
      </c>
      <c r="G928" s="453" t="s">
        <v>4072</v>
      </c>
      <c r="H928" s="416" t="str">
        <f t="shared" si="94"/>
        <v>фото</v>
      </c>
      <c r="I928" s="215" t="s">
        <v>10442</v>
      </c>
      <c r="J928" s="216" t="s">
        <v>4048</v>
      </c>
      <c r="K928" s="275">
        <v>1</v>
      </c>
      <c r="L928" s="325">
        <v>936.98000000000013</v>
      </c>
      <c r="M928" s="388">
        <v>1</v>
      </c>
      <c r="N928" s="206"/>
      <c r="O928" s="178">
        <f t="shared" si="95"/>
        <v>0</v>
      </c>
      <c r="P928" s="451">
        <v>4607109934593</v>
      </c>
      <c r="Q928" s="182"/>
      <c r="R928" s="220" t="s">
        <v>10523</v>
      </c>
    </row>
    <row r="929" spans="1:18" ht="15.6">
      <c r="A929" s="184">
        <v>981</v>
      </c>
      <c r="B929" s="419">
        <v>5394</v>
      </c>
      <c r="C929" s="331" t="s">
        <v>1643</v>
      </c>
      <c r="D929" s="328"/>
      <c r="E929" s="478" t="s">
        <v>4038</v>
      </c>
      <c r="F929" s="452" t="s">
        <v>4073</v>
      </c>
      <c r="G929" s="453" t="s">
        <v>1133</v>
      </c>
      <c r="H929" s="416" t="str">
        <f t="shared" si="94"/>
        <v>фото</v>
      </c>
      <c r="I929" s="215" t="s">
        <v>10443</v>
      </c>
      <c r="J929" s="216" t="s">
        <v>4048</v>
      </c>
      <c r="K929" s="275">
        <v>1</v>
      </c>
      <c r="L929" s="325">
        <v>936.98000000000013</v>
      </c>
      <c r="M929" s="388">
        <v>1</v>
      </c>
      <c r="N929" s="206"/>
      <c r="O929" s="178">
        <f t="shared" si="95"/>
        <v>0</v>
      </c>
      <c r="P929" s="451">
        <v>4607109937280</v>
      </c>
      <c r="Q929" s="182"/>
      <c r="R929" s="220" t="s">
        <v>10523</v>
      </c>
    </row>
    <row r="930" spans="1:18" ht="24">
      <c r="A930" s="184">
        <v>982</v>
      </c>
      <c r="B930" s="419">
        <v>4243</v>
      </c>
      <c r="C930" s="331" t="s">
        <v>10419</v>
      </c>
      <c r="D930" s="328"/>
      <c r="E930" s="478" t="s">
        <v>4038</v>
      </c>
      <c r="F930" s="452" t="s">
        <v>10410</v>
      </c>
      <c r="G930" s="453" t="s">
        <v>10414</v>
      </c>
      <c r="H930" s="416" t="str">
        <f t="shared" si="94"/>
        <v>фото</v>
      </c>
      <c r="I930" s="215" t="s">
        <v>10444</v>
      </c>
      <c r="J930" s="216" t="s">
        <v>4048</v>
      </c>
      <c r="K930" s="275">
        <v>1</v>
      </c>
      <c r="L930" s="325">
        <v>857.56000000000006</v>
      </c>
      <c r="M930" s="388">
        <v>1</v>
      </c>
      <c r="N930" s="206"/>
      <c r="O930" s="178">
        <f t="shared" si="95"/>
        <v>0</v>
      </c>
      <c r="P930" s="451">
        <v>4607109984611</v>
      </c>
      <c r="Q930" s="182"/>
      <c r="R930" s="220" t="s">
        <v>10523</v>
      </c>
    </row>
    <row r="931" spans="1:18" ht="17.399999999999999">
      <c r="A931" s="184">
        <v>983</v>
      </c>
      <c r="B931" s="224"/>
      <c r="C931" s="224"/>
      <c r="D931" s="330"/>
      <c r="E931" s="429" t="s">
        <v>4074</v>
      </c>
      <c r="F931" s="225"/>
      <c r="G931" s="225"/>
      <c r="H931" s="225"/>
      <c r="I931" s="226"/>
      <c r="J931" s="227"/>
      <c r="K931" s="535"/>
      <c r="L931" s="226"/>
      <c r="M931" s="228"/>
      <c r="N931" s="228"/>
      <c r="O931" s="226"/>
      <c r="P931" s="460"/>
      <c r="Q931" s="226"/>
      <c r="R931" s="141"/>
    </row>
    <row r="932" spans="1:18" ht="15.6">
      <c r="A932" s="184">
        <v>984</v>
      </c>
      <c r="B932" s="164"/>
      <c r="C932" s="198"/>
      <c r="D932" s="199"/>
      <c r="E932" s="424" t="s">
        <v>4075</v>
      </c>
      <c r="F932" s="165"/>
      <c r="G932" s="229"/>
      <c r="H932" s="229"/>
      <c r="I932" s="231"/>
      <c r="J932" s="231"/>
      <c r="K932" s="536"/>
      <c r="L932" s="232"/>
      <c r="M932" s="231"/>
      <c r="N932" s="231"/>
      <c r="O932" s="204"/>
      <c r="P932" s="466"/>
      <c r="Q932" s="205"/>
      <c r="R932" s="141"/>
    </row>
    <row r="933" spans="1:18" ht="24">
      <c r="A933" s="184">
        <v>985</v>
      </c>
      <c r="B933" s="419">
        <v>204</v>
      </c>
      <c r="C933" s="331" t="s">
        <v>11932</v>
      </c>
      <c r="D933" s="328"/>
      <c r="E933" s="545" t="s">
        <v>4077</v>
      </c>
      <c r="F933" s="546" t="s">
        <v>11900</v>
      </c>
      <c r="G933" s="547" t="s">
        <v>11909</v>
      </c>
      <c r="H933" s="416" t="str">
        <f t="shared" ref="H933:H978" si="96">HYPERLINK("https://www.gardenbulbs.ru/images/VesnaOtherCL/thumbnails/"&amp;C933&amp;".jpg","фото")</f>
        <v>фото</v>
      </c>
      <c r="I933" s="215" t="s">
        <v>11922</v>
      </c>
      <c r="J933" s="216" t="s">
        <v>203</v>
      </c>
      <c r="K933" s="275">
        <v>1</v>
      </c>
      <c r="L933" s="325">
        <v>232.76000000000002</v>
      </c>
      <c r="M933" s="388">
        <v>1</v>
      </c>
      <c r="N933" s="206"/>
      <c r="O933" s="178">
        <f t="shared" ref="O933:O978" si="97">IF(ISERROR(L933*N933),0,L933*N933)</f>
        <v>0</v>
      </c>
      <c r="P933" s="451">
        <v>4607105145795</v>
      </c>
      <c r="Q933" s="185" t="s">
        <v>224</v>
      </c>
      <c r="R933" s="220" t="s">
        <v>10524</v>
      </c>
    </row>
    <row r="934" spans="1:18" ht="24">
      <c r="A934" s="184">
        <v>986</v>
      </c>
      <c r="B934" s="419">
        <v>2990</v>
      </c>
      <c r="C934" s="331" t="s">
        <v>11933</v>
      </c>
      <c r="D934" s="328"/>
      <c r="E934" s="545" t="s">
        <v>4077</v>
      </c>
      <c r="F934" s="546" t="s">
        <v>11901</v>
      </c>
      <c r="G934" s="547" t="s">
        <v>11910</v>
      </c>
      <c r="H934" s="416" t="str">
        <f t="shared" si="96"/>
        <v>фото</v>
      </c>
      <c r="I934" s="215" t="s">
        <v>11923</v>
      </c>
      <c r="J934" s="216" t="s">
        <v>203</v>
      </c>
      <c r="K934" s="275">
        <v>1</v>
      </c>
      <c r="L934" s="325">
        <v>232.76000000000002</v>
      </c>
      <c r="M934" s="388">
        <v>1</v>
      </c>
      <c r="N934" s="206"/>
      <c r="O934" s="178">
        <f t="shared" si="97"/>
        <v>0</v>
      </c>
      <c r="P934" s="451">
        <v>4607105145726</v>
      </c>
      <c r="Q934" s="185" t="s">
        <v>224</v>
      </c>
      <c r="R934" s="220" t="s">
        <v>10524</v>
      </c>
    </row>
    <row r="935" spans="1:18" ht="15.6">
      <c r="A935" s="184">
        <v>987</v>
      </c>
      <c r="B935" s="419">
        <v>6392</v>
      </c>
      <c r="C935" s="331" t="s">
        <v>11934</v>
      </c>
      <c r="D935" s="328"/>
      <c r="E935" s="545" t="s">
        <v>4076</v>
      </c>
      <c r="F935" s="546" t="s">
        <v>11902</v>
      </c>
      <c r="G935" s="547" t="s">
        <v>11911</v>
      </c>
      <c r="H935" s="416" t="str">
        <f t="shared" si="96"/>
        <v>фото</v>
      </c>
      <c r="I935" s="215" t="s">
        <v>11924</v>
      </c>
      <c r="J935" s="216" t="s">
        <v>203</v>
      </c>
      <c r="K935" s="275">
        <v>1</v>
      </c>
      <c r="L935" s="325">
        <v>232.76000000000002</v>
      </c>
      <c r="M935" s="388">
        <v>1</v>
      </c>
      <c r="N935" s="206"/>
      <c r="O935" s="178">
        <f t="shared" si="97"/>
        <v>0</v>
      </c>
      <c r="P935" s="451">
        <v>4607105145719</v>
      </c>
      <c r="Q935" s="185" t="s">
        <v>224</v>
      </c>
      <c r="R935" s="220" t="s">
        <v>10524</v>
      </c>
    </row>
    <row r="936" spans="1:18" ht="15.6">
      <c r="A936" s="184">
        <v>988</v>
      </c>
      <c r="B936" s="419">
        <v>1405</v>
      </c>
      <c r="C936" s="331" t="s">
        <v>11935</v>
      </c>
      <c r="D936" s="328"/>
      <c r="E936" s="545" t="s">
        <v>4076</v>
      </c>
      <c r="F936" s="546" t="s">
        <v>11903</v>
      </c>
      <c r="G936" s="547" t="s">
        <v>11912</v>
      </c>
      <c r="H936" s="416" t="str">
        <f t="shared" si="96"/>
        <v>фото</v>
      </c>
      <c r="I936" s="215" t="s">
        <v>11925</v>
      </c>
      <c r="J936" s="216" t="s">
        <v>203</v>
      </c>
      <c r="K936" s="275">
        <v>1</v>
      </c>
      <c r="L936" s="325">
        <v>232.76000000000002</v>
      </c>
      <c r="M936" s="388">
        <v>1</v>
      </c>
      <c r="N936" s="206"/>
      <c r="O936" s="178">
        <f t="shared" si="97"/>
        <v>0</v>
      </c>
      <c r="P936" s="451">
        <v>4607105145665</v>
      </c>
      <c r="Q936" s="185" t="s">
        <v>224</v>
      </c>
      <c r="R936" s="220" t="s">
        <v>10524</v>
      </c>
    </row>
    <row r="937" spans="1:18" ht="15.6">
      <c r="A937" s="184">
        <v>989</v>
      </c>
      <c r="B937" s="419">
        <v>1496</v>
      </c>
      <c r="C937" s="331" t="s">
        <v>11936</v>
      </c>
      <c r="D937" s="328"/>
      <c r="E937" s="545" t="s">
        <v>4076</v>
      </c>
      <c r="F937" s="546" t="s">
        <v>11904</v>
      </c>
      <c r="G937" s="547" t="s">
        <v>11913</v>
      </c>
      <c r="H937" s="416" t="str">
        <f t="shared" si="96"/>
        <v>фото</v>
      </c>
      <c r="I937" s="215" t="s">
        <v>11926</v>
      </c>
      <c r="J937" s="216" t="s">
        <v>203</v>
      </c>
      <c r="K937" s="275">
        <v>1</v>
      </c>
      <c r="L937" s="325">
        <v>232.76000000000002</v>
      </c>
      <c r="M937" s="388">
        <v>1</v>
      </c>
      <c r="N937" s="206"/>
      <c r="O937" s="178">
        <f t="shared" si="97"/>
        <v>0</v>
      </c>
      <c r="P937" s="451">
        <v>4607105145689</v>
      </c>
      <c r="Q937" s="185" t="s">
        <v>224</v>
      </c>
      <c r="R937" s="220" t="s">
        <v>10524</v>
      </c>
    </row>
    <row r="938" spans="1:18" ht="24">
      <c r="A938" s="184">
        <v>990</v>
      </c>
      <c r="B938" s="419">
        <v>13622</v>
      </c>
      <c r="C938" s="331" t="s">
        <v>11937</v>
      </c>
      <c r="D938" s="328"/>
      <c r="E938" s="545" t="s">
        <v>4076</v>
      </c>
      <c r="F938" s="546" t="s">
        <v>11905</v>
      </c>
      <c r="G938" s="547" t="s">
        <v>11914</v>
      </c>
      <c r="H938" s="416" t="str">
        <f t="shared" si="96"/>
        <v>фото</v>
      </c>
      <c r="I938" s="215" t="s">
        <v>11927</v>
      </c>
      <c r="J938" s="216" t="s">
        <v>203</v>
      </c>
      <c r="K938" s="275">
        <v>1</v>
      </c>
      <c r="L938" s="325">
        <v>232.76000000000002</v>
      </c>
      <c r="M938" s="388">
        <v>1</v>
      </c>
      <c r="N938" s="206"/>
      <c r="O938" s="178">
        <f t="shared" si="97"/>
        <v>0</v>
      </c>
      <c r="P938" s="451">
        <v>4607105145702</v>
      </c>
      <c r="Q938" s="185" t="s">
        <v>224</v>
      </c>
      <c r="R938" s="220" t="s">
        <v>10524</v>
      </c>
    </row>
    <row r="939" spans="1:18" ht="15.6">
      <c r="A939" s="184">
        <v>991</v>
      </c>
      <c r="B939" s="419">
        <v>2465</v>
      </c>
      <c r="C939" s="331" t="s">
        <v>4078</v>
      </c>
      <c r="D939" s="328"/>
      <c r="E939" s="478" t="s">
        <v>4076</v>
      </c>
      <c r="F939" s="452" t="s">
        <v>4079</v>
      </c>
      <c r="G939" s="453" t="s">
        <v>4080</v>
      </c>
      <c r="H939" s="416" t="str">
        <f t="shared" si="96"/>
        <v>фото</v>
      </c>
      <c r="I939" s="215" t="s">
        <v>10445</v>
      </c>
      <c r="J939" s="216" t="s">
        <v>203</v>
      </c>
      <c r="K939" s="275">
        <v>2</v>
      </c>
      <c r="L939" s="325">
        <v>341.44000000000005</v>
      </c>
      <c r="M939" s="388">
        <v>1</v>
      </c>
      <c r="N939" s="206"/>
      <c r="O939" s="178">
        <f t="shared" si="97"/>
        <v>0</v>
      </c>
      <c r="P939" s="451">
        <v>4607109974308</v>
      </c>
      <c r="Q939" s="182"/>
      <c r="R939" s="220" t="s">
        <v>10524</v>
      </c>
    </row>
    <row r="940" spans="1:18" ht="24">
      <c r="A940" s="184">
        <v>992</v>
      </c>
      <c r="B940" s="419">
        <v>4398</v>
      </c>
      <c r="C940" s="331" t="s">
        <v>4081</v>
      </c>
      <c r="D940" s="328"/>
      <c r="E940" s="478" t="s">
        <v>4077</v>
      </c>
      <c r="F940" s="452" t="s">
        <v>463</v>
      </c>
      <c r="G940" s="453" t="s">
        <v>673</v>
      </c>
      <c r="H940" s="416" t="str">
        <f t="shared" si="96"/>
        <v>фото</v>
      </c>
      <c r="I940" s="215" t="s">
        <v>10446</v>
      </c>
      <c r="J940" s="216" t="s">
        <v>203</v>
      </c>
      <c r="K940" s="275">
        <v>1</v>
      </c>
      <c r="L940" s="325">
        <v>188.65</v>
      </c>
      <c r="M940" s="388">
        <v>1</v>
      </c>
      <c r="N940" s="206"/>
      <c r="O940" s="178">
        <f t="shared" si="97"/>
        <v>0</v>
      </c>
      <c r="P940" s="451">
        <v>4607109988190</v>
      </c>
      <c r="Q940" s="182"/>
      <c r="R940" s="220" t="s">
        <v>10524</v>
      </c>
    </row>
    <row r="941" spans="1:18" ht="24">
      <c r="A941" s="184">
        <v>993</v>
      </c>
      <c r="B941" s="419">
        <v>2473</v>
      </c>
      <c r="C941" s="331" t="s">
        <v>4082</v>
      </c>
      <c r="D941" s="328"/>
      <c r="E941" s="478" t="s">
        <v>4077</v>
      </c>
      <c r="F941" s="452" t="s">
        <v>4083</v>
      </c>
      <c r="G941" s="453" t="s">
        <v>4084</v>
      </c>
      <c r="H941" s="416" t="str">
        <f t="shared" si="96"/>
        <v>фото</v>
      </c>
      <c r="I941" s="215" t="s">
        <v>10447</v>
      </c>
      <c r="J941" s="216" t="s">
        <v>203</v>
      </c>
      <c r="K941" s="275">
        <v>2</v>
      </c>
      <c r="L941" s="325">
        <v>341.44000000000005</v>
      </c>
      <c r="M941" s="388">
        <v>1</v>
      </c>
      <c r="N941" s="206"/>
      <c r="O941" s="178">
        <f t="shared" si="97"/>
        <v>0</v>
      </c>
      <c r="P941" s="451">
        <v>4607109974421</v>
      </c>
      <c r="Q941" s="182"/>
      <c r="R941" s="220" t="s">
        <v>10524</v>
      </c>
    </row>
    <row r="942" spans="1:18" ht="15.6">
      <c r="A942" s="184">
        <v>994</v>
      </c>
      <c r="B942" s="419">
        <v>10748</v>
      </c>
      <c r="C942" s="331" t="s">
        <v>4085</v>
      </c>
      <c r="D942" s="328"/>
      <c r="E942" s="478" t="s">
        <v>4076</v>
      </c>
      <c r="F942" s="452" t="s">
        <v>4086</v>
      </c>
      <c r="G942" s="453" t="s">
        <v>4087</v>
      </c>
      <c r="H942" s="416" t="str">
        <f t="shared" si="96"/>
        <v>фото</v>
      </c>
      <c r="I942" s="215" t="s">
        <v>10448</v>
      </c>
      <c r="J942" s="216" t="s">
        <v>203</v>
      </c>
      <c r="K942" s="275">
        <v>2</v>
      </c>
      <c r="L942" s="325">
        <v>341.44000000000005</v>
      </c>
      <c r="M942" s="388">
        <v>1</v>
      </c>
      <c r="N942" s="206"/>
      <c r="O942" s="178">
        <f t="shared" si="97"/>
        <v>0</v>
      </c>
      <c r="P942" s="451">
        <v>4607109925867</v>
      </c>
      <c r="Q942" s="182"/>
      <c r="R942" s="220" t="s">
        <v>10524</v>
      </c>
    </row>
    <row r="943" spans="1:18" ht="15.6">
      <c r="A943" s="184">
        <v>995</v>
      </c>
      <c r="B943" s="419">
        <v>4399</v>
      </c>
      <c r="C943" s="331" t="s">
        <v>4088</v>
      </c>
      <c r="D943" s="328"/>
      <c r="E943" s="478" t="s">
        <v>4077</v>
      </c>
      <c r="F943" s="452" t="s">
        <v>4089</v>
      </c>
      <c r="G943" s="453" t="s">
        <v>4090</v>
      </c>
      <c r="H943" s="416" t="str">
        <f t="shared" si="96"/>
        <v>фото</v>
      </c>
      <c r="I943" s="215" t="s">
        <v>10449</v>
      </c>
      <c r="J943" s="216" t="s">
        <v>203</v>
      </c>
      <c r="K943" s="275">
        <v>2</v>
      </c>
      <c r="L943" s="325">
        <v>341.44000000000005</v>
      </c>
      <c r="M943" s="388">
        <v>1</v>
      </c>
      <c r="N943" s="206"/>
      <c r="O943" s="178">
        <f t="shared" si="97"/>
        <v>0</v>
      </c>
      <c r="P943" s="451">
        <v>4607109988206</v>
      </c>
      <c r="Q943" s="182"/>
      <c r="R943" s="220" t="s">
        <v>10524</v>
      </c>
    </row>
    <row r="944" spans="1:18" ht="36">
      <c r="A944" s="184">
        <v>996</v>
      </c>
      <c r="B944" s="419">
        <v>4403</v>
      </c>
      <c r="C944" s="331" t="s">
        <v>4091</v>
      </c>
      <c r="D944" s="328"/>
      <c r="E944" s="478" t="s">
        <v>4092</v>
      </c>
      <c r="F944" s="452" t="s">
        <v>4093</v>
      </c>
      <c r="G944" s="453" t="s">
        <v>4094</v>
      </c>
      <c r="H944" s="416" t="str">
        <f t="shared" si="96"/>
        <v>фото</v>
      </c>
      <c r="I944" s="215" t="s">
        <v>10450</v>
      </c>
      <c r="J944" s="216" t="s">
        <v>203</v>
      </c>
      <c r="K944" s="275">
        <v>1</v>
      </c>
      <c r="L944" s="325">
        <v>235.4</v>
      </c>
      <c r="M944" s="388">
        <v>1</v>
      </c>
      <c r="N944" s="206"/>
      <c r="O944" s="178">
        <f t="shared" si="97"/>
        <v>0</v>
      </c>
      <c r="P944" s="451">
        <v>4607109988244</v>
      </c>
      <c r="Q944" s="182"/>
      <c r="R944" s="220" t="s">
        <v>10524</v>
      </c>
    </row>
    <row r="945" spans="1:18" ht="24">
      <c r="A945" s="184">
        <v>997</v>
      </c>
      <c r="B945" s="419">
        <v>6807</v>
      </c>
      <c r="C945" s="331" t="s">
        <v>4095</v>
      </c>
      <c r="D945" s="328"/>
      <c r="E945" s="478" t="s">
        <v>4076</v>
      </c>
      <c r="F945" s="452" t="s">
        <v>4096</v>
      </c>
      <c r="G945" s="453" t="s">
        <v>4097</v>
      </c>
      <c r="H945" s="416" t="str">
        <f t="shared" si="96"/>
        <v>фото</v>
      </c>
      <c r="I945" s="215" t="s">
        <v>10451</v>
      </c>
      <c r="J945" s="216" t="s">
        <v>203</v>
      </c>
      <c r="K945" s="275">
        <v>2</v>
      </c>
      <c r="L945" s="325">
        <v>341.44000000000005</v>
      </c>
      <c r="M945" s="388">
        <v>1</v>
      </c>
      <c r="N945" s="206"/>
      <c r="O945" s="178">
        <f t="shared" si="97"/>
        <v>0</v>
      </c>
      <c r="P945" s="451">
        <v>4607109944516</v>
      </c>
      <c r="Q945" s="182"/>
      <c r="R945" s="220" t="s">
        <v>10524</v>
      </c>
    </row>
    <row r="946" spans="1:18" ht="60">
      <c r="A946" s="184">
        <v>998</v>
      </c>
      <c r="B946" s="419">
        <v>4193</v>
      </c>
      <c r="C946" s="331" t="s">
        <v>4098</v>
      </c>
      <c r="D946" s="328"/>
      <c r="E946" s="478" t="s">
        <v>4092</v>
      </c>
      <c r="F946" s="452" t="s">
        <v>4099</v>
      </c>
      <c r="G946" s="453" t="s">
        <v>4100</v>
      </c>
      <c r="H946" s="416" t="str">
        <f t="shared" si="96"/>
        <v>фото</v>
      </c>
      <c r="I946" s="215" t="s">
        <v>10452</v>
      </c>
      <c r="J946" s="216" t="s">
        <v>203</v>
      </c>
      <c r="K946" s="275">
        <v>1</v>
      </c>
      <c r="L946" s="325">
        <v>240.02</v>
      </c>
      <c r="M946" s="388">
        <v>1</v>
      </c>
      <c r="N946" s="206"/>
      <c r="O946" s="178">
        <f t="shared" si="97"/>
        <v>0</v>
      </c>
      <c r="P946" s="451">
        <v>4607109984116</v>
      </c>
      <c r="Q946" s="182"/>
      <c r="R946" s="220" t="s">
        <v>10524</v>
      </c>
    </row>
    <row r="947" spans="1:18" ht="26.25" customHeight="1">
      <c r="A947" s="184">
        <v>999</v>
      </c>
      <c r="B947" s="419">
        <v>2466</v>
      </c>
      <c r="C947" s="331" t="s">
        <v>4101</v>
      </c>
      <c r="D947" s="328"/>
      <c r="E947" s="478" t="s">
        <v>4076</v>
      </c>
      <c r="F947" s="452" t="s">
        <v>4102</v>
      </c>
      <c r="G947" s="453" t="s">
        <v>4103</v>
      </c>
      <c r="H947" s="416" t="str">
        <f t="shared" si="96"/>
        <v>фото</v>
      </c>
      <c r="I947" s="215" t="s">
        <v>10453</v>
      </c>
      <c r="J947" s="216" t="s">
        <v>203</v>
      </c>
      <c r="K947" s="275">
        <v>1</v>
      </c>
      <c r="L947" s="325">
        <v>177.65</v>
      </c>
      <c r="M947" s="388">
        <v>1</v>
      </c>
      <c r="N947" s="206"/>
      <c r="O947" s="178">
        <f t="shared" si="97"/>
        <v>0</v>
      </c>
      <c r="P947" s="451">
        <v>4607109974339</v>
      </c>
      <c r="Q947" s="182"/>
      <c r="R947" s="220" t="s">
        <v>10524</v>
      </c>
    </row>
    <row r="948" spans="1:18" ht="24">
      <c r="A948" s="184">
        <v>1000</v>
      </c>
      <c r="B948" s="419">
        <v>4192</v>
      </c>
      <c r="C948" s="331" t="s">
        <v>4104</v>
      </c>
      <c r="D948" s="328"/>
      <c r="E948" s="478" t="s">
        <v>4076</v>
      </c>
      <c r="F948" s="452" t="s">
        <v>9268</v>
      </c>
      <c r="G948" s="453" t="s">
        <v>4105</v>
      </c>
      <c r="H948" s="416" t="str">
        <f t="shared" si="96"/>
        <v>фото</v>
      </c>
      <c r="I948" s="215" t="s">
        <v>10454</v>
      </c>
      <c r="J948" s="216" t="s">
        <v>203</v>
      </c>
      <c r="K948" s="275">
        <v>2</v>
      </c>
      <c r="L948" s="325">
        <v>341.44000000000005</v>
      </c>
      <c r="M948" s="388">
        <v>1</v>
      </c>
      <c r="N948" s="206"/>
      <c r="O948" s="178">
        <f t="shared" si="97"/>
        <v>0</v>
      </c>
      <c r="P948" s="451">
        <v>4607109984109</v>
      </c>
      <c r="Q948" s="182"/>
      <c r="R948" s="220" t="s">
        <v>10524</v>
      </c>
    </row>
    <row r="949" spans="1:18" ht="15.6">
      <c r="A949" s="184">
        <v>1001</v>
      </c>
      <c r="B949" s="419">
        <v>13334</v>
      </c>
      <c r="C949" s="331" t="s">
        <v>4106</v>
      </c>
      <c r="D949" s="328"/>
      <c r="E949" s="478" t="s">
        <v>4076</v>
      </c>
      <c r="F949" s="452" t="s">
        <v>4107</v>
      </c>
      <c r="G949" s="453" t="s">
        <v>971</v>
      </c>
      <c r="H949" s="416" t="str">
        <f t="shared" si="96"/>
        <v>фото</v>
      </c>
      <c r="I949" s="215" t="s">
        <v>10455</v>
      </c>
      <c r="J949" s="216" t="s">
        <v>203</v>
      </c>
      <c r="K949" s="275">
        <v>2</v>
      </c>
      <c r="L949" s="325">
        <v>341.44000000000005</v>
      </c>
      <c r="M949" s="388">
        <v>1</v>
      </c>
      <c r="N949" s="206"/>
      <c r="O949" s="178">
        <f t="shared" si="97"/>
        <v>0</v>
      </c>
      <c r="P949" s="451">
        <v>4607109920817</v>
      </c>
      <c r="Q949" s="182"/>
      <c r="R949" s="220" t="s">
        <v>10524</v>
      </c>
    </row>
    <row r="950" spans="1:18" ht="48">
      <c r="A950" s="184">
        <v>1002</v>
      </c>
      <c r="B950" s="419">
        <v>4188</v>
      </c>
      <c r="C950" s="331" t="s">
        <v>4108</v>
      </c>
      <c r="D950" s="328"/>
      <c r="E950" s="478" t="s">
        <v>4077</v>
      </c>
      <c r="F950" s="452" t="s">
        <v>4109</v>
      </c>
      <c r="G950" s="453" t="s">
        <v>4110</v>
      </c>
      <c r="H950" s="416" t="str">
        <f t="shared" si="96"/>
        <v>фото</v>
      </c>
      <c r="I950" s="215" t="s">
        <v>10456</v>
      </c>
      <c r="J950" s="216" t="s">
        <v>203</v>
      </c>
      <c r="K950" s="275">
        <v>2</v>
      </c>
      <c r="L950" s="325">
        <v>341.44000000000005</v>
      </c>
      <c r="M950" s="388">
        <v>1</v>
      </c>
      <c r="N950" s="206"/>
      <c r="O950" s="178">
        <f t="shared" si="97"/>
        <v>0</v>
      </c>
      <c r="P950" s="451">
        <v>4607109984062</v>
      </c>
      <c r="Q950" s="182"/>
      <c r="R950" s="220" t="s">
        <v>10524</v>
      </c>
    </row>
    <row r="951" spans="1:18" ht="15.6">
      <c r="A951" s="184">
        <v>1003</v>
      </c>
      <c r="B951" s="419">
        <v>13336</v>
      </c>
      <c r="C951" s="331" t="s">
        <v>4111</v>
      </c>
      <c r="D951" s="328"/>
      <c r="E951" s="478" t="s">
        <v>4076</v>
      </c>
      <c r="F951" s="452" t="s">
        <v>4112</v>
      </c>
      <c r="G951" s="453" t="s">
        <v>4113</v>
      </c>
      <c r="H951" s="416" t="str">
        <f t="shared" si="96"/>
        <v>фото</v>
      </c>
      <c r="I951" s="215" t="s">
        <v>10457</v>
      </c>
      <c r="J951" s="216" t="s">
        <v>203</v>
      </c>
      <c r="K951" s="275">
        <v>2</v>
      </c>
      <c r="L951" s="325">
        <v>341.44000000000005</v>
      </c>
      <c r="M951" s="388">
        <v>1</v>
      </c>
      <c r="N951" s="206"/>
      <c r="O951" s="178">
        <f t="shared" si="97"/>
        <v>0</v>
      </c>
      <c r="P951" s="451">
        <v>4607109920794</v>
      </c>
      <c r="Q951" s="182"/>
      <c r="R951" s="220" t="s">
        <v>10524</v>
      </c>
    </row>
    <row r="952" spans="1:18" ht="24">
      <c r="A952" s="184">
        <v>1004</v>
      </c>
      <c r="B952" s="419">
        <v>4400</v>
      </c>
      <c r="C952" s="331" t="s">
        <v>4114</v>
      </c>
      <c r="D952" s="328"/>
      <c r="E952" s="478" t="s">
        <v>4076</v>
      </c>
      <c r="F952" s="452" t="s">
        <v>4115</v>
      </c>
      <c r="G952" s="453" t="s">
        <v>4116</v>
      </c>
      <c r="H952" s="416" t="str">
        <f t="shared" si="96"/>
        <v>фото</v>
      </c>
      <c r="I952" s="215" t="s">
        <v>10458</v>
      </c>
      <c r="J952" s="216" t="s">
        <v>203</v>
      </c>
      <c r="K952" s="275">
        <v>2</v>
      </c>
      <c r="L952" s="325">
        <v>341.44000000000005</v>
      </c>
      <c r="M952" s="388">
        <v>1</v>
      </c>
      <c r="N952" s="206"/>
      <c r="O952" s="178">
        <f t="shared" si="97"/>
        <v>0</v>
      </c>
      <c r="P952" s="451">
        <v>4607109988213</v>
      </c>
      <c r="Q952" s="182"/>
      <c r="R952" s="220" t="s">
        <v>10524</v>
      </c>
    </row>
    <row r="953" spans="1:18" ht="15.6">
      <c r="A953" s="184">
        <v>1005</v>
      </c>
      <c r="B953" s="419">
        <v>13337</v>
      </c>
      <c r="C953" s="331" t="s">
        <v>4117</v>
      </c>
      <c r="D953" s="328"/>
      <c r="E953" s="478" t="s">
        <v>4077</v>
      </c>
      <c r="F953" s="452" t="s">
        <v>4118</v>
      </c>
      <c r="G953" s="453" t="s">
        <v>4119</v>
      </c>
      <c r="H953" s="416" t="str">
        <f t="shared" si="96"/>
        <v>фото</v>
      </c>
      <c r="I953" s="215" t="s">
        <v>10459</v>
      </c>
      <c r="J953" s="216" t="s">
        <v>203</v>
      </c>
      <c r="K953" s="275">
        <v>2</v>
      </c>
      <c r="L953" s="325">
        <v>341.44000000000005</v>
      </c>
      <c r="M953" s="388">
        <v>1</v>
      </c>
      <c r="N953" s="206"/>
      <c r="O953" s="178">
        <f t="shared" si="97"/>
        <v>0</v>
      </c>
      <c r="P953" s="451">
        <v>4607109920787</v>
      </c>
      <c r="Q953" s="182"/>
      <c r="R953" s="220" t="s">
        <v>10524</v>
      </c>
    </row>
    <row r="954" spans="1:18" ht="15.6">
      <c r="A954" s="184">
        <v>1006</v>
      </c>
      <c r="B954" s="419">
        <v>10743</v>
      </c>
      <c r="C954" s="331" t="s">
        <v>4120</v>
      </c>
      <c r="D954" s="328"/>
      <c r="E954" s="478" t="s">
        <v>4076</v>
      </c>
      <c r="F954" s="452" t="s">
        <v>4121</v>
      </c>
      <c r="G954" s="453" t="s">
        <v>4122</v>
      </c>
      <c r="H954" s="416" t="str">
        <f t="shared" si="96"/>
        <v>фото</v>
      </c>
      <c r="I954" s="215" t="s">
        <v>10460</v>
      </c>
      <c r="J954" s="216" t="s">
        <v>203</v>
      </c>
      <c r="K954" s="275">
        <v>2</v>
      </c>
      <c r="L954" s="325">
        <v>341.44000000000005</v>
      </c>
      <c r="M954" s="388">
        <v>1</v>
      </c>
      <c r="N954" s="206"/>
      <c r="O954" s="178">
        <f t="shared" si="97"/>
        <v>0</v>
      </c>
      <c r="P954" s="451">
        <v>4607109925911</v>
      </c>
      <c r="Q954" s="182"/>
      <c r="R954" s="220" t="s">
        <v>10524</v>
      </c>
    </row>
    <row r="955" spans="1:18" ht="15.6">
      <c r="A955" s="184">
        <v>1007</v>
      </c>
      <c r="B955" s="419">
        <v>2475</v>
      </c>
      <c r="C955" s="331" t="s">
        <v>4123</v>
      </c>
      <c r="D955" s="328"/>
      <c r="E955" s="478" t="s">
        <v>4077</v>
      </c>
      <c r="F955" s="452" t="s">
        <v>4124</v>
      </c>
      <c r="G955" s="453" t="s">
        <v>4125</v>
      </c>
      <c r="H955" s="416" t="str">
        <f t="shared" si="96"/>
        <v>фото</v>
      </c>
      <c r="I955" s="215" t="s">
        <v>10461</v>
      </c>
      <c r="J955" s="216" t="s">
        <v>203</v>
      </c>
      <c r="K955" s="275">
        <v>2</v>
      </c>
      <c r="L955" s="325">
        <v>341.44000000000005</v>
      </c>
      <c r="M955" s="388">
        <v>1</v>
      </c>
      <c r="N955" s="206"/>
      <c r="O955" s="178">
        <f t="shared" si="97"/>
        <v>0</v>
      </c>
      <c r="P955" s="451">
        <v>4607109974346</v>
      </c>
      <c r="Q955" s="182"/>
      <c r="R955" s="220" t="s">
        <v>10524</v>
      </c>
    </row>
    <row r="956" spans="1:18" ht="15.6">
      <c r="A956" s="184">
        <v>1008</v>
      </c>
      <c r="B956" s="419">
        <v>2467</v>
      </c>
      <c r="C956" s="331" t="s">
        <v>4126</v>
      </c>
      <c r="D956" s="328"/>
      <c r="E956" s="478" t="s">
        <v>4076</v>
      </c>
      <c r="F956" s="452" t="s">
        <v>3888</v>
      </c>
      <c r="G956" s="453" t="s">
        <v>3889</v>
      </c>
      <c r="H956" s="416" t="str">
        <f t="shared" si="96"/>
        <v>фото</v>
      </c>
      <c r="I956" s="215" t="s">
        <v>10462</v>
      </c>
      <c r="J956" s="216" t="s">
        <v>203</v>
      </c>
      <c r="K956" s="275">
        <v>2</v>
      </c>
      <c r="L956" s="325">
        <v>341.44000000000005</v>
      </c>
      <c r="M956" s="388">
        <v>1</v>
      </c>
      <c r="N956" s="206"/>
      <c r="O956" s="178">
        <f t="shared" si="97"/>
        <v>0</v>
      </c>
      <c r="P956" s="451">
        <v>4607109974353</v>
      </c>
      <c r="Q956" s="182"/>
      <c r="R956" s="220" t="s">
        <v>10524</v>
      </c>
    </row>
    <row r="957" spans="1:18" ht="27.6">
      <c r="A957" s="184">
        <v>1009</v>
      </c>
      <c r="B957" s="419">
        <v>2476</v>
      </c>
      <c r="C957" s="331" t="s">
        <v>4127</v>
      </c>
      <c r="D957" s="328"/>
      <c r="E957" s="478" t="s">
        <v>4077</v>
      </c>
      <c r="F957" s="452" t="s">
        <v>4128</v>
      </c>
      <c r="G957" s="453" t="s">
        <v>4129</v>
      </c>
      <c r="H957" s="416" t="str">
        <f t="shared" si="96"/>
        <v>фото</v>
      </c>
      <c r="I957" s="215" t="s">
        <v>10463</v>
      </c>
      <c r="J957" s="216" t="s">
        <v>203</v>
      </c>
      <c r="K957" s="275">
        <v>1</v>
      </c>
      <c r="L957" s="325">
        <v>188.65</v>
      </c>
      <c r="M957" s="388">
        <v>1</v>
      </c>
      <c r="N957" s="206"/>
      <c r="O957" s="178">
        <f t="shared" si="97"/>
        <v>0</v>
      </c>
      <c r="P957" s="451">
        <v>4607109974360</v>
      </c>
      <c r="Q957" s="182"/>
      <c r="R957" s="220" t="s">
        <v>10524</v>
      </c>
    </row>
    <row r="958" spans="1:18" ht="15.6">
      <c r="A958" s="184">
        <v>1010</v>
      </c>
      <c r="B958" s="419">
        <v>6808</v>
      </c>
      <c r="C958" s="331" t="s">
        <v>4130</v>
      </c>
      <c r="D958" s="328"/>
      <c r="E958" s="478" t="s">
        <v>4076</v>
      </c>
      <c r="F958" s="452" t="s">
        <v>4131</v>
      </c>
      <c r="G958" s="453" t="s">
        <v>4132</v>
      </c>
      <c r="H958" s="416" t="str">
        <f t="shared" si="96"/>
        <v>фото</v>
      </c>
      <c r="I958" s="215" t="s">
        <v>10464</v>
      </c>
      <c r="J958" s="216" t="s">
        <v>203</v>
      </c>
      <c r="K958" s="275">
        <v>2</v>
      </c>
      <c r="L958" s="325">
        <v>341.44000000000005</v>
      </c>
      <c r="M958" s="388">
        <v>1</v>
      </c>
      <c r="N958" s="206"/>
      <c r="O958" s="178">
        <f t="shared" si="97"/>
        <v>0</v>
      </c>
      <c r="P958" s="451">
        <v>4607109944523</v>
      </c>
      <c r="Q958" s="182"/>
      <c r="R958" s="220" t="s">
        <v>10524</v>
      </c>
    </row>
    <row r="959" spans="1:18" ht="15.6">
      <c r="A959" s="184">
        <v>1011</v>
      </c>
      <c r="B959" s="419">
        <v>2468</v>
      </c>
      <c r="C959" s="331" t="s">
        <v>4133</v>
      </c>
      <c r="D959" s="328"/>
      <c r="E959" s="478" t="s">
        <v>4076</v>
      </c>
      <c r="F959" s="452" t="s">
        <v>4049</v>
      </c>
      <c r="G959" s="453" t="s">
        <v>4050</v>
      </c>
      <c r="H959" s="416" t="str">
        <f t="shared" si="96"/>
        <v>фото</v>
      </c>
      <c r="I959" s="215" t="s">
        <v>10465</v>
      </c>
      <c r="J959" s="216" t="s">
        <v>203</v>
      </c>
      <c r="K959" s="275">
        <v>2</v>
      </c>
      <c r="L959" s="325">
        <v>341.44000000000005</v>
      </c>
      <c r="M959" s="388">
        <v>1</v>
      </c>
      <c r="N959" s="206"/>
      <c r="O959" s="178">
        <f t="shared" si="97"/>
        <v>0</v>
      </c>
      <c r="P959" s="451">
        <v>4607109974377</v>
      </c>
      <c r="Q959" s="182"/>
      <c r="R959" s="220" t="s">
        <v>10524</v>
      </c>
    </row>
    <row r="960" spans="1:18" ht="15.6">
      <c r="A960" s="184">
        <v>1012</v>
      </c>
      <c r="B960" s="419">
        <v>13339</v>
      </c>
      <c r="C960" s="331" t="s">
        <v>4134</v>
      </c>
      <c r="D960" s="328"/>
      <c r="E960" s="478" t="s">
        <v>4076</v>
      </c>
      <c r="F960" s="452" t="s">
        <v>4135</v>
      </c>
      <c r="G960" s="453" t="s">
        <v>4136</v>
      </c>
      <c r="H960" s="416" t="str">
        <f t="shared" si="96"/>
        <v>фото</v>
      </c>
      <c r="I960" s="215" t="s">
        <v>10466</v>
      </c>
      <c r="J960" s="216" t="s">
        <v>203</v>
      </c>
      <c r="K960" s="275">
        <v>2</v>
      </c>
      <c r="L960" s="325">
        <v>341.44000000000005</v>
      </c>
      <c r="M960" s="388">
        <v>1</v>
      </c>
      <c r="N960" s="206"/>
      <c r="O960" s="178">
        <f t="shared" si="97"/>
        <v>0</v>
      </c>
      <c r="P960" s="451">
        <v>4607109920763</v>
      </c>
      <c r="Q960" s="182"/>
      <c r="R960" s="220" t="s">
        <v>10524</v>
      </c>
    </row>
    <row r="961" spans="1:18" ht="15.6">
      <c r="A961" s="184">
        <v>1013</v>
      </c>
      <c r="B961" s="419">
        <v>13340</v>
      </c>
      <c r="C961" s="331" t="s">
        <v>4137</v>
      </c>
      <c r="D961" s="328"/>
      <c r="E961" s="478" t="s">
        <v>4076</v>
      </c>
      <c r="F961" s="452" t="s">
        <v>4138</v>
      </c>
      <c r="G961" s="453" t="s">
        <v>4139</v>
      </c>
      <c r="H961" s="416" t="str">
        <f t="shared" si="96"/>
        <v>фото</v>
      </c>
      <c r="I961" s="215" t="s">
        <v>10467</v>
      </c>
      <c r="J961" s="216" t="s">
        <v>203</v>
      </c>
      <c r="K961" s="275">
        <v>2</v>
      </c>
      <c r="L961" s="325">
        <v>341.44000000000005</v>
      </c>
      <c r="M961" s="388">
        <v>1</v>
      </c>
      <c r="N961" s="206"/>
      <c r="O961" s="178">
        <f t="shared" si="97"/>
        <v>0</v>
      </c>
      <c r="P961" s="451">
        <v>4607109920756</v>
      </c>
      <c r="Q961" s="182"/>
      <c r="R961" s="220" t="s">
        <v>10524</v>
      </c>
    </row>
    <row r="962" spans="1:18" ht="24">
      <c r="A962" s="184">
        <v>1014</v>
      </c>
      <c r="B962" s="419">
        <v>966</v>
      </c>
      <c r="C962" s="331" t="s">
        <v>10113</v>
      </c>
      <c r="D962" s="328"/>
      <c r="E962" s="478" t="s">
        <v>4092</v>
      </c>
      <c r="F962" s="452" t="s">
        <v>10114</v>
      </c>
      <c r="G962" s="453" t="s">
        <v>10115</v>
      </c>
      <c r="H962" s="416" t="str">
        <f t="shared" si="96"/>
        <v>фото</v>
      </c>
      <c r="I962" s="215" t="s">
        <v>10468</v>
      </c>
      <c r="J962" s="216" t="s">
        <v>203</v>
      </c>
      <c r="K962" s="275">
        <v>1</v>
      </c>
      <c r="L962" s="325">
        <v>235.4</v>
      </c>
      <c r="M962" s="388">
        <v>1</v>
      </c>
      <c r="N962" s="206"/>
      <c r="O962" s="178">
        <f t="shared" si="97"/>
        <v>0</v>
      </c>
      <c r="P962" s="451">
        <v>4607109974384</v>
      </c>
      <c r="Q962" s="182"/>
      <c r="R962" s="220" t="s">
        <v>10524</v>
      </c>
    </row>
    <row r="963" spans="1:18" ht="15.6">
      <c r="A963" s="184">
        <v>1015</v>
      </c>
      <c r="B963" s="419">
        <v>4189</v>
      </c>
      <c r="C963" s="331" t="s">
        <v>4140</v>
      </c>
      <c r="D963" s="328"/>
      <c r="E963" s="478" t="s">
        <v>4077</v>
      </c>
      <c r="F963" s="452" t="s">
        <v>4141</v>
      </c>
      <c r="G963" s="453" t="s">
        <v>4142</v>
      </c>
      <c r="H963" s="416" t="str">
        <f t="shared" si="96"/>
        <v>фото</v>
      </c>
      <c r="I963" s="215" t="s">
        <v>10469</v>
      </c>
      <c r="J963" s="216" t="s">
        <v>203</v>
      </c>
      <c r="K963" s="275">
        <v>1</v>
      </c>
      <c r="L963" s="325">
        <v>188.65</v>
      </c>
      <c r="M963" s="388">
        <v>1</v>
      </c>
      <c r="N963" s="206"/>
      <c r="O963" s="178">
        <f t="shared" si="97"/>
        <v>0</v>
      </c>
      <c r="P963" s="451">
        <v>4607109984079</v>
      </c>
      <c r="Q963" s="182"/>
      <c r="R963" s="220" t="s">
        <v>10524</v>
      </c>
    </row>
    <row r="964" spans="1:18" ht="15.6">
      <c r="A964" s="184">
        <v>1016</v>
      </c>
      <c r="B964" s="419">
        <v>2469</v>
      </c>
      <c r="C964" s="331" t="s">
        <v>4143</v>
      </c>
      <c r="D964" s="328"/>
      <c r="E964" s="478" t="s">
        <v>4076</v>
      </c>
      <c r="F964" s="452" t="s">
        <v>4144</v>
      </c>
      <c r="G964" s="453" t="s">
        <v>4145</v>
      </c>
      <c r="H964" s="416" t="str">
        <f t="shared" si="96"/>
        <v>фото</v>
      </c>
      <c r="I964" s="215" t="s">
        <v>10470</v>
      </c>
      <c r="J964" s="216" t="s">
        <v>203</v>
      </c>
      <c r="K964" s="275">
        <v>2</v>
      </c>
      <c r="L964" s="325">
        <v>341.44000000000005</v>
      </c>
      <c r="M964" s="388">
        <v>1</v>
      </c>
      <c r="N964" s="206"/>
      <c r="O964" s="178">
        <f t="shared" si="97"/>
        <v>0</v>
      </c>
      <c r="P964" s="451">
        <v>4607109974391</v>
      </c>
      <c r="Q964" s="182"/>
      <c r="R964" s="220" t="s">
        <v>10524</v>
      </c>
    </row>
    <row r="965" spans="1:18" ht="15.6">
      <c r="A965" s="184">
        <v>1017</v>
      </c>
      <c r="B965" s="419">
        <v>2470</v>
      </c>
      <c r="C965" s="331" t="s">
        <v>4146</v>
      </c>
      <c r="D965" s="328"/>
      <c r="E965" s="478" t="s">
        <v>4076</v>
      </c>
      <c r="F965" s="452" t="s">
        <v>4147</v>
      </c>
      <c r="G965" s="453" t="s">
        <v>4148</v>
      </c>
      <c r="H965" s="416" t="str">
        <f t="shared" si="96"/>
        <v>фото</v>
      </c>
      <c r="I965" s="215" t="s">
        <v>10471</v>
      </c>
      <c r="J965" s="216" t="s">
        <v>203</v>
      </c>
      <c r="K965" s="275">
        <v>2</v>
      </c>
      <c r="L965" s="325">
        <v>341.44000000000005</v>
      </c>
      <c r="M965" s="388">
        <v>1</v>
      </c>
      <c r="N965" s="206"/>
      <c r="O965" s="178">
        <f t="shared" si="97"/>
        <v>0</v>
      </c>
      <c r="P965" s="451">
        <v>4607109974407</v>
      </c>
      <c r="Q965" s="182"/>
      <c r="R965" s="220" t="s">
        <v>10524</v>
      </c>
    </row>
    <row r="966" spans="1:18" ht="15.6">
      <c r="A966" s="184">
        <v>1018</v>
      </c>
      <c r="B966" s="419">
        <v>13341</v>
      </c>
      <c r="C966" s="331" t="s">
        <v>4149</v>
      </c>
      <c r="D966" s="328"/>
      <c r="E966" s="478" t="s">
        <v>4076</v>
      </c>
      <c r="F966" s="452" t="s">
        <v>4150</v>
      </c>
      <c r="G966" s="453" t="s">
        <v>4151</v>
      </c>
      <c r="H966" s="416" t="str">
        <f t="shared" si="96"/>
        <v>фото</v>
      </c>
      <c r="I966" s="215" t="s">
        <v>10472</v>
      </c>
      <c r="J966" s="216" t="s">
        <v>203</v>
      </c>
      <c r="K966" s="275">
        <v>2</v>
      </c>
      <c r="L966" s="325">
        <v>341.44000000000005</v>
      </c>
      <c r="M966" s="388">
        <v>1</v>
      </c>
      <c r="N966" s="206"/>
      <c r="O966" s="178">
        <f t="shared" si="97"/>
        <v>0</v>
      </c>
      <c r="P966" s="451">
        <v>4607109920749</v>
      </c>
      <c r="Q966" s="182"/>
      <c r="R966" s="220" t="s">
        <v>10524</v>
      </c>
    </row>
    <row r="967" spans="1:18" ht="15.6">
      <c r="A967" s="184">
        <v>1019</v>
      </c>
      <c r="B967" s="419">
        <v>5740</v>
      </c>
      <c r="C967" s="331" t="s">
        <v>4153</v>
      </c>
      <c r="D967" s="328"/>
      <c r="E967" s="478" t="s">
        <v>4077</v>
      </c>
      <c r="F967" s="452" t="s">
        <v>4154</v>
      </c>
      <c r="G967" s="453" t="s">
        <v>4155</v>
      </c>
      <c r="H967" s="416" t="str">
        <f t="shared" si="96"/>
        <v>фото</v>
      </c>
      <c r="I967" s="215" t="s">
        <v>10473</v>
      </c>
      <c r="J967" s="216" t="s">
        <v>203</v>
      </c>
      <c r="K967" s="275">
        <v>1</v>
      </c>
      <c r="L967" s="325">
        <v>198.88</v>
      </c>
      <c r="M967" s="388">
        <v>1</v>
      </c>
      <c r="N967" s="206"/>
      <c r="O967" s="178">
        <f t="shared" si="97"/>
        <v>0</v>
      </c>
      <c r="P967" s="451">
        <v>4607109932254</v>
      </c>
      <c r="Q967" s="182"/>
      <c r="R967" s="220" t="s">
        <v>10524</v>
      </c>
    </row>
    <row r="968" spans="1:18" ht="15.6">
      <c r="A968" s="184">
        <v>1020</v>
      </c>
      <c r="B968" s="419">
        <v>10741</v>
      </c>
      <c r="C968" s="331" t="s">
        <v>4156</v>
      </c>
      <c r="D968" s="328"/>
      <c r="E968" s="478" t="s">
        <v>4076</v>
      </c>
      <c r="F968" s="452" t="s">
        <v>4157</v>
      </c>
      <c r="G968" s="453" t="s">
        <v>4158</v>
      </c>
      <c r="H968" s="416" t="str">
        <f t="shared" si="96"/>
        <v>фото</v>
      </c>
      <c r="I968" s="215" t="s">
        <v>10474</v>
      </c>
      <c r="J968" s="216" t="s">
        <v>203</v>
      </c>
      <c r="K968" s="275">
        <v>2</v>
      </c>
      <c r="L968" s="325">
        <v>341.44000000000005</v>
      </c>
      <c r="M968" s="388">
        <v>1</v>
      </c>
      <c r="N968" s="206"/>
      <c r="O968" s="178">
        <f t="shared" si="97"/>
        <v>0</v>
      </c>
      <c r="P968" s="451">
        <v>4607109925935</v>
      </c>
      <c r="Q968" s="182"/>
      <c r="R968" s="220" t="s">
        <v>10524</v>
      </c>
    </row>
    <row r="969" spans="1:18" ht="24">
      <c r="A969" s="184">
        <v>1021</v>
      </c>
      <c r="B969" s="419">
        <v>6806</v>
      </c>
      <c r="C969" s="331" t="s">
        <v>10116</v>
      </c>
      <c r="D969" s="328"/>
      <c r="E969" s="478" t="s">
        <v>4092</v>
      </c>
      <c r="F969" s="452" t="s">
        <v>10117</v>
      </c>
      <c r="G969" s="453" t="s">
        <v>10118</v>
      </c>
      <c r="H969" s="416" t="str">
        <f t="shared" si="96"/>
        <v>фото</v>
      </c>
      <c r="I969" s="215" t="s">
        <v>10475</v>
      </c>
      <c r="J969" s="216" t="s">
        <v>203</v>
      </c>
      <c r="K969" s="275">
        <v>1</v>
      </c>
      <c r="L969" s="325">
        <v>235.4</v>
      </c>
      <c r="M969" s="388">
        <v>1</v>
      </c>
      <c r="N969" s="206"/>
      <c r="O969" s="178">
        <f t="shared" si="97"/>
        <v>0</v>
      </c>
      <c r="P969" s="451">
        <v>4607109944509</v>
      </c>
      <c r="Q969" s="182"/>
      <c r="R969" s="220" t="s">
        <v>10524</v>
      </c>
    </row>
    <row r="970" spans="1:18" ht="36">
      <c r="A970" s="184">
        <v>1022</v>
      </c>
      <c r="B970" s="419">
        <v>1459</v>
      </c>
      <c r="C970" s="331" t="s">
        <v>4159</v>
      </c>
      <c r="D970" s="328"/>
      <c r="E970" s="478" t="s">
        <v>4092</v>
      </c>
      <c r="F970" s="452" t="s">
        <v>4160</v>
      </c>
      <c r="G970" s="453" t="s">
        <v>4161</v>
      </c>
      <c r="H970" s="416" t="str">
        <f t="shared" si="96"/>
        <v>фото</v>
      </c>
      <c r="I970" s="215" t="s">
        <v>10476</v>
      </c>
      <c r="J970" s="216" t="s">
        <v>203</v>
      </c>
      <c r="K970" s="275">
        <v>1</v>
      </c>
      <c r="L970" s="325">
        <v>235.4</v>
      </c>
      <c r="M970" s="388">
        <v>1</v>
      </c>
      <c r="N970" s="206"/>
      <c r="O970" s="178">
        <f t="shared" si="97"/>
        <v>0</v>
      </c>
      <c r="P970" s="451">
        <v>4607109964255</v>
      </c>
      <c r="Q970" s="182"/>
      <c r="R970" s="220" t="s">
        <v>10524</v>
      </c>
    </row>
    <row r="971" spans="1:18" ht="15.6">
      <c r="A971" s="184">
        <v>1023</v>
      </c>
      <c r="B971" s="419">
        <v>2471</v>
      </c>
      <c r="C971" s="331" t="s">
        <v>4162</v>
      </c>
      <c r="D971" s="328"/>
      <c r="E971" s="478" t="s">
        <v>4076</v>
      </c>
      <c r="F971" s="452" t="s">
        <v>4163</v>
      </c>
      <c r="G971" s="453" t="s">
        <v>4164</v>
      </c>
      <c r="H971" s="416" t="str">
        <f t="shared" si="96"/>
        <v>фото</v>
      </c>
      <c r="I971" s="215" t="s">
        <v>10477</v>
      </c>
      <c r="J971" s="216" t="s">
        <v>203</v>
      </c>
      <c r="K971" s="275">
        <v>2</v>
      </c>
      <c r="L971" s="325">
        <v>341.44000000000005</v>
      </c>
      <c r="M971" s="388">
        <v>1</v>
      </c>
      <c r="N971" s="206"/>
      <c r="O971" s="178">
        <f t="shared" si="97"/>
        <v>0</v>
      </c>
      <c r="P971" s="451">
        <v>4607109974414</v>
      </c>
      <c r="Q971" s="182"/>
      <c r="R971" s="220" t="s">
        <v>10524</v>
      </c>
    </row>
    <row r="972" spans="1:18" ht="24">
      <c r="A972" s="184">
        <v>1024</v>
      </c>
      <c r="B972" s="419">
        <v>4191</v>
      </c>
      <c r="C972" s="331" t="s">
        <v>4165</v>
      </c>
      <c r="D972" s="328"/>
      <c r="E972" s="478" t="s">
        <v>4076</v>
      </c>
      <c r="F972" s="452" t="s">
        <v>4166</v>
      </c>
      <c r="G972" s="453" t="s">
        <v>4167</v>
      </c>
      <c r="H972" s="416" t="str">
        <f t="shared" si="96"/>
        <v>фото</v>
      </c>
      <c r="I972" s="215" t="s">
        <v>10478</v>
      </c>
      <c r="J972" s="216" t="s">
        <v>203</v>
      </c>
      <c r="K972" s="275">
        <v>2</v>
      </c>
      <c r="L972" s="325">
        <v>341.44000000000005</v>
      </c>
      <c r="M972" s="388">
        <v>1</v>
      </c>
      <c r="N972" s="206"/>
      <c r="O972" s="178">
        <f t="shared" si="97"/>
        <v>0</v>
      </c>
      <c r="P972" s="451">
        <v>4607109984093</v>
      </c>
      <c r="Q972" s="182"/>
      <c r="R972" s="220" t="s">
        <v>10524</v>
      </c>
    </row>
    <row r="973" spans="1:18" ht="15.6">
      <c r="A973" s="184">
        <v>1025</v>
      </c>
      <c r="B973" s="419">
        <v>10747</v>
      </c>
      <c r="C973" s="331" t="s">
        <v>4168</v>
      </c>
      <c r="D973" s="328"/>
      <c r="E973" s="478" t="s">
        <v>4076</v>
      </c>
      <c r="F973" s="452" t="s">
        <v>4169</v>
      </c>
      <c r="G973" s="453" t="s">
        <v>4170</v>
      </c>
      <c r="H973" s="416" t="str">
        <f t="shared" si="96"/>
        <v>фото</v>
      </c>
      <c r="I973" s="215" t="s">
        <v>10479</v>
      </c>
      <c r="J973" s="216" t="s">
        <v>203</v>
      </c>
      <c r="K973" s="275">
        <v>2</v>
      </c>
      <c r="L973" s="325">
        <v>341.44000000000005</v>
      </c>
      <c r="M973" s="388">
        <v>1</v>
      </c>
      <c r="N973" s="206"/>
      <c r="O973" s="178">
        <f t="shared" si="97"/>
        <v>0</v>
      </c>
      <c r="P973" s="451">
        <v>4607109925874</v>
      </c>
      <c r="Q973" s="182"/>
      <c r="R973" s="220" t="s">
        <v>10524</v>
      </c>
    </row>
    <row r="974" spans="1:18" ht="24">
      <c r="A974" s="184">
        <v>1026</v>
      </c>
      <c r="B974" s="419">
        <v>6809</v>
      </c>
      <c r="C974" s="331" t="s">
        <v>4171</v>
      </c>
      <c r="D974" s="328"/>
      <c r="E974" s="478" t="s">
        <v>4076</v>
      </c>
      <c r="F974" s="452" t="s">
        <v>4172</v>
      </c>
      <c r="G974" s="453" t="s">
        <v>4173</v>
      </c>
      <c r="H974" s="416" t="str">
        <f t="shared" si="96"/>
        <v>фото</v>
      </c>
      <c r="I974" s="215" t="s">
        <v>10480</v>
      </c>
      <c r="J974" s="216" t="s">
        <v>203</v>
      </c>
      <c r="K974" s="275">
        <v>2</v>
      </c>
      <c r="L974" s="325">
        <v>341.44000000000005</v>
      </c>
      <c r="M974" s="388">
        <v>1</v>
      </c>
      <c r="N974" s="206"/>
      <c r="O974" s="178">
        <f t="shared" si="97"/>
        <v>0</v>
      </c>
      <c r="P974" s="451">
        <v>4607109944530</v>
      </c>
      <c r="Q974" s="182"/>
      <c r="R974" s="220" t="s">
        <v>10524</v>
      </c>
    </row>
    <row r="975" spans="1:18" ht="24">
      <c r="A975" s="184">
        <v>1027</v>
      </c>
      <c r="B975" s="419">
        <v>2472</v>
      </c>
      <c r="C975" s="331" t="s">
        <v>4174</v>
      </c>
      <c r="D975" s="328"/>
      <c r="E975" s="478" t="s">
        <v>4076</v>
      </c>
      <c r="F975" s="452" t="s">
        <v>4175</v>
      </c>
      <c r="G975" s="453" t="s">
        <v>4176</v>
      </c>
      <c r="H975" s="416" t="str">
        <f t="shared" si="96"/>
        <v>фото</v>
      </c>
      <c r="I975" s="215" t="s">
        <v>10481</v>
      </c>
      <c r="J975" s="216" t="s">
        <v>203</v>
      </c>
      <c r="K975" s="275">
        <v>2</v>
      </c>
      <c r="L975" s="325">
        <v>341.44000000000005</v>
      </c>
      <c r="M975" s="388">
        <v>1</v>
      </c>
      <c r="N975" s="206"/>
      <c r="O975" s="178">
        <f t="shared" si="97"/>
        <v>0</v>
      </c>
      <c r="P975" s="451">
        <v>4607109974315</v>
      </c>
      <c r="Q975" s="182"/>
      <c r="R975" s="220" t="s">
        <v>10524</v>
      </c>
    </row>
    <row r="976" spans="1:18" ht="24">
      <c r="A976" s="184">
        <v>1028</v>
      </c>
      <c r="B976" s="419">
        <v>6810</v>
      </c>
      <c r="C976" s="331" t="s">
        <v>4177</v>
      </c>
      <c r="D976" s="328"/>
      <c r="E976" s="478" t="s">
        <v>4076</v>
      </c>
      <c r="F976" s="452" t="s">
        <v>4178</v>
      </c>
      <c r="G976" s="453" t="s">
        <v>4179</v>
      </c>
      <c r="H976" s="416" t="str">
        <f t="shared" si="96"/>
        <v>фото</v>
      </c>
      <c r="I976" s="215" t="s">
        <v>10482</v>
      </c>
      <c r="J976" s="216" t="s">
        <v>203</v>
      </c>
      <c r="K976" s="275">
        <v>2</v>
      </c>
      <c r="L976" s="325">
        <v>341.44000000000005</v>
      </c>
      <c r="M976" s="388">
        <v>1</v>
      </c>
      <c r="N976" s="206"/>
      <c r="O976" s="178">
        <f t="shared" si="97"/>
        <v>0</v>
      </c>
      <c r="P976" s="451">
        <v>4607109944547</v>
      </c>
      <c r="Q976" s="182"/>
      <c r="R976" s="220" t="s">
        <v>10524</v>
      </c>
    </row>
    <row r="977" spans="1:18" ht="15.6">
      <c r="A977" s="184">
        <v>1029</v>
      </c>
      <c r="B977" s="419">
        <v>10744</v>
      </c>
      <c r="C977" s="331" t="s">
        <v>4180</v>
      </c>
      <c r="D977" s="328"/>
      <c r="E977" s="478" t="s">
        <v>4076</v>
      </c>
      <c r="F977" s="452" t="s">
        <v>4181</v>
      </c>
      <c r="G977" s="453" t="s">
        <v>4182</v>
      </c>
      <c r="H977" s="416" t="str">
        <f t="shared" si="96"/>
        <v>фото</v>
      </c>
      <c r="I977" s="215" t="s">
        <v>10483</v>
      </c>
      <c r="J977" s="216" t="s">
        <v>203</v>
      </c>
      <c r="K977" s="275">
        <v>2</v>
      </c>
      <c r="L977" s="325">
        <v>341.44000000000005</v>
      </c>
      <c r="M977" s="388">
        <v>1</v>
      </c>
      <c r="N977" s="206"/>
      <c r="O977" s="178">
        <f t="shared" si="97"/>
        <v>0</v>
      </c>
      <c r="P977" s="451">
        <v>4607109925904</v>
      </c>
      <c r="Q977" s="182"/>
      <c r="R977" s="220" t="s">
        <v>10524</v>
      </c>
    </row>
    <row r="978" spans="1:18" ht="24">
      <c r="A978" s="184">
        <v>1030</v>
      </c>
      <c r="B978" s="419">
        <v>6814</v>
      </c>
      <c r="C978" s="331" t="s">
        <v>4183</v>
      </c>
      <c r="D978" s="328"/>
      <c r="E978" s="478" t="s">
        <v>4077</v>
      </c>
      <c r="F978" s="452" t="s">
        <v>4184</v>
      </c>
      <c r="G978" s="453" t="s">
        <v>4185</v>
      </c>
      <c r="H978" s="416" t="str">
        <f t="shared" si="96"/>
        <v>фото</v>
      </c>
      <c r="I978" s="215" t="s">
        <v>10484</v>
      </c>
      <c r="J978" s="216" t="s">
        <v>203</v>
      </c>
      <c r="K978" s="275">
        <v>2</v>
      </c>
      <c r="L978" s="325">
        <v>341.44000000000005</v>
      </c>
      <c r="M978" s="388">
        <v>1</v>
      </c>
      <c r="N978" s="206"/>
      <c r="O978" s="178">
        <f t="shared" si="97"/>
        <v>0</v>
      </c>
      <c r="P978" s="451">
        <v>4607109944585</v>
      </c>
      <c r="Q978" s="182"/>
      <c r="R978" s="220" t="s">
        <v>10524</v>
      </c>
    </row>
    <row r="979" spans="1:18" ht="17.399999999999999">
      <c r="A979" s="184">
        <v>1031</v>
      </c>
      <c r="B979" s="224"/>
      <c r="C979" s="224"/>
      <c r="D979" s="330"/>
      <c r="E979" s="429" t="s">
        <v>4186</v>
      </c>
      <c r="F979" s="225"/>
      <c r="G979" s="225"/>
      <c r="H979" s="225"/>
      <c r="I979" s="226"/>
      <c r="J979" s="227"/>
      <c r="K979" s="535"/>
      <c r="L979" s="226"/>
      <c r="M979" s="228"/>
      <c r="N979" s="228"/>
      <c r="O979" s="226"/>
      <c r="P979" s="460"/>
      <c r="Q979" s="226"/>
      <c r="R979" s="141"/>
    </row>
    <row r="980" spans="1:18" ht="20.25" customHeight="1">
      <c r="A980" s="184">
        <v>1032</v>
      </c>
      <c r="B980" s="164"/>
      <c r="C980" s="198"/>
      <c r="D980" s="199"/>
      <c r="E980" s="424" t="s">
        <v>4187</v>
      </c>
      <c r="F980" s="165"/>
      <c r="G980" s="229"/>
      <c r="H980" s="229"/>
      <c r="I980" s="231"/>
      <c r="J980" s="231"/>
      <c r="K980" s="536"/>
      <c r="L980" s="232"/>
      <c r="M980" s="231"/>
      <c r="N980" s="231"/>
      <c r="O980" s="204"/>
      <c r="P980" s="466"/>
      <c r="Q980" s="205"/>
      <c r="R980" s="141"/>
    </row>
    <row r="981" spans="1:18" ht="15.6">
      <c r="A981" s="184">
        <v>1033</v>
      </c>
      <c r="B981" s="419">
        <v>553</v>
      </c>
      <c r="C981" s="331" t="s">
        <v>9269</v>
      </c>
      <c r="D981" s="328"/>
      <c r="E981" s="478" t="s">
        <v>4189</v>
      </c>
      <c r="F981" s="452" t="s">
        <v>2393</v>
      </c>
      <c r="G981" s="453" t="s">
        <v>2394</v>
      </c>
      <c r="H981" s="416" t="str">
        <f t="shared" ref="H981:H1018" si="98">HYPERLINK("https://www.gardenbulbs.ru/images/VesnaOtherCL/thumbnails/"&amp;C981&amp;".jpg","фото")</f>
        <v>фото</v>
      </c>
      <c r="I981" s="215" t="s">
        <v>10485</v>
      </c>
      <c r="J981" s="216" t="s">
        <v>198</v>
      </c>
      <c r="K981" s="275">
        <v>3</v>
      </c>
      <c r="L981" s="325">
        <v>447.15000000000003</v>
      </c>
      <c r="M981" s="388">
        <v>1</v>
      </c>
      <c r="N981" s="206"/>
      <c r="O981" s="178">
        <f t="shared" ref="O981:O1018" si="99">IF(ISERROR(L981*N981),0,L981*N981)</f>
        <v>0</v>
      </c>
      <c r="P981" s="451">
        <v>4607109969878</v>
      </c>
      <c r="Q981" s="182"/>
      <c r="R981" s="220" t="s">
        <v>10525</v>
      </c>
    </row>
    <row r="982" spans="1:18" ht="15.6">
      <c r="A982" s="184">
        <v>1034</v>
      </c>
      <c r="B982" s="419">
        <v>13342</v>
      </c>
      <c r="C982" s="331" t="s">
        <v>4188</v>
      </c>
      <c r="D982" s="328"/>
      <c r="E982" s="478" t="s">
        <v>4189</v>
      </c>
      <c r="F982" s="452" t="s">
        <v>4190</v>
      </c>
      <c r="G982" s="453" t="s">
        <v>4191</v>
      </c>
      <c r="H982" s="416" t="str">
        <f t="shared" si="98"/>
        <v>фото</v>
      </c>
      <c r="I982" s="215" t="s">
        <v>10486</v>
      </c>
      <c r="J982" s="216" t="s">
        <v>198</v>
      </c>
      <c r="K982" s="275">
        <v>2</v>
      </c>
      <c r="L982" s="325">
        <v>325.60000000000002</v>
      </c>
      <c r="M982" s="388">
        <v>1</v>
      </c>
      <c r="N982" s="206"/>
      <c r="O982" s="178">
        <f t="shared" si="99"/>
        <v>0</v>
      </c>
      <c r="P982" s="451">
        <v>4607109920732</v>
      </c>
      <c r="Q982" s="182"/>
      <c r="R982" s="220" t="s">
        <v>10525</v>
      </c>
    </row>
    <row r="983" spans="1:18" ht="24">
      <c r="A983" s="184">
        <v>1035</v>
      </c>
      <c r="B983" s="419">
        <v>964</v>
      </c>
      <c r="C983" s="331" t="s">
        <v>4192</v>
      </c>
      <c r="D983" s="328"/>
      <c r="E983" s="478" t="s">
        <v>4189</v>
      </c>
      <c r="F983" s="452" t="s">
        <v>4193</v>
      </c>
      <c r="G983" s="453" t="s">
        <v>4194</v>
      </c>
      <c r="H983" s="416" t="str">
        <f t="shared" si="98"/>
        <v>фото</v>
      </c>
      <c r="I983" s="215" t="s">
        <v>10487</v>
      </c>
      <c r="J983" s="216" t="s">
        <v>198</v>
      </c>
      <c r="K983" s="275">
        <v>2</v>
      </c>
      <c r="L983" s="325">
        <v>325.60000000000002</v>
      </c>
      <c r="M983" s="388">
        <v>1</v>
      </c>
      <c r="N983" s="206"/>
      <c r="O983" s="178">
        <f t="shared" si="99"/>
        <v>0</v>
      </c>
      <c r="P983" s="451">
        <v>4607109978214</v>
      </c>
      <c r="Q983" s="182"/>
      <c r="R983" s="220" t="s">
        <v>10525</v>
      </c>
    </row>
    <row r="984" spans="1:18" ht="24">
      <c r="A984" s="184">
        <v>1036</v>
      </c>
      <c r="B984" s="419">
        <v>4759</v>
      </c>
      <c r="C984" s="331" t="s">
        <v>4195</v>
      </c>
      <c r="D984" s="328"/>
      <c r="E984" s="478" t="s">
        <v>4189</v>
      </c>
      <c r="F984" s="452" t="s">
        <v>4196</v>
      </c>
      <c r="G984" s="453" t="s">
        <v>4197</v>
      </c>
      <c r="H984" s="416" t="str">
        <f t="shared" si="98"/>
        <v>фото</v>
      </c>
      <c r="I984" s="215" t="s">
        <v>10488</v>
      </c>
      <c r="J984" s="216" t="s">
        <v>198</v>
      </c>
      <c r="K984" s="275">
        <v>2</v>
      </c>
      <c r="L984" s="325">
        <v>325.60000000000002</v>
      </c>
      <c r="M984" s="388">
        <v>1</v>
      </c>
      <c r="N984" s="206"/>
      <c r="O984" s="178">
        <f t="shared" si="99"/>
        <v>0</v>
      </c>
      <c r="P984" s="451">
        <v>4607109991800</v>
      </c>
      <c r="Q984" s="182"/>
      <c r="R984" s="220" t="s">
        <v>10525</v>
      </c>
    </row>
    <row r="985" spans="1:18" ht="24">
      <c r="A985" s="184">
        <v>1037</v>
      </c>
      <c r="B985" s="419">
        <v>2458</v>
      </c>
      <c r="C985" s="331" t="s">
        <v>4198</v>
      </c>
      <c r="D985" s="328"/>
      <c r="E985" s="478" t="s">
        <v>4189</v>
      </c>
      <c r="F985" s="452" t="s">
        <v>4199</v>
      </c>
      <c r="G985" s="453" t="s">
        <v>4200</v>
      </c>
      <c r="H985" s="416" t="str">
        <f t="shared" si="98"/>
        <v>фото</v>
      </c>
      <c r="I985" s="215" t="s">
        <v>10489</v>
      </c>
      <c r="J985" s="216" t="s">
        <v>198</v>
      </c>
      <c r="K985" s="275">
        <v>2</v>
      </c>
      <c r="L985" s="325">
        <v>325.60000000000002</v>
      </c>
      <c r="M985" s="388">
        <v>1</v>
      </c>
      <c r="N985" s="206"/>
      <c r="O985" s="178">
        <f t="shared" si="99"/>
        <v>0</v>
      </c>
      <c r="P985" s="451">
        <v>4607109978221</v>
      </c>
      <c r="Q985" s="182"/>
      <c r="R985" s="220" t="s">
        <v>10525</v>
      </c>
    </row>
    <row r="986" spans="1:18" ht="24">
      <c r="A986" s="184">
        <v>1038</v>
      </c>
      <c r="B986" s="419">
        <v>6796</v>
      </c>
      <c r="C986" s="331" t="s">
        <v>4201</v>
      </c>
      <c r="D986" s="328"/>
      <c r="E986" s="478" t="s">
        <v>4189</v>
      </c>
      <c r="F986" s="452" t="s">
        <v>4202</v>
      </c>
      <c r="G986" s="453" t="s">
        <v>4203</v>
      </c>
      <c r="H986" s="416" t="str">
        <f t="shared" si="98"/>
        <v>фото</v>
      </c>
      <c r="I986" s="215" t="s">
        <v>10490</v>
      </c>
      <c r="J986" s="216" t="s">
        <v>198</v>
      </c>
      <c r="K986" s="275">
        <v>2</v>
      </c>
      <c r="L986" s="325">
        <v>325.60000000000002</v>
      </c>
      <c r="M986" s="388">
        <v>1</v>
      </c>
      <c r="N986" s="206"/>
      <c r="O986" s="178">
        <f t="shared" si="99"/>
        <v>0</v>
      </c>
      <c r="P986" s="451">
        <v>4607109944400</v>
      </c>
      <c r="Q986" s="182"/>
      <c r="R986" s="220" t="s">
        <v>10525</v>
      </c>
    </row>
    <row r="987" spans="1:18" ht="15.6">
      <c r="A987" s="184">
        <v>1039</v>
      </c>
      <c r="B987" s="419">
        <v>967</v>
      </c>
      <c r="C987" s="331" t="s">
        <v>4204</v>
      </c>
      <c r="D987" s="328"/>
      <c r="E987" s="478" t="s">
        <v>4189</v>
      </c>
      <c r="F987" s="452" t="s">
        <v>4205</v>
      </c>
      <c r="G987" s="453" t="s">
        <v>4206</v>
      </c>
      <c r="H987" s="416" t="str">
        <f t="shared" si="98"/>
        <v>фото</v>
      </c>
      <c r="I987" s="215" t="s">
        <v>10491</v>
      </c>
      <c r="J987" s="216" t="s">
        <v>198</v>
      </c>
      <c r="K987" s="275">
        <v>2</v>
      </c>
      <c r="L987" s="325">
        <v>325.60000000000002</v>
      </c>
      <c r="M987" s="388">
        <v>1</v>
      </c>
      <c r="N987" s="206"/>
      <c r="O987" s="178">
        <f t="shared" si="99"/>
        <v>0</v>
      </c>
      <c r="P987" s="451">
        <v>4607109978269</v>
      </c>
      <c r="Q987" s="182"/>
      <c r="R987" s="220" t="s">
        <v>10525</v>
      </c>
    </row>
    <row r="988" spans="1:18" ht="15.6">
      <c r="A988" s="184">
        <v>1040</v>
      </c>
      <c r="B988" s="419">
        <v>13348</v>
      </c>
      <c r="C988" s="331" t="s">
        <v>4207</v>
      </c>
      <c r="D988" s="328"/>
      <c r="E988" s="478" t="s">
        <v>4189</v>
      </c>
      <c r="F988" s="452" t="s">
        <v>4208</v>
      </c>
      <c r="G988" s="453" t="s">
        <v>4209</v>
      </c>
      <c r="H988" s="416" t="str">
        <f t="shared" si="98"/>
        <v>фото</v>
      </c>
      <c r="I988" s="215" t="s">
        <v>10492</v>
      </c>
      <c r="J988" s="216" t="s">
        <v>198</v>
      </c>
      <c r="K988" s="275">
        <v>2</v>
      </c>
      <c r="L988" s="325">
        <v>325.60000000000002</v>
      </c>
      <c r="M988" s="388">
        <v>1</v>
      </c>
      <c r="N988" s="206"/>
      <c r="O988" s="178">
        <f t="shared" si="99"/>
        <v>0</v>
      </c>
      <c r="P988" s="451">
        <v>4607109920671</v>
      </c>
      <c r="Q988" s="182"/>
      <c r="R988" s="220" t="s">
        <v>10525</v>
      </c>
    </row>
    <row r="989" spans="1:18" ht="15.6">
      <c r="A989" s="184">
        <v>1041</v>
      </c>
      <c r="B989" s="419">
        <v>4760</v>
      </c>
      <c r="C989" s="331" t="s">
        <v>4210</v>
      </c>
      <c r="D989" s="328"/>
      <c r="E989" s="478" t="s">
        <v>4189</v>
      </c>
      <c r="F989" s="452" t="s">
        <v>4211</v>
      </c>
      <c r="G989" s="453" t="s">
        <v>4212</v>
      </c>
      <c r="H989" s="416" t="str">
        <f t="shared" si="98"/>
        <v>фото</v>
      </c>
      <c r="I989" s="215" t="s">
        <v>10493</v>
      </c>
      <c r="J989" s="216" t="s">
        <v>198</v>
      </c>
      <c r="K989" s="275">
        <v>2</v>
      </c>
      <c r="L989" s="325">
        <v>325.60000000000002</v>
      </c>
      <c r="M989" s="388">
        <v>1</v>
      </c>
      <c r="N989" s="206"/>
      <c r="O989" s="178">
        <f t="shared" si="99"/>
        <v>0</v>
      </c>
      <c r="P989" s="451">
        <v>4607109991817</v>
      </c>
      <c r="Q989" s="182"/>
      <c r="R989" s="220" t="s">
        <v>10525</v>
      </c>
    </row>
    <row r="990" spans="1:18" ht="15.6">
      <c r="A990" s="184">
        <v>1042</v>
      </c>
      <c r="B990" s="419">
        <v>5308</v>
      </c>
      <c r="C990" s="331" t="s">
        <v>4213</v>
      </c>
      <c r="D990" s="328"/>
      <c r="E990" s="478" t="s">
        <v>4189</v>
      </c>
      <c r="F990" s="452" t="s">
        <v>4214</v>
      </c>
      <c r="G990" s="453" t="s">
        <v>4215</v>
      </c>
      <c r="H990" s="416" t="str">
        <f t="shared" si="98"/>
        <v>фото</v>
      </c>
      <c r="I990" s="215" t="s">
        <v>10494</v>
      </c>
      <c r="J990" s="216" t="s">
        <v>198</v>
      </c>
      <c r="K990" s="275">
        <v>2</v>
      </c>
      <c r="L990" s="325">
        <v>325.60000000000002</v>
      </c>
      <c r="M990" s="388">
        <v>1</v>
      </c>
      <c r="N990" s="206"/>
      <c r="O990" s="178">
        <f t="shared" si="99"/>
        <v>0</v>
      </c>
      <c r="P990" s="451">
        <v>4607109938171</v>
      </c>
      <c r="Q990" s="182"/>
      <c r="R990" s="220" t="s">
        <v>10525</v>
      </c>
    </row>
    <row r="991" spans="1:18" ht="24">
      <c r="A991" s="184">
        <v>1043</v>
      </c>
      <c r="B991" s="419">
        <v>277</v>
      </c>
      <c r="C991" s="331" t="s">
        <v>4216</v>
      </c>
      <c r="D991" s="328"/>
      <c r="E991" s="478" t="s">
        <v>4189</v>
      </c>
      <c r="F991" s="452" t="s">
        <v>4217</v>
      </c>
      <c r="G991" s="453" t="s">
        <v>4218</v>
      </c>
      <c r="H991" s="416" t="str">
        <f t="shared" si="98"/>
        <v>фото</v>
      </c>
      <c r="I991" s="215" t="s">
        <v>10495</v>
      </c>
      <c r="J991" s="216" t="s">
        <v>198</v>
      </c>
      <c r="K991" s="275">
        <v>2</v>
      </c>
      <c r="L991" s="325">
        <v>325.60000000000002</v>
      </c>
      <c r="M991" s="388">
        <v>1</v>
      </c>
      <c r="N991" s="206"/>
      <c r="O991" s="178">
        <f t="shared" si="99"/>
        <v>0</v>
      </c>
      <c r="P991" s="451">
        <v>4607109929339</v>
      </c>
      <c r="Q991" s="182"/>
      <c r="R991" s="220" t="s">
        <v>10525</v>
      </c>
    </row>
    <row r="992" spans="1:18" ht="15.6">
      <c r="A992" s="184">
        <v>1044</v>
      </c>
      <c r="B992" s="419">
        <v>16316</v>
      </c>
      <c r="C992" s="331" t="s">
        <v>4219</v>
      </c>
      <c r="D992" s="328"/>
      <c r="E992" s="478" t="s">
        <v>4189</v>
      </c>
      <c r="F992" s="452" t="s">
        <v>4220</v>
      </c>
      <c r="G992" s="453" t="s">
        <v>4221</v>
      </c>
      <c r="H992" s="416" t="str">
        <f t="shared" si="98"/>
        <v>фото</v>
      </c>
      <c r="I992" s="215" t="s">
        <v>10496</v>
      </c>
      <c r="J992" s="216" t="s">
        <v>198</v>
      </c>
      <c r="K992" s="275">
        <v>2</v>
      </c>
      <c r="L992" s="325">
        <v>325.60000000000002</v>
      </c>
      <c r="M992" s="388">
        <v>1</v>
      </c>
      <c r="N992" s="206"/>
      <c r="O992" s="178">
        <f t="shared" si="99"/>
        <v>0</v>
      </c>
      <c r="P992" s="451">
        <v>4607109913185</v>
      </c>
      <c r="Q992" s="182"/>
      <c r="R992" s="220" t="s">
        <v>10525</v>
      </c>
    </row>
    <row r="993" spans="1:18" ht="15.6">
      <c r="A993" s="184">
        <v>1045</v>
      </c>
      <c r="B993" s="419">
        <v>6369</v>
      </c>
      <c r="C993" s="331" t="s">
        <v>4222</v>
      </c>
      <c r="D993" s="328"/>
      <c r="E993" s="478" t="s">
        <v>4189</v>
      </c>
      <c r="F993" s="452" t="s">
        <v>4223</v>
      </c>
      <c r="G993" s="453" t="s">
        <v>4224</v>
      </c>
      <c r="H993" s="416" t="str">
        <f t="shared" si="98"/>
        <v>фото</v>
      </c>
      <c r="I993" s="215" t="s">
        <v>10497</v>
      </c>
      <c r="J993" s="216" t="s">
        <v>198</v>
      </c>
      <c r="K993" s="275">
        <v>2</v>
      </c>
      <c r="L993" s="325">
        <v>325.60000000000002</v>
      </c>
      <c r="M993" s="388">
        <v>1</v>
      </c>
      <c r="N993" s="206"/>
      <c r="O993" s="178">
        <f t="shared" si="99"/>
        <v>0</v>
      </c>
      <c r="P993" s="451">
        <v>4607109932025</v>
      </c>
      <c r="Q993" s="182"/>
      <c r="R993" s="220" t="s">
        <v>10525</v>
      </c>
    </row>
    <row r="994" spans="1:18" ht="15.6">
      <c r="A994" s="184">
        <v>1046</v>
      </c>
      <c r="B994" s="419">
        <v>6798</v>
      </c>
      <c r="C994" s="331" t="s">
        <v>4225</v>
      </c>
      <c r="D994" s="328"/>
      <c r="E994" s="478" t="s">
        <v>4189</v>
      </c>
      <c r="F994" s="452" t="s">
        <v>4226</v>
      </c>
      <c r="G994" s="453" t="s">
        <v>4227</v>
      </c>
      <c r="H994" s="416" t="str">
        <f t="shared" si="98"/>
        <v>фото</v>
      </c>
      <c r="I994" s="215" t="s">
        <v>10498</v>
      </c>
      <c r="J994" s="216" t="s">
        <v>198</v>
      </c>
      <c r="K994" s="275">
        <v>2</v>
      </c>
      <c r="L994" s="325">
        <v>325.60000000000002</v>
      </c>
      <c r="M994" s="388">
        <v>1</v>
      </c>
      <c r="N994" s="206"/>
      <c r="O994" s="178">
        <f t="shared" si="99"/>
        <v>0</v>
      </c>
      <c r="P994" s="451">
        <v>4607109944424</v>
      </c>
      <c r="Q994" s="182"/>
      <c r="R994" s="220" t="s">
        <v>10525</v>
      </c>
    </row>
    <row r="995" spans="1:18" ht="15.6">
      <c r="A995" s="184">
        <v>1047</v>
      </c>
      <c r="B995" s="419">
        <v>6799</v>
      </c>
      <c r="C995" s="331" t="s">
        <v>4228</v>
      </c>
      <c r="D995" s="328"/>
      <c r="E995" s="478" t="s">
        <v>4189</v>
      </c>
      <c r="F995" s="452" t="s">
        <v>4229</v>
      </c>
      <c r="G995" s="453" t="s">
        <v>4230</v>
      </c>
      <c r="H995" s="416" t="str">
        <f t="shared" si="98"/>
        <v>фото</v>
      </c>
      <c r="I995" s="215" t="s">
        <v>10499</v>
      </c>
      <c r="J995" s="216" t="s">
        <v>198</v>
      </c>
      <c r="K995" s="275">
        <v>2</v>
      </c>
      <c r="L995" s="325">
        <v>325.60000000000002</v>
      </c>
      <c r="M995" s="388">
        <v>1</v>
      </c>
      <c r="N995" s="206"/>
      <c r="O995" s="178">
        <f t="shared" si="99"/>
        <v>0</v>
      </c>
      <c r="P995" s="451">
        <v>4607109944431</v>
      </c>
      <c r="Q995" s="182"/>
      <c r="R995" s="220" t="s">
        <v>10525</v>
      </c>
    </row>
    <row r="996" spans="1:18" ht="24">
      <c r="A996" s="184">
        <v>1048</v>
      </c>
      <c r="B996" s="419">
        <v>6800</v>
      </c>
      <c r="C996" s="331" t="s">
        <v>4231</v>
      </c>
      <c r="D996" s="328"/>
      <c r="E996" s="478" t="s">
        <v>4189</v>
      </c>
      <c r="F996" s="452" t="s">
        <v>4232</v>
      </c>
      <c r="G996" s="453" t="s">
        <v>4233</v>
      </c>
      <c r="H996" s="416" t="str">
        <f t="shared" si="98"/>
        <v>фото</v>
      </c>
      <c r="I996" s="215" t="s">
        <v>10500</v>
      </c>
      <c r="J996" s="216" t="s">
        <v>198</v>
      </c>
      <c r="K996" s="275">
        <v>2</v>
      </c>
      <c r="L996" s="325">
        <v>325.60000000000002</v>
      </c>
      <c r="M996" s="388">
        <v>1</v>
      </c>
      <c r="N996" s="206"/>
      <c r="O996" s="178">
        <f t="shared" si="99"/>
        <v>0</v>
      </c>
      <c r="P996" s="451">
        <v>4607109944448</v>
      </c>
      <c r="Q996" s="182"/>
      <c r="R996" s="220" t="s">
        <v>10525</v>
      </c>
    </row>
    <row r="997" spans="1:18" ht="15.6">
      <c r="A997" s="184">
        <v>1049</v>
      </c>
      <c r="B997" s="419">
        <v>16318</v>
      </c>
      <c r="C997" s="331" t="s">
        <v>4234</v>
      </c>
      <c r="D997" s="328"/>
      <c r="E997" s="478" t="s">
        <v>4189</v>
      </c>
      <c r="F997" s="452" t="s">
        <v>4235</v>
      </c>
      <c r="G997" s="453" t="s">
        <v>4236</v>
      </c>
      <c r="H997" s="416" t="str">
        <f t="shared" si="98"/>
        <v>фото</v>
      </c>
      <c r="I997" s="215" t="s">
        <v>10501</v>
      </c>
      <c r="J997" s="216" t="s">
        <v>198</v>
      </c>
      <c r="K997" s="275">
        <v>2</v>
      </c>
      <c r="L997" s="325">
        <v>325.60000000000002</v>
      </c>
      <c r="M997" s="388">
        <v>1</v>
      </c>
      <c r="N997" s="206"/>
      <c r="O997" s="178">
        <f t="shared" si="99"/>
        <v>0</v>
      </c>
      <c r="P997" s="451">
        <v>4607109913161</v>
      </c>
      <c r="Q997" s="182"/>
      <c r="R997" s="220" t="s">
        <v>10525</v>
      </c>
    </row>
    <row r="998" spans="1:18" ht="15.6">
      <c r="A998" s="184">
        <v>1050</v>
      </c>
      <c r="B998" s="419">
        <v>965</v>
      </c>
      <c r="C998" s="331" t="s">
        <v>4237</v>
      </c>
      <c r="D998" s="328"/>
      <c r="E998" s="478" t="s">
        <v>4189</v>
      </c>
      <c r="F998" s="452" t="s">
        <v>4238</v>
      </c>
      <c r="G998" s="453" t="s">
        <v>4239</v>
      </c>
      <c r="H998" s="416" t="str">
        <f t="shared" si="98"/>
        <v>фото</v>
      </c>
      <c r="I998" s="215" t="s">
        <v>10502</v>
      </c>
      <c r="J998" s="216" t="s">
        <v>198</v>
      </c>
      <c r="K998" s="275">
        <v>2</v>
      </c>
      <c r="L998" s="325">
        <v>325.60000000000002</v>
      </c>
      <c r="M998" s="388">
        <v>1</v>
      </c>
      <c r="N998" s="206"/>
      <c r="O998" s="178">
        <f t="shared" si="99"/>
        <v>0</v>
      </c>
      <c r="P998" s="451">
        <v>4607109978238</v>
      </c>
      <c r="Q998" s="182"/>
      <c r="R998" s="220" t="s">
        <v>10525</v>
      </c>
    </row>
    <row r="999" spans="1:18" ht="15.6">
      <c r="A999" s="184">
        <v>1051</v>
      </c>
      <c r="B999" s="419">
        <v>13345</v>
      </c>
      <c r="C999" s="331" t="s">
        <v>4240</v>
      </c>
      <c r="D999" s="328"/>
      <c r="E999" s="478" t="s">
        <v>4189</v>
      </c>
      <c r="F999" s="452" t="s">
        <v>4241</v>
      </c>
      <c r="G999" s="453" t="s">
        <v>4242</v>
      </c>
      <c r="H999" s="416" t="str">
        <f t="shared" si="98"/>
        <v>фото</v>
      </c>
      <c r="I999" s="215" t="s">
        <v>10503</v>
      </c>
      <c r="J999" s="216" t="s">
        <v>198</v>
      </c>
      <c r="K999" s="275">
        <v>2</v>
      </c>
      <c r="L999" s="325">
        <v>325.60000000000002</v>
      </c>
      <c r="M999" s="388">
        <v>1</v>
      </c>
      <c r="N999" s="206"/>
      <c r="O999" s="178">
        <f t="shared" si="99"/>
        <v>0</v>
      </c>
      <c r="P999" s="451">
        <v>4607109920701</v>
      </c>
      <c r="Q999" s="182"/>
      <c r="R999" s="220" t="s">
        <v>10525</v>
      </c>
    </row>
    <row r="1000" spans="1:18" ht="15.6">
      <c r="A1000" s="184">
        <v>1052</v>
      </c>
      <c r="B1000" s="419">
        <v>551</v>
      </c>
      <c r="C1000" s="331" t="s">
        <v>9270</v>
      </c>
      <c r="D1000" s="328"/>
      <c r="E1000" s="478" t="s">
        <v>4189</v>
      </c>
      <c r="F1000" s="452" t="s">
        <v>9271</v>
      </c>
      <c r="G1000" s="453" t="s">
        <v>9272</v>
      </c>
      <c r="H1000" s="416" t="str">
        <f t="shared" si="98"/>
        <v>фото</v>
      </c>
      <c r="I1000" s="215" t="s">
        <v>10504</v>
      </c>
      <c r="J1000" s="216" t="s">
        <v>198</v>
      </c>
      <c r="K1000" s="275">
        <v>2</v>
      </c>
      <c r="L1000" s="325">
        <v>325.60000000000002</v>
      </c>
      <c r="M1000" s="388">
        <v>1</v>
      </c>
      <c r="N1000" s="206"/>
      <c r="O1000" s="178">
        <f t="shared" si="99"/>
        <v>0</v>
      </c>
      <c r="P1000" s="451">
        <v>4607109969854</v>
      </c>
      <c r="Q1000" s="182"/>
      <c r="R1000" s="220" t="s">
        <v>10525</v>
      </c>
    </row>
    <row r="1001" spans="1:18" ht="24">
      <c r="A1001" s="184">
        <v>1053</v>
      </c>
      <c r="B1001" s="419">
        <v>3872</v>
      </c>
      <c r="C1001" s="331" t="s">
        <v>4243</v>
      </c>
      <c r="D1001" s="328"/>
      <c r="E1001" s="478" t="s">
        <v>4189</v>
      </c>
      <c r="F1001" s="452" t="s">
        <v>4244</v>
      </c>
      <c r="G1001" s="453" t="s">
        <v>4245</v>
      </c>
      <c r="H1001" s="416" t="str">
        <f t="shared" si="98"/>
        <v>фото</v>
      </c>
      <c r="I1001" s="215" t="s">
        <v>10505</v>
      </c>
      <c r="J1001" s="216" t="s">
        <v>198</v>
      </c>
      <c r="K1001" s="275">
        <v>2</v>
      </c>
      <c r="L1001" s="325">
        <v>325.60000000000002</v>
      </c>
      <c r="M1001" s="388">
        <v>1</v>
      </c>
      <c r="N1001" s="206"/>
      <c r="O1001" s="178">
        <f t="shared" si="99"/>
        <v>0</v>
      </c>
      <c r="P1001" s="451">
        <v>4607109980903</v>
      </c>
      <c r="Q1001" s="182"/>
      <c r="R1001" s="220" t="s">
        <v>10525</v>
      </c>
    </row>
    <row r="1002" spans="1:18" ht="15.6">
      <c r="A1002" s="184">
        <v>1054</v>
      </c>
      <c r="B1002" s="419">
        <v>4763</v>
      </c>
      <c r="C1002" s="331" t="s">
        <v>4246</v>
      </c>
      <c r="D1002" s="328"/>
      <c r="E1002" s="478" t="s">
        <v>4189</v>
      </c>
      <c r="F1002" s="452" t="s">
        <v>4247</v>
      </c>
      <c r="G1002" s="453" t="s">
        <v>4248</v>
      </c>
      <c r="H1002" s="416" t="str">
        <f t="shared" si="98"/>
        <v>фото</v>
      </c>
      <c r="I1002" s="215" t="s">
        <v>10506</v>
      </c>
      <c r="J1002" s="216" t="s">
        <v>198</v>
      </c>
      <c r="K1002" s="275">
        <v>2</v>
      </c>
      <c r="L1002" s="325">
        <v>325.60000000000002</v>
      </c>
      <c r="M1002" s="388">
        <v>1</v>
      </c>
      <c r="N1002" s="206"/>
      <c r="O1002" s="178">
        <f t="shared" si="99"/>
        <v>0</v>
      </c>
      <c r="P1002" s="451">
        <v>4607109991848</v>
      </c>
      <c r="Q1002" s="182"/>
      <c r="R1002" s="220" t="s">
        <v>10525</v>
      </c>
    </row>
    <row r="1003" spans="1:18" ht="15.6">
      <c r="A1003" s="184">
        <v>1055</v>
      </c>
      <c r="B1003" s="419">
        <v>2461</v>
      </c>
      <c r="C1003" s="331" t="s">
        <v>4249</v>
      </c>
      <c r="D1003" s="328"/>
      <c r="E1003" s="478" t="s">
        <v>4189</v>
      </c>
      <c r="F1003" s="452" t="s">
        <v>4250</v>
      </c>
      <c r="G1003" s="453" t="s">
        <v>4251</v>
      </c>
      <c r="H1003" s="416" t="str">
        <f t="shared" si="98"/>
        <v>фото</v>
      </c>
      <c r="I1003" s="215" t="s">
        <v>10507</v>
      </c>
      <c r="J1003" s="216" t="s">
        <v>198</v>
      </c>
      <c r="K1003" s="275">
        <v>2</v>
      </c>
      <c r="L1003" s="325">
        <v>325.60000000000002</v>
      </c>
      <c r="M1003" s="388">
        <v>1</v>
      </c>
      <c r="N1003" s="206"/>
      <c r="O1003" s="178">
        <f t="shared" si="99"/>
        <v>0</v>
      </c>
      <c r="P1003" s="451">
        <v>4607109978276</v>
      </c>
      <c r="Q1003" s="182"/>
      <c r="R1003" s="220" t="s">
        <v>10525</v>
      </c>
    </row>
    <row r="1004" spans="1:18" ht="15.6">
      <c r="A1004" s="184">
        <v>1056</v>
      </c>
      <c r="B1004" s="419">
        <v>5418</v>
      </c>
      <c r="C1004" s="331" t="s">
        <v>4252</v>
      </c>
      <c r="D1004" s="328"/>
      <c r="E1004" s="478" t="s">
        <v>4189</v>
      </c>
      <c r="F1004" s="452" t="s">
        <v>4253</v>
      </c>
      <c r="G1004" s="453" t="s">
        <v>4254</v>
      </c>
      <c r="H1004" s="416" t="str">
        <f t="shared" si="98"/>
        <v>фото</v>
      </c>
      <c r="I1004" s="215" t="s">
        <v>10508</v>
      </c>
      <c r="J1004" s="216" t="s">
        <v>198</v>
      </c>
      <c r="K1004" s="275">
        <v>2</v>
      </c>
      <c r="L1004" s="325">
        <v>325.60000000000002</v>
      </c>
      <c r="M1004" s="388">
        <v>1</v>
      </c>
      <c r="N1004" s="206"/>
      <c r="O1004" s="178">
        <f t="shared" si="99"/>
        <v>0</v>
      </c>
      <c r="P1004" s="451">
        <v>4607109937044</v>
      </c>
      <c r="Q1004" s="182"/>
      <c r="R1004" s="220" t="s">
        <v>10525</v>
      </c>
    </row>
    <row r="1005" spans="1:18" ht="15.6">
      <c r="A1005" s="184">
        <v>1057</v>
      </c>
      <c r="B1005" s="419">
        <v>7021</v>
      </c>
      <c r="C1005" s="331" t="s">
        <v>4255</v>
      </c>
      <c r="D1005" s="328"/>
      <c r="E1005" s="478" t="s">
        <v>4189</v>
      </c>
      <c r="F1005" s="452" t="s">
        <v>4256</v>
      </c>
      <c r="G1005" s="453" t="s">
        <v>4257</v>
      </c>
      <c r="H1005" s="416" t="str">
        <f t="shared" si="98"/>
        <v>фото</v>
      </c>
      <c r="I1005" s="215" t="s">
        <v>10509</v>
      </c>
      <c r="J1005" s="216" t="s">
        <v>198</v>
      </c>
      <c r="K1005" s="275">
        <v>2</v>
      </c>
      <c r="L1005" s="325">
        <v>325.60000000000002</v>
      </c>
      <c r="M1005" s="388">
        <v>1</v>
      </c>
      <c r="N1005" s="206"/>
      <c r="O1005" s="178">
        <f t="shared" si="99"/>
        <v>0</v>
      </c>
      <c r="P1005" s="451">
        <v>4607109946657</v>
      </c>
      <c r="Q1005" s="182"/>
      <c r="R1005" s="220" t="s">
        <v>10525</v>
      </c>
    </row>
    <row r="1006" spans="1:18" ht="24">
      <c r="A1006" s="184">
        <v>1058</v>
      </c>
      <c r="B1006" s="419">
        <v>6802</v>
      </c>
      <c r="C1006" s="331" t="s">
        <v>4258</v>
      </c>
      <c r="D1006" s="328"/>
      <c r="E1006" s="478" t="s">
        <v>4189</v>
      </c>
      <c r="F1006" s="452" t="s">
        <v>4259</v>
      </c>
      <c r="G1006" s="453" t="s">
        <v>4260</v>
      </c>
      <c r="H1006" s="416" t="str">
        <f t="shared" si="98"/>
        <v>фото</v>
      </c>
      <c r="I1006" s="215" t="s">
        <v>10510</v>
      </c>
      <c r="J1006" s="216" t="s">
        <v>198</v>
      </c>
      <c r="K1006" s="275">
        <v>2</v>
      </c>
      <c r="L1006" s="325">
        <v>325.60000000000002</v>
      </c>
      <c r="M1006" s="388">
        <v>1</v>
      </c>
      <c r="N1006" s="206"/>
      <c r="O1006" s="178">
        <f t="shared" si="99"/>
        <v>0</v>
      </c>
      <c r="P1006" s="451">
        <v>4607109944462</v>
      </c>
      <c r="Q1006" s="182"/>
      <c r="R1006" s="220" t="s">
        <v>10525</v>
      </c>
    </row>
    <row r="1007" spans="1:18" ht="24">
      <c r="A1007" s="184">
        <v>1059</v>
      </c>
      <c r="B1007" s="419">
        <v>2463</v>
      </c>
      <c r="C1007" s="331" t="s">
        <v>4262</v>
      </c>
      <c r="D1007" s="328"/>
      <c r="E1007" s="478" t="s">
        <v>4189</v>
      </c>
      <c r="F1007" s="452" t="s">
        <v>4049</v>
      </c>
      <c r="G1007" s="453" t="s">
        <v>4050</v>
      </c>
      <c r="H1007" s="416" t="str">
        <f t="shared" si="98"/>
        <v>фото</v>
      </c>
      <c r="I1007" s="215" t="s">
        <v>10511</v>
      </c>
      <c r="J1007" s="216" t="s">
        <v>198</v>
      </c>
      <c r="K1007" s="275">
        <v>2</v>
      </c>
      <c r="L1007" s="325">
        <v>325.60000000000002</v>
      </c>
      <c r="M1007" s="388">
        <v>1</v>
      </c>
      <c r="N1007" s="206"/>
      <c r="O1007" s="178">
        <f t="shared" si="99"/>
        <v>0</v>
      </c>
      <c r="P1007" s="451">
        <v>4607109978290</v>
      </c>
      <c r="Q1007" s="182"/>
      <c r="R1007" s="220" t="s">
        <v>10525</v>
      </c>
    </row>
    <row r="1008" spans="1:18" ht="15.6">
      <c r="A1008" s="184">
        <v>1060</v>
      </c>
      <c r="B1008" s="419">
        <v>4765</v>
      </c>
      <c r="C1008" s="331" t="s">
        <v>4263</v>
      </c>
      <c r="D1008" s="328"/>
      <c r="E1008" s="478" t="s">
        <v>4189</v>
      </c>
      <c r="F1008" s="452" t="s">
        <v>4264</v>
      </c>
      <c r="G1008" s="453" t="s">
        <v>4265</v>
      </c>
      <c r="H1008" s="416" t="str">
        <f t="shared" si="98"/>
        <v>фото</v>
      </c>
      <c r="I1008" s="215" t="s">
        <v>10512</v>
      </c>
      <c r="J1008" s="216" t="s">
        <v>198</v>
      </c>
      <c r="K1008" s="275">
        <v>2</v>
      </c>
      <c r="L1008" s="325">
        <v>325.60000000000002</v>
      </c>
      <c r="M1008" s="388">
        <v>1</v>
      </c>
      <c r="N1008" s="206"/>
      <c r="O1008" s="178">
        <f t="shared" si="99"/>
        <v>0</v>
      </c>
      <c r="P1008" s="451">
        <v>4607109991862</v>
      </c>
      <c r="Q1008" s="182"/>
      <c r="R1008" s="220" t="s">
        <v>10525</v>
      </c>
    </row>
    <row r="1009" spans="1:18" ht="15.6">
      <c r="A1009" s="184">
        <v>1061</v>
      </c>
      <c r="B1009" s="419">
        <v>4246</v>
      </c>
      <c r="C1009" s="331" t="s">
        <v>4266</v>
      </c>
      <c r="D1009" s="328"/>
      <c r="E1009" s="478" t="s">
        <v>4189</v>
      </c>
      <c r="F1009" s="452" t="s">
        <v>94</v>
      </c>
      <c r="G1009" s="453" t="s">
        <v>95</v>
      </c>
      <c r="H1009" s="416" t="str">
        <f t="shared" si="98"/>
        <v>фото</v>
      </c>
      <c r="I1009" s="215" t="s">
        <v>10513</v>
      </c>
      <c r="J1009" s="216" t="s">
        <v>198</v>
      </c>
      <c r="K1009" s="275">
        <v>2</v>
      </c>
      <c r="L1009" s="325">
        <v>325.60000000000002</v>
      </c>
      <c r="M1009" s="388">
        <v>1</v>
      </c>
      <c r="N1009" s="206"/>
      <c r="O1009" s="178">
        <f t="shared" si="99"/>
        <v>0</v>
      </c>
      <c r="P1009" s="451">
        <v>4607109984642</v>
      </c>
      <c r="Q1009" s="182"/>
      <c r="R1009" s="220" t="s">
        <v>10525</v>
      </c>
    </row>
    <row r="1010" spans="1:18" ht="15.6">
      <c r="A1010" s="184">
        <v>1062</v>
      </c>
      <c r="B1010" s="419">
        <v>4766</v>
      </c>
      <c r="C1010" s="331" t="s">
        <v>4267</v>
      </c>
      <c r="D1010" s="328"/>
      <c r="E1010" s="478" t="s">
        <v>4189</v>
      </c>
      <c r="F1010" s="452" t="s">
        <v>4268</v>
      </c>
      <c r="G1010" s="453" t="s">
        <v>4269</v>
      </c>
      <c r="H1010" s="416" t="str">
        <f t="shared" si="98"/>
        <v>фото</v>
      </c>
      <c r="I1010" s="215" t="s">
        <v>10514</v>
      </c>
      <c r="J1010" s="216" t="s">
        <v>198</v>
      </c>
      <c r="K1010" s="275">
        <v>2</v>
      </c>
      <c r="L1010" s="325">
        <v>325.60000000000002</v>
      </c>
      <c r="M1010" s="388">
        <v>1</v>
      </c>
      <c r="N1010" s="206"/>
      <c r="O1010" s="178">
        <f t="shared" si="99"/>
        <v>0</v>
      </c>
      <c r="P1010" s="451">
        <v>4607109991879</v>
      </c>
      <c r="Q1010" s="182"/>
      <c r="R1010" s="220" t="s">
        <v>10525</v>
      </c>
    </row>
    <row r="1011" spans="1:18" ht="15.6">
      <c r="A1011" s="184">
        <v>1063</v>
      </c>
      <c r="B1011" s="419">
        <v>4308</v>
      </c>
      <c r="C1011" s="331" t="s">
        <v>4270</v>
      </c>
      <c r="D1011" s="328"/>
      <c r="E1011" s="478" t="s">
        <v>4189</v>
      </c>
      <c r="F1011" s="452" t="s">
        <v>4271</v>
      </c>
      <c r="G1011" s="453" t="s">
        <v>4272</v>
      </c>
      <c r="H1011" s="416" t="str">
        <f t="shared" si="98"/>
        <v>фото</v>
      </c>
      <c r="I1011" s="215" t="s">
        <v>10515</v>
      </c>
      <c r="J1011" s="216" t="s">
        <v>198</v>
      </c>
      <c r="K1011" s="275">
        <v>2</v>
      </c>
      <c r="L1011" s="325">
        <v>325.60000000000002</v>
      </c>
      <c r="M1011" s="388">
        <v>1</v>
      </c>
      <c r="N1011" s="206"/>
      <c r="O1011" s="178">
        <f t="shared" si="99"/>
        <v>0</v>
      </c>
      <c r="P1011" s="451">
        <v>4607109987292</v>
      </c>
      <c r="Q1011" s="182"/>
      <c r="R1011" s="220" t="s">
        <v>10525</v>
      </c>
    </row>
    <row r="1012" spans="1:18" ht="15.6">
      <c r="A1012" s="184">
        <v>1064</v>
      </c>
      <c r="B1012" s="419">
        <v>4247</v>
      </c>
      <c r="C1012" s="331" t="s">
        <v>4273</v>
      </c>
      <c r="D1012" s="328"/>
      <c r="E1012" s="478" t="s">
        <v>4189</v>
      </c>
      <c r="F1012" s="452" t="s">
        <v>4274</v>
      </c>
      <c r="G1012" s="453" t="s">
        <v>4275</v>
      </c>
      <c r="H1012" s="416" t="str">
        <f t="shared" si="98"/>
        <v>фото</v>
      </c>
      <c r="I1012" s="215" t="s">
        <v>10516</v>
      </c>
      <c r="J1012" s="216" t="s">
        <v>198</v>
      </c>
      <c r="K1012" s="275">
        <v>2</v>
      </c>
      <c r="L1012" s="325">
        <v>325.60000000000002</v>
      </c>
      <c r="M1012" s="388">
        <v>1</v>
      </c>
      <c r="N1012" s="206"/>
      <c r="O1012" s="178">
        <f t="shared" si="99"/>
        <v>0</v>
      </c>
      <c r="P1012" s="451">
        <v>4607109984659</v>
      </c>
      <c r="Q1012" s="182"/>
      <c r="R1012" s="220" t="s">
        <v>10525</v>
      </c>
    </row>
    <row r="1013" spans="1:18" ht="15.6">
      <c r="A1013" s="184">
        <v>1065</v>
      </c>
      <c r="B1013" s="419">
        <v>4769</v>
      </c>
      <c r="C1013" s="331" t="s">
        <v>10119</v>
      </c>
      <c r="D1013" s="328"/>
      <c r="E1013" s="478" t="s">
        <v>4189</v>
      </c>
      <c r="F1013" s="452" t="s">
        <v>10120</v>
      </c>
      <c r="G1013" s="453" t="s">
        <v>10121</v>
      </c>
      <c r="H1013" s="416" t="str">
        <f t="shared" si="98"/>
        <v>фото</v>
      </c>
      <c r="I1013" s="215" t="s">
        <v>10517</v>
      </c>
      <c r="J1013" s="216" t="s">
        <v>198</v>
      </c>
      <c r="K1013" s="275">
        <v>2</v>
      </c>
      <c r="L1013" s="325">
        <v>325.60000000000002</v>
      </c>
      <c r="M1013" s="388">
        <v>1</v>
      </c>
      <c r="N1013" s="206"/>
      <c r="O1013" s="178">
        <f t="shared" si="99"/>
        <v>0</v>
      </c>
      <c r="P1013" s="451">
        <v>4607109991909</v>
      </c>
      <c r="Q1013" s="182"/>
      <c r="R1013" s="220" t="s">
        <v>10525</v>
      </c>
    </row>
    <row r="1014" spans="1:18" ht="15.6">
      <c r="A1014" s="184">
        <v>1066</v>
      </c>
      <c r="B1014" s="419">
        <v>2460</v>
      </c>
      <c r="C1014" s="331" t="s">
        <v>4276</v>
      </c>
      <c r="D1014" s="328"/>
      <c r="E1014" s="478" t="s">
        <v>4189</v>
      </c>
      <c r="F1014" s="452" t="s">
        <v>4277</v>
      </c>
      <c r="G1014" s="453" t="s">
        <v>4278</v>
      </c>
      <c r="H1014" s="416" t="str">
        <f t="shared" si="98"/>
        <v>фото</v>
      </c>
      <c r="I1014" s="215" t="s">
        <v>10518</v>
      </c>
      <c r="J1014" s="216" t="s">
        <v>198</v>
      </c>
      <c r="K1014" s="275">
        <v>2</v>
      </c>
      <c r="L1014" s="325">
        <v>325.60000000000002</v>
      </c>
      <c r="M1014" s="388">
        <v>1</v>
      </c>
      <c r="N1014" s="206"/>
      <c r="O1014" s="178">
        <f t="shared" si="99"/>
        <v>0</v>
      </c>
      <c r="P1014" s="451">
        <v>4607109978252</v>
      </c>
      <c r="Q1014" s="182"/>
      <c r="R1014" s="220" t="s">
        <v>10525</v>
      </c>
    </row>
    <row r="1015" spans="1:18" ht="15.6">
      <c r="A1015" s="184">
        <v>1067</v>
      </c>
      <c r="B1015" s="419">
        <v>4761</v>
      </c>
      <c r="C1015" s="331" t="s">
        <v>4279</v>
      </c>
      <c r="D1015" s="328"/>
      <c r="E1015" s="478" t="s">
        <v>4189</v>
      </c>
      <c r="F1015" s="452" t="s">
        <v>4280</v>
      </c>
      <c r="G1015" s="453" t="s">
        <v>4281</v>
      </c>
      <c r="H1015" s="416" t="str">
        <f t="shared" si="98"/>
        <v>фото</v>
      </c>
      <c r="I1015" s="215" t="s">
        <v>10519</v>
      </c>
      <c r="J1015" s="216" t="s">
        <v>198</v>
      </c>
      <c r="K1015" s="275">
        <v>2</v>
      </c>
      <c r="L1015" s="325">
        <v>325.60000000000002</v>
      </c>
      <c r="M1015" s="388">
        <v>1</v>
      </c>
      <c r="N1015" s="206"/>
      <c r="O1015" s="178">
        <f t="shared" si="99"/>
        <v>0</v>
      </c>
      <c r="P1015" s="451">
        <v>4607109991824</v>
      </c>
      <c r="Q1015" s="182"/>
      <c r="R1015" s="220" t="s">
        <v>10525</v>
      </c>
    </row>
    <row r="1016" spans="1:18" ht="24">
      <c r="A1016" s="184">
        <v>1068</v>
      </c>
      <c r="B1016" s="419">
        <v>6804</v>
      </c>
      <c r="C1016" s="331" t="s">
        <v>4282</v>
      </c>
      <c r="D1016" s="328"/>
      <c r="E1016" s="478" t="s">
        <v>4189</v>
      </c>
      <c r="F1016" s="452" t="s">
        <v>4283</v>
      </c>
      <c r="G1016" s="453" t="s">
        <v>4284</v>
      </c>
      <c r="H1016" s="416" t="str">
        <f t="shared" si="98"/>
        <v>фото</v>
      </c>
      <c r="I1016" s="215" t="s">
        <v>10520</v>
      </c>
      <c r="J1016" s="216" t="s">
        <v>198</v>
      </c>
      <c r="K1016" s="275">
        <v>2</v>
      </c>
      <c r="L1016" s="325">
        <v>325.60000000000002</v>
      </c>
      <c r="M1016" s="388">
        <v>1</v>
      </c>
      <c r="N1016" s="206"/>
      <c r="O1016" s="178">
        <f t="shared" si="99"/>
        <v>0</v>
      </c>
      <c r="P1016" s="451">
        <v>4607109944486</v>
      </c>
      <c r="Q1016" s="182"/>
      <c r="R1016" s="220" t="s">
        <v>10525</v>
      </c>
    </row>
    <row r="1017" spans="1:18" ht="15.6">
      <c r="A1017" s="184">
        <v>1069</v>
      </c>
      <c r="B1017" s="419">
        <v>4768</v>
      </c>
      <c r="C1017" s="331" t="s">
        <v>4285</v>
      </c>
      <c r="D1017" s="328"/>
      <c r="E1017" s="478" t="s">
        <v>4189</v>
      </c>
      <c r="F1017" s="452" t="s">
        <v>4286</v>
      </c>
      <c r="G1017" s="453" t="s">
        <v>4287</v>
      </c>
      <c r="H1017" s="416" t="str">
        <f t="shared" si="98"/>
        <v>фото</v>
      </c>
      <c r="I1017" s="215" t="s">
        <v>10521</v>
      </c>
      <c r="J1017" s="216" t="s">
        <v>198</v>
      </c>
      <c r="K1017" s="275">
        <v>2</v>
      </c>
      <c r="L1017" s="325">
        <v>325.60000000000002</v>
      </c>
      <c r="M1017" s="388">
        <v>1</v>
      </c>
      <c r="N1017" s="206"/>
      <c r="O1017" s="178">
        <f t="shared" si="99"/>
        <v>0</v>
      </c>
      <c r="P1017" s="451">
        <v>4607109991893</v>
      </c>
      <c r="Q1017" s="182"/>
      <c r="R1017" s="220" t="s">
        <v>10525</v>
      </c>
    </row>
    <row r="1018" spans="1:18" ht="15.6">
      <c r="A1018" s="184">
        <v>1070</v>
      </c>
      <c r="B1018" s="419">
        <v>6370</v>
      </c>
      <c r="C1018" s="331" t="s">
        <v>4288</v>
      </c>
      <c r="D1018" s="328"/>
      <c r="E1018" s="478" t="s">
        <v>4189</v>
      </c>
      <c r="F1018" s="452" t="s">
        <v>4289</v>
      </c>
      <c r="G1018" s="453" t="s">
        <v>4290</v>
      </c>
      <c r="H1018" s="416" t="str">
        <f t="shared" si="98"/>
        <v>фото</v>
      </c>
      <c r="I1018" s="215" t="s">
        <v>10503</v>
      </c>
      <c r="J1018" s="216" t="s">
        <v>198</v>
      </c>
      <c r="K1018" s="275">
        <v>2</v>
      </c>
      <c r="L1018" s="325">
        <v>325.60000000000002</v>
      </c>
      <c r="M1018" s="388">
        <v>1</v>
      </c>
      <c r="N1018" s="206"/>
      <c r="O1018" s="178">
        <f t="shared" si="99"/>
        <v>0</v>
      </c>
      <c r="P1018" s="451">
        <v>4607109932018</v>
      </c>
      <c r="Q1018" s="182"/>
      <c r="R1018" s="220" t="s">
        <v>10525</v>
      </c>
    </row>
    <row r="1019" spans="1:18">
      <c r="B1019" s="34"/>
      <c r="C1019" s="34"/>
      <c r="D1019" s="34"/>
      <c r="E1019" s="349"/>
      <c r="F1019" s="34"/>
      <c r="G1019" s="34"/>
      <c r="H1019" s="34"/>
      <c r="I1019" s="34"/>
      <c r="J1019" s="34"/>
      <c r="K1019" s="529"/>
      <c r="L1019" s="34"/>
      <c r="M1019" s="34"/>
      <c r="N1019" s="34"/>
      <c r="P1019" s="456"/>
    </row>
    <row r="1020" spans="1:18">
      <c r="B1020" s="34"/>
      <c r="C1020" s="34"/>
      <c r="D1020" s="34"/>
      <c r="E1020" s="368" t="s">
        <v>10150</v>
      </c>
      <c r="F1020" s="34"/>
      <c r="G1020" s="34"/>
      <c r="H1020" s="34"/>
      <c r="I1020" s="34"/>
      <c r="J1020" s="34"/>
      <c r="K1020" s="529"/>
      <c r="L1020" s="34"/>
      <c r="M1020" s="34"/>
      <c r="N1020" s="34"/>
      <c r="P1020" s="456"/>
    </row>
    <row r="1021" spans="1:18">
      <c r="B1021" s="34"/>
      <c r="C1021" s="34"/>
      <c r="D1021" s="34"/>
      <c r="E1021" s="368" t="s">
        <v>10154</v>
      </c>
      <c r="F1021" s="34"/>
      <c r="G1021" s="34"/>
      <c r="H1021" s="34"/>
      <c r="I1021" s="34"/>
      <c r="J1021" s="34"/>
      <c r="K1021" s="529"/>
      <c r="L1021" s="34"/>
      <c r="M1021" s="34"/>
      <c r="N1021" s="34"/>
      <c r="P1021" s="456"/>
    </row>
    <row r="1022" spans="1:18">
      <c r="B1022" s="34"/>
      <c r="C1022" s="34"/>
      <c r="D1022" s="34"/>
      <c r="E1022" s="368" t="s">
        <v>10151</v>
      </c>
      <c r="F1022" s="34"/>
      <c r="G1022" s="34"/>
      <c r="H1022" s="34"/>
      <c r="I1022" s="34"/>
      <c r="J1022" s="34"/>
      <c r="K1022" s="529"/>
      <c r="L1022" s="34"/>
      <c r="M1022" s="34"/>
      <c r="N1022" s="34"/>
      <c r="P1022" s="456"/>
    </row>
    <row r="1023" spans="1:18">
      <c r="B1023" s="34"/>
      <c r="C1023" s="34"/>
      <c r="D1023" s="34"/>
      <c r="E1023" s="349"/>
      <c r="F1023" s="34"/>
      <c r="G1023" s="34"/>
      <c r="H1023" s="34"/>
      <c r="I1023" s="34"/>
      <c r="J1023" s="34"/>
      <c r="K1023" s="529"/>
      <c r="L1023" s="34"/>
      <c r="M1023" s="34"/>
      <c r="N1023" s="34"/>
      <c r="P1023" s="456"/>
    </row>
    <row r="1024" spans="1:18">
      <c r="B1024" s="34"/>
      <c r="C1024" s="34"/>
      <c r="D1024" s="34"/>
      <c r="E1024" s="332" t="s">
        <v>190</v>
      </c>
      <c r="F1024" s="34"/>
      <c r="G1024" s="34"/>
      <c r="H1024" s="34"/>
      <c r="I1024" s="34"/>
      <c r="J1024" s="34"/>
      <c r="K1024" s="529"/>
      <c r="L1024" s="34"/>
      <c r="M1024" s="34"/>
      <c r="N1024" s="34"/>
      <c r="P1024" s="456"/>
    </row>
    <row r="1025" spans="2:16">
      <c r="B1025" s="34"/>
      <c r="C1025" s="34"/>
      <c r="D1025" s="34"/>
      <c r="E1025" s="332" t="s">
        <v>191</v>
      </c>
      <c r="F1025" s="34"/>
      <c r="G1025" s="34"/>
      <c r="H1025" s="34"/>
      <c r="I1025" s="34"/>
      <c r="J1025" s="34"/>
      <c r="K1025" s="529"/>
      <c r="L1025" s="34"/>
      <c r="M1025" s="34"/>
      <c r="N1025" s="34"/>
      <c r="P1025" s="456"/>
    </row>
    <row r="1026" spans="2:16">
      <c r="B1026" s="34"/>
      <c r="C1026" s="34"/>
      <c r="D1026" s="34"/>
      <c r="E1026" s="332" t="s">
        <v>54</v>
      </c>
      <c r="F1026" s="34"/>
      <c r="G1026" s="34"/>
      <c r="H1026" s="34"/>
      <c r="I1026" s="34"/>
      <c r="J1026" s="34"/>
      <c r="K1026" s="529"/>
      <c r="L1026" s="34"/>
      <c r="M1026" s="34"/>
      <c r="N1026" s="34"/>
      <c r="P1026" s="456"/>
    </row>
    <row r="1027" spans="2:16">
      <c r="B1027" s="34"/>
      <c r="C1027" s="34"/>
      <c r="D1027" s="34"/>
      <c r="E1027" s="333" t="s">
        <v>10155</v>
      </c>
      <c r="F1027" s="34"/>
      <c r="G1027" s="34"/>
      <c r="H1027" s="34"/>
      <c r="I1027" s="34"/>
      <c r="J1027" s="34"/>
      <c r="K1027" s="529"/>
      <c r="L1027" s="34"/>
      <c r="M1027" s="34"/>
      <c r="N1027" s="34"/>
      <c r="P1027" s="456"/>
    </row>
    <row r="1028" spans="2:16">
      <c r="B1028" s="34"/>
      <c r="C1028" s="34"/>
      <c r="D1028" s="34"/>
      <c r="E1028" s="349"/>
      <c r="F1028" s="34"/>
      <c r="G1028" s="34"/>
      <c r="H1028" s="34"/>
      <c r="I1028" s="34"/>
      <c r="J1028" s="34"/>
      <c r="K1028" s="529"/>
      <c r="L1028" s="34"/>
      <c r="M1028" s="34"/>
      <c r="N1028" s="34"/>
      <c r="P1028" s="456"/>
    </row>
  </sheetData>
  <sheetProtection sort="0" autoFilter="0"/>
  <autoFilter ref="A13:R1028"/>
  <sortState ref="A208:T234">
    <sortCondition ref="E208:E234"/>
    <sortCondition ref="F208:F234"/>
  </sortState>
  <dataConsolidate link="1"/>
  <mergeCells count="10">
    <mergeCell ref="E12:G12"/>
    <mergeCell ref="P1:Q5"/>
    <mergeCell ref="M9:N10"/>
    <mergeCell ref="L9:L10"/>
    <mergeCell ref="E7:I7"/>
    <mergeCell ref="L1:N1"/>
    <mergeCell ref="L2:N4"/>
    <mergeCell ref="M5:N5"/>
    <mergeCell ref="L6:N7"/>
    <mergeCell ref="E1:I6"/>
  </mergeCells>
  <phoneticPr fontId="27" type="noConversion"/>
  <conditionalFormatting sqref="B128:B129 B131:B136 B138:B142 B144:B146 B148:B149 B151:B156 B158:B161 B163:B167 B169:B173 B175:B179 B181:B184 B186:B190 B194:B204 B18:B47 B49:B124">
    <cfRule type="duplicateValues" dxfId="231" priority="1307"/>
  </conditionalFormatting>
  <conditionalFormatting sqref="B208:B234">
    <cfRule type="duplicateValues" dxfId="230" priority="44"/>
  </conditionalFormatting>
  <conditionalFormatting sqref="B533:B548 B419:B421 B432:B460 B474:B476 B502:B507 B423:B430 B239:B261 B398:B415 B263:B270 B272:B322 B324:B333 B335:B364 B366:B372 B374:B396 B509:B515 B517:B521 B523:B529 B488:B492 B462:B465 B494:B500 B478:B486 B467:B472">
    <cfRule type="duplicateValues" dxfId="229" priority="1412"/>
  </conditionalFormatting>
  <conditionalFormatting sqref="B552:B555 B810:B815 B796:B808 B794 B792 B790 B780:B788 B735:B764 B557:B588 B590:B615 B617:B669 B671:B733 B766:B778">
    <cfRule type="duplicateValues" dxfId="228" priority="1658"/>
  </conditionalFormatting>
  <conditionalFormatting sqref="B816">
    <cfRule type="duplicateValues" dxfId="227" priority="120"/>
  </conditionalFormatting>
  <conditionalFormatting sqref="B818">
    <cfRule type="duplicateValues" dxfId="226" priority="116"/>
  </conditionalFormatting>
  <conditionalFormatting sqref="B819:B896 B900:B903 B905:B917 B933:B978 B919:B930 B981:B1018">
    <cfRule type="duplicateValues" dxfId="225" priority="1678"/>
  </conditionalFormatting>
  <conditionalFormatting sqref="B897">
    <cfRule type="duplicateValues" dxfId="224" priority="8"/>
  </conditionalFormatting>
  <conditionalFormatting sqref="B899">
    <cfRule type="duplicateValues" dxfId="223" priority="19"/>
  </conditionalFormatting>
  <conditionalFormatting sqref="B904">
    <cfRule type="duplicateValues" dxfId="222" priority="17"/>
  </conditionalFormatting>
  <conditionalFormatting sqref="B918">
    <cfRule type="duplicateValues" dxfId="221" priority="15"/>
  </conditionalFormatting>
  <conditionalFormatting sqref="B932">
    <cfRule type="duplicateValues" dxfId="220" priority="11"/>
  </conditionalFormatting>
  <conditionalFormatting sqref="B980">
    <cfRule type="duplicateValues" dxfId="219" priority="2"/>
  </conditionalFormatting>
  <conditionalFormatting sqref="B16:C16">
    <cfRule type="duplicateValues" dxfId="218" priority="129"/>
  </conditionalFormatting>
  <conditionalFormatting sqref="B126:C126">
    <cfRule type="duplicateValues" dxfId="217" priority="48"/>
  </conditionalFormatting>
  <conditionalFormatting sqref="B192:C192">
    <cfRule type="duplicateValues" dxfId="216" priority="47"/>
  </conditionalFormatting>
  <conditionalFormatting sqref="B206:C206">
    <cfRule type="duplicateValues" dxfId="215" priority="41"/>
  </conditionalFormatting>
  <conditionalFormatting sqref="B237:C237">
    <cfRule type="duplicateValues" dxfId="214" priority="127"/>
  </conditionalFormatting>
  <conditionalFormatting sqref="B417:C417">
    <cfRule type="duplicateValues" dxfId="213" priority="46"/>
  </conditionalFormatting>
  <conditionalFormatting sqref="B531:C531">
    <cfRule type="duplicateValues" dxfId="212" priority="45"/>
  </conditionalFormatting>
  <conditionalFormatting sqref="B549:C550">
    <cfRule type="duplicateValues" dxfId="211" priority="89"/>
  </conditionalFormatting>
  <conditionalFormatting sqref="B817:C817">
    <cfRule type="duplicateValues" dxfId="210" priority="118"/>
  </conditionalFormatting>
  <conditionalFormatting sqref="B898:C898">
    <cfRule type="duplicateValues" dxfId="209" priority="6"/>
  </conditionalFormatting>
  <conditionalFormatting sqref="B931:C931">
    <cfRule type="duplicateValues" dxfId="208" priority="5"/>
  </conditionalFormatting>
  <conditionalFormatting sqref="B979:C979">
    <cfRule type="duplicateValues" dxfId="207" priority="4"/>
  </conditionalFormatting>
  <conditionalFormatting sqref="C15">
    <cfRule type="duplicateValues" dxfId="206" priority="1"/>
  </conditionalFormatting>
  <conditionalFormatting sqref="F816">
    <cfRule type="duplicateValues" dxfId="205" priority="119"/>
  </conditionalFormatting>
  <conditionalFormatting sqref="F897">
    <cfRule type="duplicateValues" dxfId="204" priority="7"/>
  </conditionalFormatting>
  <conditionalFormatting sqref="O818">
    <cfRule type="duplicateValues" dxfId="203" priority="117" stopIfTrue="1"/>
  </conditionalFormatting>
  <conditionalFormatting sqref="O899">
    <cfRule type="duplicateValues" dxfId="202" priority="20" stopIfTrue="1"/>
  </conditionalFormatting>
  <conditionalFormatting sqref="O904">
    <cfRule type="duplicateValues" dxfId="201" priority="18" stopIfTrue="1"/>
  </conditionalFormatting>
  <conditionalFormatting sqref="O918">
    <cfRule type="duplicateValues" dxfId="200" priority="16" stopIfTrue="1"/>
  </conditionalFormatting>
  <conditionalFormatting sqref="O932">
    <cfRule type="duplicateValues" dxfId="199" priority="12" stopIfTrue="1"/>
  </conditionalFormatting>
  <conditionalFormatting sqref="O980">
    <cfRule type="duplicateValues" dxfId="198" priority="3" stopIfTrue="1"/>
  </conditionalFormatting>
  <conditionalFormatting sqref="P533:P548 P419:P421 P432:P460 P474:P476 P502:P507 P423:P430 P239:P261 P398:P415 P263:P270 P272:P322 P324:P333 P335:P364 P366:P372 P374:P396 P509:P515 P517:P521 P523:P529 P488:P492 P462:P465 P494:P500 P478:P486 P467:P472">
    <cfRule type="duplicateValues" dxfId="197" priority="1451"/>
  </conditionalFormatting>
  <conditionalFormatting sqref="P552:P555 P810:P815 P796:P808 P794 P792 P790 P780:P788 P735:P764 P557:P588 P590:P615 P617:P669 P671:P733 P766:P778">
    <cfRule type="duplicateValues" dxfId="196" priority="1674"/>
    <cfRule type="duplicateValues" dxfId="195" priority="1675"/>
    <cfRule type="duplicateValues" dxfId="194" priority="1676"/>
    <cfRule type="duplicateValues" dxfId="193" priority="1677"/>
  </conditionalFormatting>
  <conditionalFormatting sqref="P819:P896 P900:P903 P905:P917 P933:P978 P919:P930 P981:P1018">
    <cfRule type="duplicateValues" dxfId="192" priority="1684"/>
  </conditionalFormatting>
  <conditionalFormatting sqref="Q552:Q555 Q557 Q559 Q561:Q563 Q566:Q575 Q577:Q588 Q590:Q594 Q597 Q599:Q615 Q618:Q632 Q635 Q637:Q639 Q641:Q642 Q644:Q646 Q648:Q649 Q652:Q663 Q666:Q667 Q671:Q673 Q677:Q680 Q685:Q686 Q688 Q690:Q698 Q700 Q704:Q716 Q718:Q733 Q735:Q736 Q738 Q740:Q747 Q749:Q753 Q756:Q764 Q767:Q768 Q770:Q774 Q776:Q778 Q780:Q782 Q784:Q788 Q790 Q792 Q794 Q796:Q800 Q803:Q804 Q806:Q808 Q810:Q813 Q815">
    <cfRule type="containsText" dxfId="191" priority="121" operator="containsText" text="нов19">
      <formula>NOT(ISERROR(SEARCH("нов19",Q552)))</formula>
    </cfRule>
  </conditionalFormatting>
  <printOptions horizontalCentered="1"/>
  <pageMargins left="0.15748031496062992" right="0.15748031496062992" top="0.74803149606299213" bottom="0.51181102362204722" header="0.15748031496062992" footer="0.15748031496062992"/>
  <pageSetup paperSize="9" scale="56" fitToHeight="20" orientation="portrait" r:id="rId1"/>
  <headerFooter alignWithMargins="0">
    <oddHeader>&amp;L&amp;8
&amp;C&amp;12Программа &amp;A
"COLOR LINE"
&amp;RЗаявки присылайте
на  эл. адрес gardenbulbs@yandex.ru 
тел.: (495) 974-88-36, 8 (800) 300-65-01</oddHeader>
    <oddFooter>&amp;Lgardenbulbs@yandex.ru&amp;CСтраница &amp;P из &amp;N&amp;Rинтернет-каталог
www.gardenbulbs.ru</oddFooter>
  </headerFooter>
  <rowBreaks count="1" manualBreakCount="1">
    <brk id="124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5">
    <tabColor theme="4" tint="-0.249977111117893"/>
  </sheetPr>
  <dimension ref="A1:R1667"/>
  <sheetViews>
    <sheetView view="pageBreakPreview" zoomScaleNormal="100" zoomScaleSheetLayoutView="100" workbookViewId="0">
      <pane ySplit="13" topLeftCell="A62" activePane="bottomLeft" state="frozen"/>
      <selection pane="bottomLeft" activeCell="P1621" sqref="P1621"/>
    </sheetView>
  </sheetViews>
  <sheetFormatPr defaultColWidth="9.109375" defaultRowHeight="13.2" outlineLevelCol="1"/>
  <cols>
    <col min="1" max="1" width="2" customWidth="1"/>
    <col min="2" max="2" width="5.6640625" customWidth="1"/>
    <col min="3" max="3" width="6.44140625" hidden="1" customWidth="1"/>
    <col min="4" max="4" width="3.109375" hidden="1" customWidth="1"/>
    <col min="5" max="5" width="17.44140625" customWidth="1"/>
    <col min="6" max="6" width="22.5546875" customWidth="1"/>
    <col min="7" max="7" width="22.33203125" style="523" customWidth="1"/>
    <col min="8" max="8" width="6.33203125" customWidth="1"/>
    <col min="9" max="9" width="42.109375" customWidth="1"/>
    <col min="10" max="10" width="6.44140625" customWidth="1"/>
    <col min="11" max="11" width="7.109375" customWidth="1"/>
    <col min="12" max="12" width="11.109375" customWidth="1"/>
    <col min="13" max="13" width="6.109375" customWidth="1"/>
    <col min="14" max="14" width="8.6640625" customWidth="1"/>
    <col min="15" max="15" width="11.6640625" customWidth="1" outlineLevel="1"/>
    <col min="16" max="16" width="19.44140625" customWidth="1" outlineLevel="1"/>
    <col min="17" max="17" width="9.109375" customWidth="1" outlineLevel="1"/>
    <col min="18" max="18" width="19.44140625" customWidth="1" outlineLevel="1"/>
  </cols>
  <sheetData>
    <row r="1" spans="1:18" ht="12.75" customHeight="1">
      <c r="A1" s="119"/>
      <c r="B1" s="120"/>
      <c r="C1" s="121"/>
      <c r="D1" s="121"/>
      <c r="E1" s="717" t="s">
        <v>10828</v>
      </c>
      <c r="F1" s="717"/>
      <c r="G1" s="717"/>
      <c r="H1" s="717"/>
      <c r="I1" s="717"/>
      <c r="J1" s="717"/>
      <c r="K1" s="122"/>
      <c r="L1" s="676" t="s">
        <v>193</v>
      </c>
      <c r="M1" s="677"/>
      <c r="N1" s="678"/>
      <c r="O1" s="123"/>
      <c r="R1" s="299"/>
    </row>
    <row r="2" spans="1:18" ht="6.75" customHeight="1">
      <c r="A2" s="124"/>
      <c r="B2" s="120"/>
      <c r="C2" s="121"/>
      <c r="D2" s="121"/>
      <c r="E2" s="717"/>
      <c r="F2" s="717"/>
      <c r="G2" s="717"/>
      <c r="H2" s="717"/>
      <c r="I2" s="717"/>
      <c r="J2" s="717"/>
      <c r="K2" s="122"/>
      <c r="L2" s="718">
        <f>'ЗАКАЗ-ФОРМА'!C16</f>
        <v>0</v>
      </c>
      <c r="M2" s="719"/>
      <c r="N2" s="720"/>
      <c r="O2" s="125"/>
      <c r="P2" s="714" t="s">
        <v>8901</v>
      </c>
      <c r="Q2" s="714"/>
      <c r="R2" s="715"/>
    </row>
    <row r="3" spans="1:18" ht="4.5" customHeight="1">
      <c r="A3" s="124"/>
      <c r="B3" s="120"/>
      <c r="C3" s="121"/>
      <c r="D3" s="121"/>
      <c r="E3" s="717"/>
      <c r="F3" s="717"/>
      <c r="G3" s="717"/>
      <c r="H3" s="717"/>
      <c r="I3" s="717"/>
      <c r="J3" s="717"/>
      <c r="K3" s="122"/>
      <c r="L3" s="721"/>
      <c r="M3" s="722"/>
      <c r="N3" s="723"/>
      <c r="O3" s="125"/>
      <c r="P3" s="714"/>
      <c r="Q3" s="714"/>
      <c r="R3" s="715"/>
    </row>
    <row r="4" spans="1:18" ht="5.25" customHeight="1">
      <c r="A4" s="124"/>
      <c r="B4" s="120"/>
      <c r="C4" s="121"/>
      <c r="D4" s="121"/>
      <c r="E4" s="717"/>
      <c r="F4" s="717"/>
      <c r="G4" s="717"/>
      <c r="H4" s="717"/>
      <c r="I4" s="717"/>
      <c r="J4" s="717"/>
      <c r="K4" s="122"/>
      <c r="L4" s="724"/>
      <c r="M4" s="725"/>
      <c r="N4" s="726"/>
      <c r="O4" s="125"/>
      <c r="P4" s="714"/>
      <c r="Q4" s="714"/>
      <c r="R4" s="715"/>
    </row>
    <row r="5" spans="1:18" ht="8.25" customHeight="1" thickBot="1">
      <c r="A5" s="124"/>
      <c r="B5" s="120"/>
      <c r="C5" s="121"/>
      <c r="D5" s="121"/>
      <c r="E5" s="717"/>
      <c r="F5" s="717"/>
      <c r="G5" s="717"/>
      <c r="H5" s="717"/>
      <c r="I5" s="717"/>
      <c r="J5" s="717"/>
      <c r="K5" s="126"/>
      <c r="L5" s="394"/>
      <c r="M5" s="727" t="s">
        <v>194</v>
      </c>
      <c r="N5" s="727"/>
      <c r="O5" s="125"/>
      <c r="P5" s="714"/>
      <c r="Q5" s="714"/>
      <c r="R5" s="715"/>
    </row>
    <row r="6" spans="1:18" ht="6.75" customHeight="1">
      <c r="A6" s="127"/>
      <c r="B6" s="128"/>
      <c r="C6" s="129"/>
      <c r="D6" s="129"/>
      <c r="E6" s="306"/>
      <c r="F6" s="130"/>
      <c r="G6" s="130"/>
      <c r="H6" s="130"/>
      <c r="I6" s="130"/>
      <c r="J6" s="131"/>
      <c r="K6" s="126"/>
      <c r="L6" s="728">
        <f>SUM(O17:O1653)</f>
        <v>0</v>
      </c>
      <c r="M6" s="729"/>
      <c r="N6" s="729"/>
      <c r="O6" s="125"/>
      <c r="P6" s="714"/>
      <c r="Q6" s="714"/>
      <c r="R6" s="715"/>
    </row>
    <row r="7" spans="1:18" ht="18" customHeight="1">
      <c r="A7" s="127"/>
      <c r="B7" s="128"/>
      <c r="C7" s="129"/>
      <c r="D7" s="129"/>
      <c r="E7" s="716" t="s">
        <v>9197</v>
      </c>
      <c r="F7" s="716"/>
      <c r="G7" s="716"/>
      <c r="H7" s="716"/>
      <c r="I7" s="716"/>
      <c r="J7" s="716"/>
      <c r="K7" s="132"/>
      <c r="L7" s="730"/>
      <c r="M7" s="731"/>
      <c r="N7" s="731"/>
      <c r="P7" s="714"/>
      <c r="Q7" s="714"/>
      <c r="R7" s="715"/>
    </row>
    <row r="8" spans="1:18" ht="3.75" customHeight="1">
      <c r="A8" s="133"/>
      <c r="B8" s="134"/>
      <c r="C8" s="135"/>
      <c r="D8" s="135"/>
      <c r="E8" s="306"/>
      <c r="F8" s="130"/>
      <c r="G8" s="130"/>
      <c r="H8" s="130"/>
      <c r="I8" s="130"/>
      <c r="J8" s="136"/>
      <c r="K8" s="126"/>
      <c r="L8" s="394"/>
      <c r="M8" s="55"/>
      <c r="N8" s="54"/>
      <c r="P8" s="714"/>
      <c r="Q8" s="714"/>
      <c r="R8" s="715"/>
    </row>
    <row r="9" spans="1:18" ht="4.5" customHeight="1">
      <c r="A9" s="137"/>
      <c r="B9" s="138"/>
      <c r="C9" s="139"/>
      <c r="D9" s="139"/>
      <c r="E9" s="312"/>
      <c r="F9" s="312"/>
      <c r="G9" s="312"/>
      <c r="H9" s="312"/>
      <c r="I9" s="312"/>
      <c r="J9" s="312"/>
      <c r="K9" s="312"/>
      <c r="L9" s="732"/>
      <c r="M9" s="695">
        <f>SUM(N17:N1653)</f>
        <v>0</v>
      </c>
      <c r="N9" s="696"/>
      <c r="R9" s="299"/>
    </row>
    <row r="10" spans="1:18" ht="10.5" customHeight="1">
      <c r="A10" s="137"/>
      <c r="B10" s="138"/>
      <c r="C10" s="139"/>
      <c r="D10" s="139"/>
      <c r="E10" s="307"/>
      <c r="F10" s="312"/>
      <c r="G10" s="312"/>
      <c r="H10" s="312"/>
      <c r="I10" s="312"/>
      <c r="J10" s="312"/>
      <c r="K10" s="312"/>
      <c r="L10" s="732"/>
      <c r="M10" s="698"/>
      <c r="N10" s="699"/>
      <c r="O10" s="509" t="s">
        <v>10831</v>
      </c>
      <c r="R10" s="299"/>
    </row>
    <row r="11" spans="1:18" ht="9.75" customHeight="1" thickBot="1">
      <c r="A11" s="137"/>
      <c r="B11" s="138"/>
      <c r="C11" s="139"/>
      <c r="D11" s="139"/>
      <c r="E11" s="312"/>
      <c r="F11" s="312"/>
      <c r="G11" s="312"/>
      <c r="H11" s="312"/>
      <c r="I11" s="312"/>
      <c r="J11" s="312"/>
      <c r="K11" s="312"/>
      <c r="L11" s="84"/>
      <c r="M11" s="140"/>
      <c r="N11" s="508"/>
      <c r="R11" s="299"/>
    </row>
    <row r="12" spans="1:18" ht="42.75" customHeight="1" thickBot="1">
      <c r="A12" s="88"/>
      <c r="B12" s="143" t="s">
        <v>1798</v>
      </c>
      <c r="C12" s="304"/>
      <c r="D12" s="305"/>
      <c r="E12" s="701" t="s">
        <v>1799</v>
      </c>
      <c r="F12" s="702"/>
      <c r="G12" s="703"/>
      <c r="H12" s="145" t="s">
        <v>1800</v>
      </c>
      <c r="I12" s="146" t="s">
        <v>25</v>
      </c>
      <c r="J12" s="272" t="s">
        <v>10954</v>
      </c>
      <c r="K12" s="271" t="s">
        <v>1801</v>
      </c>
      <c r="L12" s="143" t="s">
        <v>1802</v>
      </c>
      <c r="M12" s="148" t="s">
        <v>1803</v>
      </c>
      <c r="N12" s="291" t="s">
        <v>1804</v>
      </c>
      <c r="O12" s="258" t="s">
        <v>838</v>
      </c>
      <c r="P12" s="259" t="s">
        <v>26</v>
      </c>
      <c r="Q12" s="259" t="s">
        <v>1805</v>
      </c>
      <c r="R12" s="298" t="s">
        <v>837</v>
      </c>
    </row>
    <row r="13" spans="1:18" ht="15.75" customHeight="1">
      <c r="A13" s="88"/>
      <c r="B13" s="350"/>
      <c r="C13" s="350"/>
      <c r="D13" s="350"/>
      <c r="E13" s="365" t="s">
        <v>1806</v>
      </c>
      <c r="F13" s="352"/>
      <c r="G13" s="353"/>
      <c r="H13" s="354"/>
      <c r="I13" s="355"/>
      <c r="J13" s="356"/>
      <c r="K13" s="357"/>
      <c r="L13" s="363"/>
      <c r="M13" s="354"/>
      <c r="N13" s="350"/>
      <c r="O13" s="362"/>
      <c r="P13" s="362"/>
      <c r="Q13" s="362"/>
      <c r="R13" s="366"/>
    </row>
    <row r="14" spans="1:18" ht="6" customHeight="1">
      <c r="A14" s="260">
        <v>1</v>
      </c>
      <c r="B14" s="88"/>
      <c r="C14" s="88"/>
      <c r="D14" s="88"/>
      <c r="E14" s="346"/>
      <c r="F14" s="89"/>
      <c r="G14" s="521"/>
      <c r="H14" s="88"/>
      <c r="I14" s="153"/>
      <c r="J14" s="88"/>
      <c r="K14" s="89"/>
      <c r="L14" s="309"/>
      <c r="M14" s="91"/>
      <c r="N14" s="88"/>
      <c r="O14" s="88"/>
      <c r="P14" s="88"/>
      <c r="Q14" s="88"/>
      <c r="R14" s="300"/>
    </row>
    <row r="15" spans="1:18" ht="18" customHeight="1">
      <c r="A15" s="260">
        <v>2</v>
      </c>
      <c r="B15" s="155"/>
      <c r="C15" s="155"/>
      <c r="D15" s="156"/>
      <c r="E15" s="296"/>
      <c r="F15" s="395" t="s">
        <v>4478</v>
      </c>
      <c r="G15" s="159"/>
      <c r="H15" s="160"/>
      <c r="I15" s="161"/>
      <c r="J15" s="162"/>
      <c r="K15" s="162"/>
      <c r="L15" s="310"/>
      <c r="M15" s="160"/>
      <c r="N15" s="160"/>
      <c r="O15" s="160"/>
      <c r="P15" s="160"/>
      <c r="Q15" s="160"/>
      <c r="R15" s="301"/>
    </row>
    <row r="16" spans="1:18" ht="14.4">
      <c r="A16" s="260">
        <v>3</v>
      </c>
      <c r="B16" s="167"/>
      <c r="C16" s="234"/>
      <c r="D16" s="234"/>
      <c r="E16" s="308"/>
      <c r="F16" s="166" t="s">
        <v>4479</v>
      </c>
      <c r="G16" s="450"/>
      <c r="H16" s="167"/>
      <c r="I16" s="168"/>
      <c r="J16" s="234"/>
      <c r="K16" s="261"/>
      <c r="L16" s="311"/>
      <c r="M16" s="233"/>
      <c r="N16" s="234"/>
      <c r="O16" s="234"/>
      <c r="P16" s="234"/>
      <c r="Q16" s="234"/>
      <c r="R16" s="234"/>
    </row>
    <row r="17" spans="1:18" ht="24">
      <c r="A17" s="260">
        <v>4</v>
      </c>
      <c r="B17" s="262">
        <v>16169</v>
      </c>
      <c r="C17" s="171" t="s">
        <v>4480</v>
      </c>
      <c r="D17" s="171"/>
      <c r="E17" s="347" t="s">
        <v>4478</v>
      </c>
      <c r="F17" s="172" t="s">
        <v>4481</v>
      </c>
      <c r="G17" s="520" t="s">
        <v>4482</v>
      </c>
      <c r="H17" s="297" t="str">
        <f t="shared" ref="H17:H80" si="0">HYPERLINK("https://www.gardenbulbs.ru/images/vesna_CL/thumbnails/"&amp;C17&amp;".jpg","фото")</f>
        <v>фото</v>
      </c>
      <c r="I17" s="174" t="s">
        <v>4483</v>
      </c>
      <c r="J17" s="175" t="s">
        <v>203</v>
      </c>
      <c r="K17" s="176">
        <v>2</v>
      </c>
      <c r="L17" s="292">
        <v>645.92000000000007</v>
      </c>
      <c r="M17" s="177">
        <v>1</v>
      </c>
      <c r="N17" s="264"/>
      <c r="O17" s="178">
        <f t="shared" ref="O17" si="1">IF(ISERROR(L17*N17),0,L17*N17)</f>
        <v>0</v>
      </c>
      <c r="P17" s="302">
        <v>4607109914656</v>
      </c>
      <c r="Q17" s="303"/>
      <c r="R17" s="263" t="s">
        <v>4484</v>
      </c>
    </row>
    <row r="18" spans="1:18" ht="24">
      <c r="A18" s="260">
        <v>5</v>
      </c>
      <c r="B18" s="262">
        <v>3965</v>
      </c>
      <c r="C18" s="319" t="s">
        <v>9126</v>
      </c>
      <c r="D18" s="319"/>
      <c r="E18" s="479" t="s">
        <v>4478</v>
      </c>
      <c r="F18" s="480" t="s">
        <v>8903</v>
      </c>
      <c r="G18" s="520" t="s">
        <v>8904</v>
      </c>
      <c r="H18" s="297" t="str">
        <f t="shared" si="0"/>
        <v>фото</v>
      </c>
      <c r="I18" s="174" t="s">
        <v>9064</v>
      </c>
      <c r="J18" s="383" t="s">
        <v>203</v>
      </c>
      <c r="K18" s="384">
        <v>2</v>
      </c>
      <c r="L18" s="481">
        <v>645.92000000000007</v>
      </c>
      <c r="M18" s="177">
        <v>1</v>
      </c>
      <c r="N18" s="264"/>
      <c r="O18" s="178">
        <f t="shared" ref="O18:O81" si="2">IF(ISERROR(L18*N18),0,L18*N18)</f>
        <v>0</v>
      </c>
      <c r="P18" s="302">
        <v>4607109982105</v>
      </c>
      <c r="Q18" s="303"/>
      <c r="R18" s="263" t="s">
        <v>9061</v>
      </c>
    </row>
    <row r="19" spans="1:18" ht="24">
      <c r="A19" s="260">
        <v>6</v>
      </c>
      <c r="B19" s="262">
        <v>494</v>
      </c>
      <c r="C19" s="319" t="s">
        <v>4485</v>
      </c>
      <c r="D19" s="319"/>
      <c r="E19" s="479" t="s">
        <v>4478</v>
      </c>
      <c r="F19" s="480" t="s">
        <v>4486</v>
      </c>
      <c r="G19" s="520" t="s">
        <v>4487</v>
      </c>
      <c r="H19" s="297" t="str">
        <f t="shared" si="0"/>
        <v>фото</v>
      </c>
      <c r="I19" s="174" t="s">
        <v>4488</v>
      </c>
      <c r="J19" s="383" t="s">
        <v>203</v>
      </c>
      <c r="K19" s="384">
        <v>2</v>
      </c>
      <c r="L19" s="481">
        <v>645.92000000000007</v>
      </c>
      <c r="M19" s="177">
        <v>1</v>
      </c>
      <c r="N19" s="264"/>
      <c r="O19" s="178">
        <f t="shared" si="2"/>
        <v>0</v>
      </c>
      <c r="P19" s="302">
        <v>4607109968857</v>
      </c>
      <c r="Q19" s="303"/>
      <c r="R19" s="263" t="s">
        <v>4484</v>
      </c>
    </row>
    <row r="20" spans="1:18" ht="24">
      <c r="A20" s="260">
        <v>7</v>
      </c>
      <c r="B20" s="262">
        <v>16170</v>
      </c>
      <c r="C20" s="319" t="s">
        <v>4489</v>
      </c>
      <c r="D20" s="319"/>
      <c r="E20" s="479" t="s">
        <v>4478</v>
      </c>
      <c r="F20" s="480" t="s">
        <v>4490</v>
      </c>
      <c r="G20" s="520" t="s">
        <v>4491</v>
      </c>
      <c r="H20" s="297" t="str">
        <f t="shared" si="0"/>
        <v>фото</v>
      </c>
      <c r="I20" s="174" t="s">
        <v>4492</v>
      </c>
      <c r="J20" s="383" t="s">
        <v>203</v>
      </c>
      <c r="K20" s="384">
        <v>2</v>
      </c>
      <c r="L20" s="481">
        <v>645.92000000000007</v>
      </c>
      <c r="M20" s="177">
        <v>1</v>
      </c>
      <c r="N20" s="264"/>
      <c r="O20" s="178">
        <f t="shared" si="2"/>
        <v>0</v>
      </c>
      <c r="P20" s="302">
        <v>4607109914649</v>
      </c>
      <c r="Q20" s="303"/>
      <c r="R20" s="263" t="s">
        <v>4493</v>
      </c>
    </row>
    <row r="21" spans="1:18" ht="24">
      <c r="A21" s="260">
        <v>8</v>
      </c>
      <c r="B21" s="262">
        <v>723</v>
      </c>
      <c r="C21" s="319" t="s">
        <v>4494</v>
      </c>
      <c r="D21" s="319"/>
      <c r="E21" s="479" t="s">
        <v>4478</v>
      </c>
      <c r="F21" s="480" t="s">
        <v>4495</v>
      </c>
      <c r="G21" s="520" t="s">
        <v>4496</v>
      </c>
      <c r="H21" s="297" t="str">
        <f t="shared" si="0"/>
        <v>фото</v>
      </c>
      <c r="I21" s="174" t="s">
        <v>4497</v>
      </c>
      <c r="J21" s="383" t="s">
        <v>203</v>
      </c>
      <c r="K21" s="384">
        <v>2</v>
      </c>
      <c r="L21" s="481">
        <v>630.74</v>
      </c>
      <c r="M21" s="177">
        <v>1</v>
      </c>
      <c r="N21" s="264"/>
      <c r="O21" s="178">
        <f t="shared" si="2"/>
        <v>0</v>
      </c>
      <c r="P21" s="302">
        <v>4607109952788</v>
      </c>
      <c r="Q21" s="303"/>
      <c r="R21" s="263" t="s">
        <v>4498</v>
      </c>
    </row>
    <row r="22" spans="1:18" ht="36">
      <c r="A22" s="260">
        <v>9</v>
      </c>
      <c r="B22" s="262">
        <v>5639</v>
      </c>
      <c r="C22" s="319" t="s">
        <v>4503</v>
      </c>
      <c r="D22" s="319"/>
      <c r="E22" s="479" t="s">
        <v>4478</v>
      </c>
      <c r="F22" s="480" t="s">
        <v>4504</v>
      </c>
      <c r="G22" s="520" t="s">
        <v>4505</v>
      </c>
      <c r="H22" s="297" t="str">
        <f t="shared" si="0"/>
        <v>фото</v>
      </c>
      <c r="I22" s="174" t="s">
        <v>4506</v>
      </c>
      <c r="J22" s="383" t="s">
        <v>203</v>
      </c>
      <c r="K22" s="384">
        <v>1</v>
      </c>
      <c r="L22" s="481">
        <v>564.41000000000008</v>
      </c>
      <c r="M22" s="177">
        <v>1</v>
      </c>
      <c r="N22" s="264"/>
      <c r="O22" s="178">
        <f t="shared" si="2"/>
        <v>0</v>
      </c>
      <c r="P22" s="302">
        <v>4607109933336</v>
      </c>
      <c r="Q22" s="303"/>
      <c r="R22" s="263" t="s">
        <v>4484</v>
      </c>
    </row>
    <row r="23" spans="1:18" ht="24">
      <c r="A23" s="260">
        <v>10</v>
      </c>
      <c r="B23" s="262">
        <v>84</v>
      </c>
      <c r="C23" s="319" t="s">
        <v>4499</v>
      </c>
      <c r="D23" s="319"/>
      <c r="E23" s="479" t="s">
        <v>4478</v>
      </c>
      <c r="F23" s="480" t="s">
        <v>4500</v>
      </c>
      <c r="G23" s="520" t="s">
        <v>4501</v>
      </c>
      <c r="H23" s="297" t="str">
        <f t="shared" si="0"/>
        <v>фото</v>
      </c>
      <c r="I23" s="174" t="s">
        <v>4502</v>
      </c>
      <c r="J23" s="383" t="s">
        <v>203</v>
      </c>
      <c r="K23" s="384">
        <v>2</v>
      </c>
      <c r="L23" s="481">
        <v>630.74</v>
      </c>
      <c r="M23" s="177">
        <v>1</v>
      </c>
      <c r="N23" s="264"/>
      <c r="O23" s="178">
        <f t="shared" si="2"/>
        <v>0</v>
      </c>
      <c r="P23" s="302">
        <v>4607109968871</v>
      </c>
      <c r="Q23" s="303"/>
      <c r="R23" s="263" t="s">
        <v>4498</v>
      </c>
    </row>
    <row r="24" spans="1:18" ht="24">
      <c r="A24" s="260">
        <v>11</v>
      </c>
      <c r="B24" s="262">
        <v>726</v>
      </c>
      <c r="C24" s="319" t="s">
        <v>4507</v>
      </c>
      <c r="D24" s="319"/>
      <c r="E24" s="479" t="s">
        <v>4478</v>
      </c>
      <c r="F24" s="480" t="s">
        <v>733</v>
      </c>
      <c r="G24" s="520" t="s">
        <v>734</v>
      </c>
      <c r="H24" s="297" t="str">
        <f t="shared" si="0"/>
        <v>фото</v>
      </c>
      <c r="I24" s="174" t="s">
        <v>4508</v>
      </c>
      <c r="J24" s="383" t="s">
        <v>203</v>
      </c>
      <c r="K24" s="384">
        <v>2</v>
      </c>
      <c r="L24" s="481">
        <v>645.92000000000007</v>
      </c>
      <c r="M24" s="177">
        <v>1</v>
      </c>
      <c r="N24" s="264"/>
      <c r="O24" s="178">
        <f t="shared" si="2"/>
        <v>0</v>
      </c>
      <c r="P24" s="302">
        <v>4607109952801</v>
      </c>
      <c r="Q24" s="303"/>
      <c r="R24" s="263" t="s">
        <v>4498</v>
      </c>
    </row>
    <row r="25" spans="1:18" ht="24">
      <c r="A25" s="260">
        <v>12</v>
      </c>
      <c r="B25" s="262">
        <v>727</v>
      </c>
      <c r="C25" s="319" t="s">
        <v>4509</v>
      </c>
      <c r="D25" s="319"/>
      <c r="E25" s="479" t="s">
        <v>4478</v>
      </c>
      <c r="F25" s="480" t="s">
        <v>4510</v>
      </c>
      <c r="G25" s="520" t="s">
        <v>4511</v>
      </c>
      <c r="H25" s="297" t="str">
        <f t="shared" si="0"/>
        <v>фото</v>
      </c>
      <c r="I25" s="174" t="s">
        <v>4512</v>
      </c>
      <c r="J25" s="383" t="s">
        <v>203</v>
      </c>
      <c r="K25" s="384">
        <v>2</v>
      </c>
      <c r="L25" s="481">
        <v>571.0100000000001</v>
      </c>
      <c r="M25" s="177">
        <v>1</v>
      </c>
      <c r="N25" s="264"/>
      <c r="O25" s="178">
        <f t="shared" si="2"/>
        <v>0</v>
      </c>
      <c r="P25" s="302">
        <v>4607109952818</v>
      </c>
      <c r="Q25" s="303"/>
      <c r="R25" s="263" t="s">
        <v>4498</v>
      </c>
    </row>
    <row r="26" spans="1:18" ht="24">
      <c r="A26" s="260">
        <v>13</v>
      </c>
      <c r="B26" s="262">
        <v>1584</v>
      </c>
      <c r="C26" s="319" t="s">
        <v>4513</v>
      </c>
      <c r="D26" s="319"/>
      <c r="E26" s="479" t="s">
        <v>4478</v>
      </c>
      <c r="F26" s="480" t="s">
        <v>4514</v>
      </c>
      <c r="G26" s="520" t="s">
        <v>4515</v>
      </c>
      <c r="H26" s="297" t="str">
        <f t="shared" si="0"/>
        <v>фото</v>
      </c>
      <c r="I26" s="174" t="s">
        <v>4516</v>
      </c>
      <c r="J26" s="383" t="s">
        <v>203</v>
      </c>
      <c r="K26" s="384">
        <v>2</v>
      </c>
      <c r="L26" s="481">
        <v>571.0100000000001</v>
      </c>
      <c r="M26" s="177">
        <v>1</v>
      </c>
      <c r="N26" s="264"/>
      <c r="O26" s="178">
        <f t="shared" si="2"/>
        <v>0</v>
      </c>
      <c r="P26" s="302">
        <v>4607109965924</v>
      </c>
      <c r="Q26" s="303"/>
      <c r="R26" s="263" t="s">
        <v>4498</v>
      </c>
    </row>
    <row r="27" spans="1:18" ht="24">
      <c r="A27" s="260">
        <v>14</v>
      </c>
      <c r="B27" s="262">
        <v>3929</v>
      </c>
      <c r="C27" s="319" t="s">
        <v>4517</v>
      </c>
      <c r="D27" s="319"/>
      <c r="E27" s="479" t="s">
        <v>4478</v>
      </c>
      <c r="F27" s="480" t="s">
        <v>4518</v>
      </c>
      <c r="G27" s="520" t="s">
        <v>4519</v>
      </c>
      <c r="H27" s="297" t="str">
        <f t="shared" si="0"/>
        <v>фото</v>
      </c>
      <c r="I27" s="174" t="s">
        <v>4520</v>
      </c>
      <c r="J27" s="383" t="s">
        <v>203</v>
      </c>
      <c r="K27" s="384">
        <v>2</v>
      </c>
      <c r="L27" s="481">
        <v>645.92000000000007</v>
      </c>
      <c r="M27" s="177">
        <v>1</v>
      </c>
      <c r="N27" s="264"/>
      <c r="O27" s="178">
        <f t="shared" si="2"/>
        <v>0</v>
      </c>
      <c r="P27" s="302">
        <v>4607109981474</v>
      </c>
      <c r="Q27" s="303"/>
      <c r="R27" s="263" t="s">
        <v>4484</v>
      </c>
    </row>
    <row r="28" spans="1:18" ht="24">
      <c r="A28" s="260">
        <v>15</v>
      </c>
      <c r="B28" s="262">
        <v>1586</v>
      </c>
      <c r="C28" s="319" t="s">
        <v>4521</v>
      </c>
      <c r="D28" s="319"/>
      <c r="E28" s="479" t="s">
        <v>4478</v>
      </c>
      <c r="F28" s="480" t="s">
        <v>4522</v>
      </c>
      <c r="G28" s="520" t="s">
        <v>4523</v>
      </c>
      <c r="H28" s="297" t="str">
        <f t="shared" si="0"/>
        <v>фото</v>
      </c>
      <c r="I28" s="174" t="s">
        <v>4524</v>
      </c>
      <c r="J28" s="383" t="s">
        <v>203</v>
      </c>
      <c r="K28" s="384">
        <v>2</v>
      </c>
      <c r="L28" s="481">
        <v>571.0100000000001</v>
      </c>
      <c r="M28" s="177">
        <v>1</v>
      </c>
      <c r="N28" s="264"/>
      <c r="O28" s="178">
        <f t="shared" si="2"/>
        <v>0</v>
      </c>
      <c r="P28" s="302">
        <v>4607109965948</v>
      </c>
      <c r="Q28" s="303"/>
      <c r="R28" s="263" t="s">
        <v>4525</v>
      </c>
    </row>
    <row r="29" spans="1:18" ht="24">
      <c r="A29" s="260">
        <v>16</v>
      </c>
      <c r="B29" s="262">
        <v>10761</v>
      </c>
      <c r="C29" s="319" t="s">
        <v>4526</v>
      </c>
      <c r="D29" s="319"/>
      <c r="E29" s="479" t="s">
        <v>4478</v>
      </c>
      <c r="F29" s="480" t="s">
        <v>4527</v>
      </c>
      <c r="G29" s="520" t="s">
        <v>4528</v>
      </c>
      <c r="H29" s="297" t="str">
        <f t="shared" si="0"/>
        <v>фото</v>
      </c>
      <c r="I29" s="174" t="s">
        <v>4529</v>
      </c>
      <c r="J29" s="383" t="s">
        <v>203</v>
      </c>
      <c r="K29" s="384">
        <v>2</v>
      </c>
      <c r="L29" s="481">
        <v>645.92000000000007</v>
      </c>
      <c r="M29" s="177">
        <v>1</v>
      </c>
      <c r="N29" s="264"/>
      <c r="O29" s="178">
        <f t="shared" si="2"/>
        <v>0</v>
      </c>
      <c r="P29" s="302">
        <v>4607109925744</v>
      </c>
      <c r="Q29" s="303"/>
      <c r="R29" s="263" t="s">
        <v>4484</v>
      </c>
    </row>
    <row r="30" spans="1:18" ht="24">
      <c r="A30" s="260">
        <v>17</v>
      </c>
      <c r="B30" s="262">
        <v>728</v>
      </c>
      <c r="C30" s="319" t="s">
        <v>4530</v>
      </c>
      <c r="D30" s="319"/>
      <c r="E30" s="479" t="s">
        <v>4478</v>
      </c>
      <c r="F30" s="480" t="s">
        <v>4531</v>
      </c>
      <c r="G30" s="520" t="s">
        <v>4532</v>
      </c>
      <c r="H30" s="297" t="str">
        <f t="shared" si="0"/>
        <v>фото</v>
      </c>
      <c r="I30" s="174" t="s">
        <v>4533</v>
      </c>
      <c r="J30" s="383" t="s">
        <v>203</v>
      </c>
      <c r="K30" s="384">
        <v>1</v>
      </c>
      <c r="L30" s="481">
        <v>564.41000000000008</v>
      </c>
      <c r="M30" s="177">
        <v>1</v>
      </c>
      <c r="N30" s="264"/>
      <c r="O30" s="178">
        <f t="shared" si="2"/>
        <v>0</v>
      </c>
      <c r="P30" s="302">
        <v>4607109952825</v>
      </c>
      <c r="Q30" s="303"/>
      <c r="R30" s="263" t="s">
        <v>4534</v>
      </c>
    </row>
    <row r="31" spans="1:18" ht="24">
      <c r="A31" s="260">
        <v>18</v>
      </c>
      <c r="B31" s="262">
        <v>495</v>
      </c>
      <c r="C31" s="319" t="s">
        <v>4902</v>
      </c>
      <c r="D31" s="319"/>
      <c r="E31" s="479" t="s">
        <v>4478</v>
      </c>
      <c r="F31" s="480" t="s">
        <v>4903</v>
      </c>
      <c r="G31" s="520" t="s">
        <v>4904</v>
      </c>
      <c r="H31" s="297" t="str">
        <f t="shared" si="0"/>
        <v>фото</v>
      </c>
      <c r="I31" s="174" t="s">
        <v>4905</v>
      </c>
      <c r="J31" s="383" t="s">
        <v>203</v>
      </c>
      <c r="K31" s="384">
        <v>1</v>
      </c>
      <c r="L31" s="481">
        <v>332.20000000000005</v>
      </c>
      <c r="M31" s="177">
        <v>1</v>
      </c>
      <c r="N31" s="264"/>
      <c r="O31" s="178">
        <f t="shared" si="2"/>
        <v>0</v>
      </c>
      <c r="P31" s="302">
        <v>4607109969205</v>
      </c>
      <c r="Q31" s="303"/>
      <c r="R31" s="263" t="s">
        <v>4498</v>
      </c>
    </row>
    <row r="32" spans="1:18" ht="24">
      <c r="A32" s="260">
        <v>19</v>
      </c>
      <c r="B32" s="262">
        <v>3934</v>
      </c>
      <c r="C32" s="319" t="s">
        <v>4906</v>
      </c>
      <c r="D32" s="319"/>
      <c r="E32" s="479" t="s">
        <v>4478</v>
      </c>
      <c r="F32" s="480" t="s">
        <v>4907</v>
      </c>
      <c r="G32" s="520" t="s">
        <v>4908</v>
      </c>
      <c r="H32" s="297" t="str">
        <f t="shared" si="0"/>
        <v>фото</v>
      </c>
      <c r="I32" s="174" t="s">
        <v>4909</v>
      </c>
      <c r="J32" s="383" t="s">
        <v>203</v>
      </c>
      <c r="K32" s="384">
        <v>2</v>
      </c>
      <c r="L32" s="481">
        <v>645.92000000000007</v>
      </c>
      <c r="M32" s="177">
        <v>1</v>
      </c>
      <c r="N32" s="264"/>
      <c r="O32" s="178">
        <f t="shared" si="2"/>
        <v>0</v>
      </c>
      <c r="P32" s="302">
        <v>4607109981528</v>
      </c>
      <c r="Q32" s="303"/>
      <c r="R32" s="263" t="s">
        <v>4484</v>
      </c>
    </row>
    <row r="33" spans="1:18" ht="24">
      <c r="A33" s="260">
        <v>20</v>
      </c>
      <c r="B33" s="262">
        <v>1631</v>
      </c>
      <c r="C33" s="319" t="s">
        <v>4910</v>
      </c>
      <c r="D33" s="319"/>
      <c r="E33" s="479" t="s">
        <v>4478</v>
      </c>
      <c r="F33" s="480" t="s">
        <v>4911</v>
      </c>
      <c r="G33" s="520" t="s">
        <v>4912</v>
      </c>
      <c r="H33" s="297" t="str">
        <f t="shared" si="0"/>
        <v>фото</v>
      </c>
      <c r="I33" s="174" t="s">
        <v>4913</v>
      </c>
      <c r="J33" s="383" t="s">
        <v>203</v>
      </c>
      <c r="K33" s="384">
        <v>2</v>
      </c>
      <c r="L33" s="481">
        <v>645.92000000000007</v>
      </c>
      <c r="M33" s="177">
        <v>1</v>
      </c>
      <c r="N33" s="264"/>
      <c r="O33" s="178">
        <f t="shared" si="2"/>
        <v>0</v>
      </c>
      <c r="P33" s="302">
        <v>4607109966365</v>
      </c>
      <c r="Q33" s="303"/>
      <c r="R33" s="263" t="s">
        <v>4498</v>
      </c>
    </row>
    <row r="34" spans="1:18" ht="48">
      <c r="A34" s="260">
        <v>21</v>
      </c>
      <c r="B34" s="262">
        <v>4419</v>
      </c>
      <c r="C34" s="319" t="s">
        <v>4886</v>
      </c>
      <c r="D34" s="319"/>
      <c r="E34" s="479" t="s">
        <v>4478</v>
      </c>
      <c r="F34" s="480" t="s">
        <v>4887</v>
      </c>
      <c r="G34" s="520" t="s">
        <v>4888</v>
      </c>
      <c r="H34" s="297" t="str">
        <f t="shared" si="0"/>
        <v>фото</v>
      </c>
      <c r="I34" s="174" t="s">
        <v>4889</v>
      </c>
      <c r="J34" s="383" t="s">
        <v>203</v>
      </c>
      <c r="K34" s="384">
        <v>2</v>
      </c>
      <c r="L34" s="481">
        <v>645.92000000000007</v>
      </c>
      <c r="M34" s="177">
        <v>1</v>
      </c>
      <c r="N34" s="264"/>
      <c r="O34" s="178">
        <f t="shared" si="2"/>
        <v>0</v>
      </c>
      <c r="P34" s="302">
        <v>4607109988404</v>
      </c>
      <c r="Q34" s="303"/>
      <c r="R34" s="263" t="s">
        <v>4484</v>
      </c>
    </row>
    <row r="35" spans="1:18" ht="24">
      <c r="A35" s="260">
        <v>22</v>
      </c>
      <c r="B35" s="262">
        <v>1632</v>
      </c>
      <c r="C35" s="319" t="s">
        <v>4914</v>
      </c>
      <c r="D35" s="319"/>
      <c r="E35" s="479" t="s">
        <v>4478</v>
      </c>
      <c r="F35" s="480" t="s">
        <v>4915</v>
      </c>
      <c r="G35" s="520" t="s">
        <v>4916</v>
      </c>
      <c r="H35" s="297" t="str">
        <f t="shared" si="0"/>
        <v>фото</v>
      </c>
      <c r="I35" s="174" t="s">
        <v>4917</v>
      </c>
      <c r="J35" s="383" t="s">
        <v>203</v>
      </c>
      <c r="K35" s="384">
        <v>2</v>
      </c>
      <c r="L35" s="481">
        <v>645.92000000000007</v>
      </c>
      <c r="M35" s="177">
        <v>1</v>
      </c>
      <c r="N35" s="264"/>
      <c r="O35" s="178">
        <f t="shared" si="2"/>
        <v>0</v>
      </c>
      <c r="P35" s="302">
        <v>4607109966372</v>
      </c>
      <c r="Q35" s="303"/>
      <c r="R35" s="263" t="s">
        <v>4498</v>
      </c>
    </row>
    <row r="36" spans="1:18" ht="48">
      <c r="A36" s="260">
        <v>23</v>
      </c>
      <c r="B36" s="262">
        <v>1675</v>
      </c>
      <c r="C36" s="319" t="s">
        <v>10561</v>
      </c>
      <c r="D36" s="319"/>
      <c r="E36" s="479" t="s">
        <v>4478</v>
      </c>
      <c r="F36" s="480" t="s">
        <v>1236</v>
      </c>
      <c r="G36" s="520" t="s">
        <v>1235</v>
      </c>
      <c r="H36" s="297" t="str">
        <f t="shared" si="0"/>
        <v>фото</v>
      </c>
      <c r="I36" s="174" t="s">
        <v>10753</v>
      </c>
      <c r="J36" s="383" t="s">
        <v>203</v>
      </c>
      <c r="K36" s="384">
        <v>1</v>
      </c>
      <c r="L36" s="481">
        <v>564.30000000000007</v>
      </c>
      <c r="M36" s="177">
        <v>1</v>
      </c>
      <c r="N36" s="264"/>
      <c r="O36" s="178">
        <f t="shared" si="2"/>
        <v>0</v>
      </c>
      <c r="P36" s="302">
        <v>4607109952696</v>
      </c>
      <c r="Q36" s="303">
        <v>2024</v>
      </c>
      <c r="R36" s="263" t="s">
        <v>4498</v>
      </c>
    </row>
    <row r="37" spans="1:18" ht="24">
      <c r="A37" s="260">
        <v>24</v>
      </c>
      <c r="B37" s="262">
        <v>1629</v>
      </c>
      <c r="C37" s="319" t="s">
        <v>4890</v>
      </c>
      <c r="D37" s="319"/>
      <c r="E37" s="479" t="s">
        <v>4478</v>
      </c>
      <c r="F37" s="480" t="s">
        <v>4891</v>
      </c>
      <c r="G37" s="520" t="s">
        <v>4892</v>
      </c>
      <c r="H37" s="297" t="str">
        <f t="shared" si="0"/>
        <v>фото</v>
      </c>
      <c r="I37" s="174" t="s">
        <v>4893</v>
      </c>
      <c r="J37" s="383" t="s">
        <v>203</v>
      </c>
      <c r="K37" s="384">
        <v>2</v>
      </c>
      <c r="L37" s="481">
        <v>585.86000000000013</v>
      </c>
      <c r="M37" s="177">
        <v>1</v>
      </c>
      <c r="N37" s="264"/>
      <c r="O37" s="178">
        <f t="shared" si="2"/>
        <v>0</v>
      </c>
      <c r="P37" s="302">
        <v>4607109966341</v>
      </c>
      <c r="Q37" s="303"/>
      <c r="R37" s="263" t="s">
        <v>4498</v>
      </c>
    </row>
    <row r="38" spans="1:18" ht="24">
      <c r="A38" s="260">
        <v>25</v>
      </c>
      <c r="B38" s="262">
        <v>3927</v>
      </c>
      <c r="C38" s="319" t="s">
        <v>4894</v>
      </c>
      <c r="D38" s="319"/>
      <c r="E38" s="479" t="s">
        <v>4478</v>
      </c>
      <c r="F38" s="480" t="s">
        <v>4895</v>
      </c>
      <c r="G38" s="520" t="s">
        <v>4896</v>
      </c>
      <c r="H38" s="297" t="str">
        <f t="shared" si="0"/>
        <v>фото</v>
      </c>
      <c r="I38" s="174" t="s">
        <v>4897</v>
      </c>
      <c r="J38" s="383" t="s">
        <v>203</v>
      </c>
      <c r="K38" s="384">
        <v>2</v>
      </c>
      <c r="L38" s="481">
        <v>645.92000000000007</v>
      </c>
      <c r="M38" s="177">
        <v>1</v>
      </c>
      <c r="N38" s="264"/>
      <c r="O38" s="178">
        <f t="shared" si="2"/>
        <v>0</v>
      </c>
      <c r="P38" s="302">
        <v>4607109981450</v>
      </c>
      <c r="Q38" s="303"/>
      <c r="R38" s="263" t="s">
        <v>4498</v>
      </c>
    </row>
    <row r="39" spans="1:18" ht="24">
      <c r="A39" s="260">
        <v>26</v>
      </c>
      <c r="B39" s="262">
        <v>1602</v>
      </c>
      <c r="C39" s="319" t="s">
        <v>4898</v>
      </c>
      <c r="D39" s="319"/>
      <c r="E39" s="479" t="s">
        <v>4478</v>
      </c>
      <c r="F39" s="480" t="s">
        <v>4899</v>
      </c>
      <c r="G39" s="520" t="s">
        <v>4900</v>
      </c>
      <c r="H39" s="297" t="str">
        <f t="shared" si="0"/>
        <v>фото</v>
      </c>
      <c r="I39" s="174" t="s">
        <v>4901</v>
      </c>
      <c r="J39" s="383" t="s">
        <v>203</v>
      </c>
      <c r="K39" s="384">
        <v>2</v>
      </c>
      <c r="L39" s="481">
        <v>645.92000000000007</v>
      </c>
      <c r="M39" s="177">
        <v>1</v>
      </c>
      <c r="N39" s="264"/>
      <c r="O39" s="178">
        <f t="shared" si="2"/>
        <v>0</v>
      </c>
      <c r="P39" s="302">
        <v>4607109969182</v>
      </c>
      <c r="Q39" s="303"/>
      <c r="R39" s="263" t="s">
        <v>4525</v>
      </c>
    </row>
    <row r="40" spans="1:18" ht="24">
      <c r="A40" s="260">
        <v>27</v>
      </c>
      <c r="B40" s="262">
        <v>3916</v>
      </c>
      <c r="C40" s="319" t="s">
        <v>4583</v>
      </c>
      <c r="D40" s="319"/>
      <c r="E40" s="479" t="s">
        <v>4478</v>
      </c>
      <c r="F40" s="480" t="s">
        <v>4584</v>
      </c>
      <c r="G40" s="520" t="s">
        <v>4585</v>
      </c>
      <c r="H40" s="297" t="str">
        <f t="shared" si="0"/>
        <v>фото</v>
      </c>
      <c r="I40" s="174" t="s">
        <v>4586</v>
      </c>
      <c r="J40" s="383" t="s">
        <v>203</v>
      </c>
      <c r="K40" s="384">
        <v>2</v>
      </c>
      <c r="L40" s="481">
        <v>630.74</v>
      </c>
      <c r="M40" s="177">
        <v>1</v>
      </c>
      <c r="N40" s="264"/>
      <c r="O40" s="178">
        <f t="shared" si="2"/>
        <v>0</v>
      </c>
      <c r="P40" s="302">
        <v>4607109981351</v>
      </c>
      <c r="Q40" s="303"/>
      <c r="R40" s="263" t="s">
        <v>4498</v>
      </c>
    </row>
    <row r="41" spans="1:18" ht="24">
      <c r="A41" s="260">
        <v>28</v>
      </c>
      <c r="B41" s="262">
        <v>85</v>
      </c>
      <c r="C41" s="319" t="s">
        <v>4640</v>
      </c>
      <c r="D41" s="319"/>
      <c r="E41" s="479" t="s">
        <v>4478</v>
      </c>
      <c r="F41" s="480" t="s">
        <v>4641</v>
      </c>
      <c r="G41" s="520" t="s">
        <v>4642</v>
      </c>
      <c r="H41" s="297" t="str">
        <f t="shared" si="0"/>
        <v>фото</v>
      </c>
      <c r="I41" s="174" t="s">
        <v>4643</v>
      </c>
      <c r="J41" s="383" t="s">
        <v>203</v>
      </c>
      <c r="K41" s="384">
        <v>2</v>
      </c>
      <c r="L41" s="481">
        <v>571.0100000000001</v>
      </c>
      <c r="M41" s="177">
        <v>1</v>
      </c>
      <c r="N41" s="264"/>
      <c r="O41" s="178">
        <f t="shared" si="2"/>
        <v>0</v>
      </c>
      <c r="P41" s="302">
        <v>4607109966099</v>
      </c>
      <c r="Q41" s="303"/>
      <c r="R41" s="263" t="s">
        <v>4498</v>
      </c>
    </row>
    <row r="42" spans="1:18" ht="24">
      <c r="A42" s="260">
        <v>29</v>
      </c>
      <c r="B42" s="262">
        <v>740</v>
      </c>
      <c r="C42" s="319" t="s">
        <v>4603</v>
      </c>
      <c r="D42" s="319"/>
      <c r="E42" s="479" t="s">
        <v>4478</v>
      </c>
      <c r="F42" s="480" t="s">
        <v>4604</v>
      </c>
      <c r="G42" s="520" t="s">
        <v>4605</v>
      </c>
      <c r="H42" s="297" t="str">
        <f t="shared" si="0"/>
        <v>фото</v>
      </c>
      <c r="I42" s="174" t="s">
        <v>4606</v>
      </c>
      <c r="J42" s="383" t="s">
        <v>203</v>
      </c>
      <c r="K42" s="384">
        <v>2</v>
      </c>
      <c r="L42" s="481">
        <v>585.86000000000013</v>
      </c>
      <c r="M42" s="177">
        <v>1</v>
      </c>
      <c r="N42" s="264"/>
      <c r="O42" s="178">
        <f t="shared" si="2"/>
        <v>0</v>
      </c>
      <c r="P42" s="302">
        <v>4607109952948</v>
      </c>
      <c r="Q42" s="303"/>
      <c r="R42" s="263" t="s">
        <v>4498</v>
      </c>
    </row>
    <row r="43" spans="1:18" ht="24">
      <c r="A43" s="260">
        <v>30</v>
      </c>
      <c r="B43" s="262">
        <v>5419</v>
      </c>
      <c r="C43" s="319" t="s">
        <v>4636</v>
      </c>
      <c r="D43" s="319"/>
      <c r="E43" s="479" t="s">
        <v>4478</v>
      </c>
      <c r="F43" s="480" t="s">
        <v>4637</v>
      </c>
      <c r="G43" s="520" t="s">
        <v>4638</v>
      </c>
      <c r="H43" s="297" t="str">
        <f t="shared" si="0"/>
        <v>фото</v>
      </c>
      <c r="I43" s="174" t="s">
        <v>4639</v>
      </c>
      <c r="J43" s="383" t="s">
        <v>203</v>
      </c>
      <c r="K43" s="384">
        <v>2</v>
      </c>
      <c r="L43" s="481">
        <v>645.92000000000007</v>
      </c>
      <c r="M43" s="177">
        <v>1</v>
      </c>
      <c r="N43" s="264"/>
      <c r="O43" s="178">
        <f t="shared" si="2"/>
        <v>0</v>
      </c>
      <c r="P43" s="302">
        <v>4607109937020</v>
      </c>
      <c r="Q43" s="303"/>
      <c r="R43" s="263" t="s">
        <v>4498</v>
      </c>
    </row>
    <row r="44" spans="1:18" ht="36">
      <c r="A44" s="260">
        <v>31</v>
      </c>
      <c r="B44" s="262">
        <v>6817</v>
      </c>
      <c r="C44" s="319" t="s">
        <v>4545</v>
      </c>
      <c r="D44" s="319"/>
      <c r="E44" s="479" t="s">
        <v>4478</v>
      </c>
      <c r="F44" s="480" t="s">
        <v>4546</v>
      </c>
      <c r="G44" s="520" t="s">
        <v>4547</v>
      </c>
      <c r="H44" s="297" t="str">
        <f t="shared" si="0"/>
        <v>фото</v>
      </c>
      <c r="I44" s="174" t="s">
        <v>4548</v>
      </c>
      <c r="J44" s="383" t="s">
        <v>203</v>
      </c>
      <c r="K44" s="384">
        <v>2</v>
      </c>
      <c r="L44" s="481">
        <v>645.92000000000007</v>
      </c>
      <c r="M44" s="177">
        <v>1</v>
      </c>
      <c r="N44" s="264"/>
      <c r="O44" s="178">
        <f t="shared" si="2"/>
        <v>0</v>
      </c>
      <c r="P44" s="302">
        <v>4607109944615</v>
      </c>
      <c r="Q44" s="303"/>
      <c r="R44" s="263" t="s">
        <v>4498</v>
      </c>
    </row>
    <row r="45" spans="1:18" ht="24">
      <c r="A45" s="260">
        <v>32</v>
      </c>
      <c r="B45" s="262">
        <v>6819</v>
      </c>
      <c r="C45" s="319" t="s">
        <v>4549</v>
      </c>
      <c r="D45" s="319"/>
      <c r="E45" s="479" t="s">
        <v>4478</v>
      </c>
      <c r="F45" s="480" t="s">
        <v>4550</v>
      </c>
      <c r="G45" s="520" t="s">
        <v>4551</v>
      </c>
      <c r="H45" s="297" t="str">
        <f t="shared" si="0"/>
        <v>фото</v>
      </c>
      <c r="I45" s="174" t="s">
        <v>4552</v>
      </c>
      <c r="J45" s="383" t="s">
        <v>203</v>
      </c>
      <c r="K45" s="384">
        <v>2</v>
      </c>
      <c r="L45" s="481">
        <v>645.92000000000007</v>
      </c>
      <c r="M45" s="177">
        <v>1</v>
      </c>
      <c r="N45" s="264"/>
      <c r="O45" s="178">
        <f t="shared" si="2"/>
        <v>0</v>
      </c>
      <c r="P45" s="302">
        <v>4607109944639</v>
      </c>
      <c r="Q45" s="303"/>
      <c r="R45" s="263" t="s">
        <v>4498</v>
      </c>
    </row>
    <row r="46" spans="1:18" ht="24">
      <c r="A46" s="260">
        <v>33</v>
      </c>
      <c r="B46" s="262">
        <v>837</v>
      </c>
      <c r="C46" s="319" t="s">
        <v>4683</v>
      </c>
      <c r="D46" s="319"/>
      <c r="E46" s="479" t="s">
        <v>4478</v>
      </c>
      <c r="F46" s="480" t="s">
        <v>4684</v>
      </c>
      <c r="G46" s="520" t="s">
        <v>4685</v>
      </c>
      <c r="H46" s="297" t="str">
        <f t="shared" si="0"/>
        <v>фото</v>
      </c>
      <c r="I46" s="174" t="s">
        <v>4686</v>
      </c>
      <c r="J46" s="383" t="s">
        <v>203</v>
      </c>
      <c r="K46" s="384">
        <v>2</v>
      </c>
      <c r="L46" s="481">
        <v>585.86000000000013</v>
      </c>
      <c r="M46" s="177">
        <v>1</v>
      </c>
      <c r="N46" s="264"/>
      <c r="O46" s="178">
        <f t="shared" si="2"/>
        <v>0</v>
      </c>
      <c r="P46" s="302">
        <v>4607109974551</v>
      </c>
      <c r="Q46" s="303"/>
      <c r="R46" s="263" t="s">
        <v>4498</v>
      </c>
    </row>
    <row r="47" spans="1:18" ht="24">
      <c r="A47" s="260">
        <v>34</v>
      </c>
      <c r="B47" s="262">
        <v>3917</v>
      </c>
      <c r="C47" s="319" t="s">
        <v>4663</v>
      </c>
      <c r="D47" s="319"/>
      <c r="E47" s="479" t="s">
        <v>4478</v>
      </c>
      <c r="F47" s="480" t="s">
        <v>4664</v>
      </c>
      <c r="G47" s="520" t="s">
        <v>4665</v>
      </c>
      <c r="H47" s="297" t="str">
        <f t="shared" si="0"/>
        <v>фото</v>
      </c>
      <c r="I47" s="174" t="s">
        <v>4666</v>
      </c>
      <c r="J47" s="383" t="s">
        <v>203</v>
      </c>
      <c r="K47" s="384">
        <v>2</v>
      </c>
      <c r="L47" s="481">
        <v>645.92000000000007</v>
      </c>
      <c r="M47" s="177">
        <v>1</v>
      </c>
      <c r="N47" s="264"/>
      <c r="O47" s="178">
        <f t="shared" si="2"/>
        <v>0</v>
      </c>
      <c r="P47" s="302">
        <v>4607109981368</v>
      </c>
      <c r="Q47" s="303"/>
      <c r="R47" s="263" t="s">
        <v>4498</v>
      </c>
    </row>
    <row r="48" spans="1:18" ht="24">
      <c r="A48" s="260">
        <v>35</v>
      </c>
      <c r="B48" s="262">
        <v>747</v>
      </c>
      <c r="C48" s="319" t="s">
        <v>4675</v>
      </c>
      <c r="D48" s="319"/>
      <c r="E48" s="479" t="s">
        <v>4478</v>
      </c>
      <c r="F48" s="480" t="s">
        <v>4676</v>
      </c>
      <c r="G48" s="520" t="s">
        <v>4677</v>
      </c>
      <c r="H48" s="297" t="str">
        <f t="shared" si="0"/>
        <v>фото</v>
      </c>
      <c r="I48" s="174" t="s">
        <v>4678</v>
      </c>
      <c r="J48" s="383" t="s">
        <v>203</v>
      </c>
      <c r="K48" s="384">
        <v>2</v>
      </c>
      <c r="L48" s="481">
        <v>645.92000000000007</v>
      </c>
      <c r="M48" s="177">
        <v>1</v>
      </c>
      <c r="N48" s="264"/>
      <c r="O48" s="178">
        <f t="shared" si="2"/>
        <v>0</v>
      </c>
      <c r="P48" s="302">
        <v>4607109953013</v>
      </c>
      <c r="Q48" s="303"/>
      <c r="R48" s="263" t="s">
        <v>4525</v>
      </c>
    </row>
    <row r="49" spans="1:18" ht="24">
      <c r="A49" s="260">
        <v>36</v>
      </c>
      <c r="B49" s="262">
        <v>1599</v>
      </c>
      <c r="C49" s="319" t="s">
        <v>4599</v>
      </c>
      <c r="D49" s="319"/>
      <c r="E49" s="479" t="s">
        <v>4478</v>
      </c>
      <c r="F49" s="480" t="s">
        <v>4600</v>
      </c>
      <c r="G49" s="520" t="s">
        <v>4601</v>
      </c>
      <c r="H49" s="297" t="str">
        <f t="shared" si="0"/>
        <v>фото</v>
      </c>
      <c r="I49" s="174" t="s">
        <v>4602</v>
      </c>
      <c r="J49" s="383" t="s">
        <v>203</v>
      </c>
      <c r="K49" s="384">
        <v>2</v>
      </c>
      <c r="L49" s="481">
        <v>645.92000000000007</v>
      </c>
      <c r="M49" s="177">
        <v>1</v>
      </c>
      <c r="N49" s="264"/>
      <c r="O49" s="178">
        <f t="shared" si="2"/>
        <v>0</v>
      </c>
      <c r="P49" s="302">
        <v>4607109966068</v>
      </c>
      <c r="Q49" s="303"/>
      <c r="R49" s="263" t="s">
        <v>4498</v>
      </c>
    </row>
    <row r="50" spans="1:18" ht="24">
      <c r="A50" s="260">
        <v>37</v>
      </c>
      <c r="B50" s="262">
        <v>1597</v>
      </c>
      <c r="C50" s="319" t="s">
        <v>4587</v>
      </c>
      <c r="D50" s="319"/>
      <c r="E50" s="479" t="s">
        <v>4478</v>
      </c>
      <c r="F50" s="480" t="s">
        <v>4588</v>
      </c>
      <c r="G50" s="520" t="s">
        <v>4589</v>
      </c>
      <c r="H50" s="297" t="str">
        <f t="shared" si="0"/>
        <v>фото</v>
      </c>
      <c r="I50" s="174" t="s">
        <v>4590</v>
      </c>
      <c r="J50" s="383" t="s">
        <v>203</v>
      </c>
      <c r="K50" s="384">
        <v>2</v>
      </c>
      <c r="L50" s="481">
        <v>571.0100000000001</v>
      </c>
      <c r="M50" s="177">
        <v>1</v>
      </c>
      <c r="N50" s="264"/>
      <c r="O50" s="178">
        <f t="shared" si="2"/>
        <v>0</v>
      </c>
      <c r="P50" s="302">
        <v>4607109966044</v>
      </c>
      <c r="Q50" s="303"/>
      <c r="R50" s="263" t="s">
        <v>4525</v>
      </c>
    </row>
    <row r="51" spans="1:18" ht="36">
      <c r="A51" s="260">
        <v>38</v>
      </c>
      <c r="B51" s="262">
        <v>1598</v>
      </c>
      <c r="C51" s="319" t="s">
        <v>4591</v>
      </c>
      <c r="D51" s="319"/>
      <c r="E51" s="479" t="s">
        <v>4478</v>
      </c>
      <c r="F51" s="480" t="s">
        <v>4592</v>
      </c>
      <c r="G51" s="520" t="s">
        <v>4593</v>
      </c>
      <c r="H51" s="297" t="str">
        <f t="shared" si="0"/>
        <v>фото</v>
      </c>
      <c r="I51" s="174" t="s">
        <v>4594</v>
      </c>
      <c r="J51" s="383" t="s">
        <v>203</v>
      </c>
      <c r="K51" s="384">
        <v>2</v>
      </c>
      <c r="L51" s="481">
        <v>645.92000000000007</v>
      </c>
      <c r="M51" s="177">
        <v>1</v>
      </c>
      <c r="N51" s="264"/>
      <c r="O51" s="178">
        <f t="shared" si="2"/>
        <v>0</v>
      </c>
      <c r="P51" s="302">
        <v>4607109966051</v>
      </c>
      <c r="Q51" s="303"/>
      <c r="R51" s="263" t="s">
        <v>4498</v>
      </c>
    </row>
    <row r="52" spans="1:18" ht="24">
      <c r="A52" s="260">
        <v>39</v>
      </c>
      <c r="B52" s="262">
        <v>1590</v>
      </c>
      <c r="C52" s="319" t="s">
        <v>4557</v>
      </c>
      <c r="D52" s="319"/>
      <c r="E52" s="479" t="s">
        <v>4478</v>
      </c>
      <c r="F52" s="480" t="s">
        <v>4558</v>
      </c>
      <c r="G52" s="520" t="s">
        <v>4559</v>
      </c>
      <c r="H52" s="297" t="str">
        <f t="shared" si="0"/>
        <v>фото</v>
      </c>
      <c r="I52" s="174" t="s">
        <v>4560</v>
      </c>
      <c r="J52" s="383" t="s">
        <v>203</v>
      </c>
      <c r="K52" s="384">
        <v>2</v>
      </c>
      <c r="L52" s="481">
        <v>571.0100000000001</v>
      </c>
      <c r="M52" s="177">
        <v>1</v>
      </c>
      <c r="N52" s="264"/>
      <c r="O52" s="178">
        <f t="shared" si="2"/>
        <v>0</v>
      </c>
      <c r="P52" s="302">
        <v>4607109965986</v>
      </c>
      <c r="Q52" s="303"/>
      <c r="R52" s="263" t="s">
        <v>4498</v>
      </c>
    </row>
    <row r="53" spans="1:18" ht="24">
      <c r="A53" s="260">
        <v>40</v>
      </c>
      <c r="B53" s="262">
        <v>1589</v>
      </c>
      <c r="C53" s="319" t="s">
        <v>4553</v>
      </c>
      <c r="D53" s="319"/>
      <c r="E53" s="479" t="s">
        <v>4478</v>
      </c>
      <c r="F53" s="480" t="s">
        <v>4554</v>
      </c>
      <c r="G53" s="520" t="s">
        <v>4555</v>
      </c>
      <c r="H53" s="297" t="str">
        <f t="shared" si="0"/>
        <v>фото</v>
      </c>
      <c r="I53" s="174" t="s">
        <v>4556</v>
      </c>
      <c r="J53" s="383" t="s">
        <v>203</v>
      </c>
      <c r="K53" s="384">
        <v>2</v>
      </c>
      <c r="L53" s="481">
        <v>571.0100000000001</v>
      </c>
      <c r="M53" s="177">
        <v>1</v>
      </c>
      <c r="N53" s="264"/>
      <c r="O53" s="178">
        <f t="shared" si="2"/>
        <v>0</v>
      </c>
      <c r="P53" s="302">
        <v>4607109965979</v>
      </c>
      <c r="Q53" s="303"/>
      <c r="R53" s="263" t="s">
        <v>4498</v>
      </c>
    </row>
    <row r="54" spans="1:18" ht="24">
      <c r="A54" s="260">
        <v>41</v>
      </c>
      <c r="B54" s="262">
        <v>1603</v>
      </c>
      <c r="C54" s="319" t="s">
        <v>4655</v>
      </c>
      <c r="D54" s="319"/>
      <c r="E54" s="479" t="s">
        <v>4478</v>
      </c>
      <c r="F54" s="480" t="s">
        <v>4656</v>
      </c>
      <c r="G54" s="520" t="s">
        <v>4657</v>
      </c>
      <c r="H54" s="297" t="str">
        <f t="shared" si="0"/>
        <v>фото</v>
      </c>
      <c r="I54" s="174" t="s">
        <v>4658</v>
      </c>
      <c r="J54" s="383" t="s">
        <v>203</v>
      </c>
      <c r="K54" s="384">
        <v>2</v>
      </c>
      <c r="L54" s="481">
        <v>585.86000000000013</v>
      </c>
      <c r="M54" s="177">
        <v>1</v>
      </c>
      <c r="N54" s="264"/>
      <c r="O54" s="178">
        <f t="shared" si="2"/>
        <v>0</v>
      </c>
      <c r="P54" s="302">
        <v>4607109966105</v>
      </c>
      <c r="Q54" s="303"/>
      <c r="R54" s="263" t="s">
        <v>4525</v>
      </c>
    </row>
    <row r="55" spans="1:18" ht="24">
      <c r="A55" s="260">
        <v>42</v>
      </c>
      <c r="B55" s="262">
        <v>3911</v>
      </c>
      <c r="C55" s="319" t="s">
        <v>4659</v>
      </c>
      <c r="D55" s="319"/>
      <c r="E55" s="479" t="s">
        <v>4478</v>
      </c>
      <c r="F55" s="480" t="s">
        <v>4660</v>
      </c>
      <c r="G55" s="520" t="s">
        <v>4661</v>
      </c>
      <c r="H55" s="297" t="str">
        <f t="shared" si="0"/>
        <v>фото</v>
      </c>
      <c r="I55" s="174" t="s">
        <v>4662</v>
      </c>
      <c r="J55" s="383" t="s">
        <v>203</v>
      </c>
      <c r="K55" s="384">
        <v>2</v>
      </c>
      <c r="L55" s="481">
        <v>585.86000000000013</v>
      </c>
      <c r="M55" s="177">
        <v>1</v>
      </c>
      <c r="N55" s="264"/>
      <c r="O55" s="178">
        <f t="shared" si="2"/>
        <v>0</v>
      </c>
      <c r="P55" s="302">
        <v>4607109981306</v>
      </c>
      <c r="Q55" s="303"/>
      <c r="R55" s="263" t="s">
        <v>4525</v>
      </c>
    </row>
    <row r="56" spans="1:18" ht="24">
      <c r="A56" s="260">
        <v>43</v>
      </c>
      <c r="B56" s="262">
        <v>1626</v>
      </c>
      <c r="C56" s="319" t="s">
        <v>4871</v>
      </c>
      <c r="D56" s="319"/>
      <c r="E56" s="479" t="s">
        <v>4478</v>
      </c>
      <c r="F56" s="480" t="s">
        <v>4872</v>
      </c>
      <c r="G56" s="520" t="s">
        <v>4873</v>
      </c>
      <c r="H56" s="297" t="str">
        <f t="shared" si="0"/>
        <v>фото</v>
      </c>
      <c r="I56" s="174" t="s">
        <v>4874</v>
      </c>
      <c r="J56" s="383" t="s">
        <v>203</v>
      </c>
      <c r="K56" s="384">
        <v>2</v>
      </c>
      <c r="L56" s="481">
        <v>585.86000000000013</v>
      </c>
      <c r="M56" s="177">
        <v>1</v>
      </c>
      <c r="N56" s="264"/>
      <c r="O56" s="178">
        <f t="shared" si="2"/>
        <v>0</v>
      </c>
      <c r="P56" s="302">
        <v>4607109966327</v>
      </c>
      <c r="Q56" s="303"/>
      <c r="R56" s="263" t="s">
        <v>4498</v>
      </c>
    </row>
    <row r="57" spans="1:18" ht="24">
      <c r="A57" s="260">
        <v>44</v>
      </c>
      <c r="B57" s="262">
        <v>746</v>
      </c>
      <c r="C57" s="319" t="s">
        <v>4651</v>
      </c>
      <c r="D57" s="319"/>
      <c r="E57" s="479" t="s">
        <v>4478</v>
      </c>
      <c r="F57" s="480" t="s">
        <v>4652</v>
      </c>
      <c r="G57" s="520" t="s">
        <v>4653</v>
      </c>
      <c r="H57" s="297" t="str">
        <f t="shared" si="0"/>
        <v>фото</v>
      </c>
      <c r="I57" s="174" t="s">
        <v>4654</v>
      </c>
      <c r="J57" s="383" t="s">
        <v>203</v>
      </c>
      <c r="K57" s="384">
        <v>2</v>
      </c>
      <c r="L57" s="481">
        <v>645.92000000000007</v>
      </c>
      <c r="M57" s="177">
        <v>1</v>
      </c>
      <c r="N57" s="264"/>
      <c r="O57" s="178">
        <f t="shared" si="2"/>
        <v>0</v>
      </c>
      <c r="P57" s="302">
        <v>4607109953006</v>
      </c>
      <c r="Q57" s="303"/>
      <c r="R57" s="263" t="s">
        <v>4498</v>
      </c>
    </row>
    <row r="58" spans="1:18" ht="36">
      <c r="A58" s="260">
        <v>45</v>
      </c>
      <c r="B58" s="262">
        <v>16172</v>
      </c>
      <c r="C58" s="319" t="s">
        <v>4647</v>
      </c>
      <c r="D58" s="319"/>
      <c r="E58" s="479" t="s">
        <v>4478</v>
      </c>
      <c r="F58" s="480" t="s">
        <v>4648</v>
      </c>
      <c r="G58" s="520" t="s">
        <v>4649</v>
      </c>
      <c r="H58" s="297" t="str">
        <f t="shared" si="0"/>
        <v>фото</v>
      </c>
      <c r="I58" s="174" t="s">
        <v>4650</v>
      </c>
      <c r="J58" s="383" t="s">
        <v>203</v>
      </c>
      <c r="K58" s="384">
        <v>1</v>
      </c>
      <c r="L58" s="481">
        <v>564.41000000000008</v>
      </c>
      <c r="M58" s="177">
        <v>1</v>
      </c>
      <c r="N58" s="264"/>
      <c r="O58" s="178">
        <f t="shared" si="2"/>
        <v>0</v>
      </c>
      <c r="P58" s="302">
        <v>4607109914625</v>
      </c>
      <c r="Q58" s="303"/>
      <c r="R58" s="263" t="s">
        <v>4498</v>
      </c>
    </row>
    <row r="59" spans="1:18" ht="24">
      <c r="A59" s="260">
        <v>46</v>
      </c>
      <c r="B59" s="262">
        <v>87</v>
      </c>
      <c r="C59" s="319" t="s">
        <v>4493</v>
      </c>
      <c r="D59" s="319"/>
      <c r="E59" s="479" t="s">
        <v>4478</v>
      </c>
      <c r="F59" s="480" t="s">
        <v>4644</v>
      </c>
      <c r="G59" s="520" t="s">
        <v>4645</v>
      </c>
      <c r="H59" s="297" t="str">
        <f t="shared" si="0"/>
        <v>фото</v>
      </c>
      <c r="I59" s="174" t="s">
        <v>4646</v>
      </c>
      <c r="J59" s="383" t="s">
        <v>203</v>
      </c>
      <c r="K59" s="384">
        <v>2</v>
      </c>
      <c r="L59" s="481">
        <v>645.92000000000007</v>
      </c>
      <c r="M59" s="177">
        <v>1</v>
      </c>
      <c r="N59" s="264"/>
      <c r="O59" s="178">
        <f t="shared" si="2"/>
        <v>0</v>
      </c>
      <c r="P59" s="302">
        <v>4607109968956</v>
      </c>
      <c r="Q59" s="303"/>
      <c r="R59" s="263" t="s">
        <v>4561</v>
      </c>
    </row>
    <row r="60" spans="1:18" ht="28.8">
      <c r="A60" s="260">
        <v>47</v>
      </c>
      <c r="B60" s="262">
        <v>497</v>
      </c>
      <c r="C60" s="319" t="s">
        <v>4687</v>
      </c>
      <c r="D60" s="319"/>
      <c r="E60" s="479" t="s">
        <v>4478</v>
      </c>
      <c r="F60" s="480" t="s">
        <v>4688</v>
      </c>
      <c r="G60" s="520" t="s">
        <v>4689</v>
      </c>
      <c r="H60" s="297" t="str">
        <f t="shared" si="0"/>
        <v>фото</v>
      </c>
      <c r="I60" s="174" t="s">
        <v>4690</v>
      </c>
      <c r="J60" s="383" t="s">
        <v>203</v>
      </c>
      <c r="K60" s="384">
        <v>2</v>
      </c>
      <c r="L60" s="481">
        <v>645.92000000000007</v>
      </c>
      <c r="M60" s="177">
        <v>1</v>
      </c>
      <c r="N60" s="264"/>
      <c r="O60" s="178">
        <f t="shared" si="2"/>
        <v>0</v>
      </c>
      <c r="P60" s="302">
        <v>4607109968987</v>
      </c>
      <c r="Q60" s="303"/>
      <c r="R60" s="263" t="s">
        <v>4498</v>
      </c>
    </row>
    <row r="61" spans="1:18" ht="24">
      <c r="A61" s="260">
        <v>48</v>
      </c>
      <c r="B61" s="262">
        <v>1588</v>
      </c>
      <c r="C61" s="319" t="s">
        <v>4535</v>
      </c>
      <c r="D61" s="319"/>
      <c r="E61" s="479" t="s">
        <v>4478</v>
      </c>
      <c r="F61" s="480" t="s">
        <v>4536</v>
      </c>
      <c r="G61" s="520" t="s">
        <v>4537</v>
      </c>
      <c r="H61" s="297" t="str">
        <f t="shared" si="0"/>
        <v>фото</v>
      </c>
      <c r="I61" s="174" t="s">
        <v>4538</v>
      </c>
      <c r="J61" s="383" t="s">
        <v>203</v>
      </c>
      <c r="K61" s="384">
        <v>2</v>
      </c>
      <c r="L61" s="481">
        <v>571.0100000000001</v>
      </c>
      <c r="M61" s="177">
        <v>1</v>
      </c>
      <c r="N61" s="264"/>
      <c r="O61" s="178">
        <f t="shared" si="2"/>
        <v>0</v>
      </c>
      <c r="P61" s="302">
        <v>4607109965962</v>
      </c>
      <c r="Q61" s="303"/>
      <c r="R61" s="263" t="s">
        <v>4498</v>
      </c>
    </row>
    <row r="62" spans="1:18" ht="24">
      <c r="A62" s="260">
        <v>49</v>
      </c>
      <c r="B62" s="262">
        <v>1607</v>
      </c>
      <c r="C62" s="319" t="s">
        <v>4691</v>
      </c>
      <c r="D62" s="319"/>
      <c r="E62" s="479" t="s">
        <v>4478</v>
      </c>
      <c r="F62" s="480" t="s">
        <v>4692</v>
      </c>
      <c r="G62" s="520" t="s">
        <v>4693</v>
      </c>
      <c r="H62" s="297" t="str">
        <f t="shared" si="0"/>
        <v>фото</v>
      </c>
      <c r="I62" s="174" t="s">
        <v>4694</v>
      </c>
      <c r="J62" s="383" t="s">
        <v>203</v>
      </c>
      <c r="K62" s="384">
        <v>2</v>
      </c>
      <c r="L62" s="481">
        <v>630.74</v>
      </c>
      <c r="M62" s="177">
        <v>1</v>
      </c>
      <c r="N62" s="264"/>
      <c r="O62" s="178">
        <f t="shared" si="2"/>
        <v>0</v>
      </c>
      <c r="P62" s="302">
        <v>4607109966143</v>
      </c>
      <c r="Q62" s="303"/>
      <c r="R62" s="263" t="s">
        <v>4498</v>
      </c>
    </row>
    <row r="63" spans="1:18" ht="24">
      <c r="A63" s="260">
        <v>50</v>
      </c>
      <c r="B63" s="262">
        <v>3915</v>
      </c>
      <c r="C63" s="319" t="s">
        <v>4539</v>
      </c>
      <c r="D63" s="319"/>
      <c r="E63" s="479" t="s">
        <v>4478</v>
      </c>
      <c r="F63" s="480" t="s">
        <v>1310</v>
      </c>
      <c r="G63" s="520" t="s">
        <v>1311</v>
      </c>
      <c r="H63" s="297" t="str">
        <f t="shared" si="0"/>
        <v>фото</v>
      </c>
      <c r="I63" s="174" t="s">
        <v>4540</v>
      </c>
      <c r="J63" s="383" t="s">
        <v>203</v>
      </c>
      <c r="K63" s="384">
        <v>2</v>
      </c>
      <c r="L63" s="481">
        <v>645.92000000000007</v>
      </c>
      <c r="M63" s="177">
        <v>1</v>
      </c>
      <c r="N63" s="264"/>
      <c r="O63" s="178">
        <f t="shared" si="2"/>
        <v>0</v>
      </c>
      <c r="P63" s="302">
        <v>4607109981344</v>
      </c>
      <c r="Q63" s="303"/>
      <c r="R63" s="263" t="s">
        <v>4498</v>
      </c>
    </row>
    <row r="64" spans="1:18" ht="28.8">
      <c r="A64" s="260">
        <v>51</v>
      </c>
      <c r="B64" s="262">
        <v>499</v>
      </c>
      <c r="C64" s="319" t="s">
        <v>4541</v>
      </c>
      <c r="D64" s="319"/>
      <c r="E64" s="479" t="s">
        <v>4478</v>
      </c>
      <c r="F64" s="480" t="s">
        <v>4542</v>
      </c>
      <c r="G64" s="520" t="s">
        <v>4543</v>
      </c>
      <c r="H64" s="297" t="str">
        <f t="shared" si="0"/>
        <v>фото</v>
      </c>
      <c r="I64" s="174" t="s">
        <v>4544</v>
      </c>
      <c r="J64" s="383" t="s">
        <v>203</v>
      </c>
      <c r="K64" s="384">
        <v>2</v>
      </c>
      <c r="L64" s="481">
        <v>571.0100000000001</v>
      </c>
      <c r="M64" s="177">
        <v>1</v>
      </c>
      <c r="N64" s="264"/>
      <c r="O64" s="178">
        <f t="shared" si="2"/>
        <v>0</v>
      </c>
      <c r="P64" s="302">
        <v>4607109968888</v>
      </c>
      <c r="Q64" s="303"/>
      <c r="R64" s="263" t="s">
        <v>4498</v>
      </c>
    </row>
    <row r="65" spans="1:18" ht="36">
      <c r="A65" s="260">
        <v>52</v>
      </c>
      <c r="B65" s="262">
        <v>10758</v>
      </c>
      <c r="C65" s="319" t="s">
        <v>4715</v>
      </c>
      <c r="D65" s="319"/>
      <c r="E65" s="479" t="s">
        <v>4478</v>
      </c>
      <c r="F65" s="480" t="s">
        <v>4716</v>
      </c>
      <c r="G65" s="520" t="s">
        <v>4717</v>
      </c>
      <c r="H65" s="297" t="str">
        <f t="shared" si="0"/>
        <v>фото</v>
      </c>
      <c r="I65" s="174" t="s">
        <v>4718</v>
      </c>
      <c r="J65" s="383" t="s">
        <v>203</v>
      </c>
      <c r="K65" s="384">
        <v>1</v>
      </c>
      <c r="L65" s="481">
        <v>564.41000000000008</v>
      </c>
      <c r="M65" s="177">
        <v>1</v>
      </c>
      <c r="N65" s="264"/>
      <c r="O65" s="178">
        <f t="shared" si="2"/>
        <v>0</v>
      </c>
      <c r="P65" s="302">
        <v>4607109925775</v>
      </c>
      <c r="Q65" s="303"/>
      <c r="R65" s="263" t="s">
        <v>4525</v>
      </c>
    </row>
    <row r="66" spans="1:18" ht="24">
      <c r="A66" s="260">
        <v>53</v>
      </c>
      <c r="B66" s="262">
        <v>751</v>
      </c>
      <c r="C66" s="319" t="s">
        <v>4695</v>
      </c>
      <c r="D66" s="319"/>
      <c r="E66" s="479" t="s">
        <v>4478</v>
      </c>
      <c r="F66" s="480" t="s">
        <v>4696</v>
      </c>
      <c r="G66" s="520" t="s">
        <v>4697</v>
      </c>
      <c r="H66" s="297" t="str">
        <f t="shared" si="0"/>
        <v>фото</v>
      </c>
      <c r="I66" s="174" t="s">
        <v>4698</v>
      </c>
      <c r="J66" s="383" t="s">
        <v>203</v>
      </c>
      <c r="K66" s="384">
        <v>2</v>
      </c>
      <c r="L66" s="481">
        <v>585.86000000000013</v>
      </c>
      <c r="M66" s="177">
        <v>1</v>
      </c>
      <c r="N66" s="264"/>
      <c r="O66" s="178">
        <f t="shared" si="2"/>
        <v>0</v>
      </c>
      <c r="P66" s="302">
        <v>4607109953051</v>
      </c>
      <c r="Q66" s="303"/>
      <c r="R66" s="263" t="s">
        <v>4498</v>
      </c>
    </row>
    <row r="67" spans="1:18" ht="36">
      <c r="A67" s="260">
        <v>54</v>
      </c>
      <c r="B67" s="262">
        <v>5641</v>
      </c>
      <c r="C67" s="319" t="s">
        <v>4703</v>
      </c>
      <c r="D67" s="319"/>
      <c r="E67" s="479" t="s">
        <v>4478</v>
      </c>
      <c r="F67" s="480" t="s">
        <v>4704</v>
      </c>
      <c r="G67" s="520" t="s">
        <v>4705</v>
      </c>
      <c r="H67" s="297" t="str">
        <f t="shared" si="0"/>
        <v>фото</v>
      </c>
      <c r="I67" s="174" t="s">
        <v>4706</v>
      </c>
      <c r="J67" s="383" t="s">
        <v>203</v>
      </c>
      <c r="K67" s="384">
        <v>1</v>
      </c>
      <c r="L67" s="481">
        <v>564.41000000000008</v>
      </c>
      <c r="M67" s="177">
        <v>1</v>
      </c>
      <c r="N67" s="264"/>
      <c r="O67" s="178">
        <f t="shared" si="2"/>
        <v>0</v>
      </c>
      <c r="P67" s="302">
        <v>4607109933312</v>
      </c>
      <c r="Q67" s="303"/>
      <c r="R67" s="263" t="s">
        <v>4498</v>
      </c>
    </row>
    <row r="68" spans="1:18" ht="24">
      <c r="A68" s="260">
        <v>55</v>
      </c>
      <c r="B68" s="262">
        <v>91</v>
      </c>
      <c r="C68" s="319" t="s">
        <v>4707</v>
      </c>
      <c r="D68" s="319"/>
      <c r="E68" s="479" t="s">
        <v>4478</v>
      </c>
      <c r="F68" s="480" t="s">
        <v>4708</v>
      </c>
      <c r="G68" s="520" t="s">
        <v>4709</v>
      </c>
      <c r="H68" s="297" t="str">
        <f t="shared" si="0"/>
        <v>фото</v>
      </c>
      <c r="I68" s="174" t="s">
        <v>4710</v>
      </c>
      <c r="J68" s="383" t="s">
        <v>203</v>
      </c>
      <c r="K68" s="384">
        <v>2</v>
      </c>
      <c r="L68" s="481">
        <v>645.92000000000007</v>
      </c>
      <c r="M68" s="177">
        <v>1</v>
      </c>
      <c r="N68" s="264"/>
      <c r="O68" s="178">
        <f t="shared" si="2"/>
        <v>0</v>
      </c>
      <c r="P68" s="302">
        <v>4607109968994</v>
      </c>
      <c r="Q68" s="303"/>
      <c r="R68" s="263" t="s">
        <v>4484</v>
      </c>
    </row>
    <row r="69" spans="1:18" ht="24">
      <c r="A69" s="260">
        <v>56</v>
      </c>
      <c r="B69" s="262">
        <v>756</v>
      </c>
      <c r="C69" s="319" t="s">
        <v>4711</v>
      </c>
      <c r="D69" s="319"/>
      <c r="E69" s="479" t="s">
        <v>4478</v>
      </c>
      <c r="F69" s="480" t="s">
        <v>4712</v>
      </c>
      <c r="G69" s="520" t="s">
        <v>4713</v>
      </c>
      <c r="H69" s="297" t="str">
        <f t="shared" si="0"/>
        <v>фото</v>
      </c>
      <c r="I69" s="174" t="s">
        <v>4714</v>
      </c>
      <c r="J69" s="383" t="s">
        <v>203</v>
      </c>
      <c r="K69" s="384">
        <v>2</v>
      </c>
      <c r="L69" s="481">
        <v>645.92000000000007</v>
      </c>
      <c r="M69" s="177">
        <v>1</v>
      </c>
      <c r="N69" s="264"/>
      <c r="O69" s="178">
        <f t="shared" si="2"/>
        <v>0</v>
      </c>
      <c r="P69" s="302">
        <v>4607109966167</v>
      </c>
      <c r="Q69" s="303"/>
      <c r="R69" s="263" t="s">
        <v>4498</v>
      </c>
    </row>
    <row r="70" spans="1:18" ht="24">
      <c r="A70" s="260">
        <v>57</v>
      </c>
      <c r="B70" s="262">
        <v>753</v>
      </c>
      <c r="C70" s="319" t="s">
        <v>4699</v>
      </c>
      <c r="D70" s="319"/>
      <c r="E70" s="479" t="s">
        <v>4478</v>
      </c>
      <c r="F70" s="480" t="s">
        <v>4700</v>
      </c>
      <c r="G70" s="520" t="s">
        <v>4701</v>
      </c>
      <c r="H70" s="297" t="str">
        <f t="shared" si="0"/>
        <v>фото</v>
      </c>
      <c r="I70" s="174" t="s">
        <v>4702</v>
      </c>
      <c r="J70" s="383" t="s">
        <v>203</v>
      </c>
      <c r="K70" s="384">
        <v>2</v>
      </c>
      <c r="L70" s="481">
        <v>585.86000000000013</v>
      </c>
      <c r="M70" s="177">
        <v>1</v>
      </c>
      <c r="N70" s="264"/>
      <c r="O70" s="178">
        <f t="shared" si="2"/>
        <v>0</v>
      </c>
      <c r="P70" s="302">
        <v>4607109953075</v>
      </c>
      <c r="Q70" s="303"/>
      <c r="R70" s="263" t="s">
        <v>4498</v>
      </c>
    </row>
    <row r="71" spans="1:18" ht="24">
      <c r="A71" s="260">
        <v>58</v>
      </c>
      <c r="B71" s="262">
        <v>3912</v>
      </c>
      <c r="C71" s="319" t="s">
        <v>4719</v>
      </c>
      <c r="D71" s="319"/>
      <c r="E71" s="479" t="s">
        <v>4478</v>
      </c>
      <c r="F71" s="480" t="s">
        <v>4720</v>
      </c>
      <c r="G71" s="520" t="s">
        <v>4721</v>
      </c>
      <c r="H71" s="297" t="str">
        <f t="shared" si="0"/>
        <v>фото</v>
      </c>
      <c r="I71" s="174" t="s">
        <v>4698</v>
      </c>
      <c r="J71" s="383" t="s">
        <v>203</v>
      </c>
      <c r="K71" s="384">
        <v>2</v>
      </c>
      <c r="L71" s="481">
        <v>645.92000000000007</v>
      </c>
      <c r="M71" s="177">
        <v>1</v>
      </c>
      <c r="N71" s="264"/>
      <c r="O71" s="178">
        <f t="shared" si="2"/>
        <v>0</v>
      </c>
      <c r="P71" s="302">
        <v>4607109981313</v>
      </c>
      <c r="Q71" s="303"/>
      <c r="R71" s="263" t="s">
        <v>4525</v>
      </c>
    </row>
    <row r="72" spans="1:18" ht="28.8">
      <c r="A72" s="260">
        <v>59</v>
      </c>
      <c r="B72" s="262">
        <v>838</v>
      </c>
      <c r="C72" s="319" t="s">
        <v>4722</v>
      </c>
      <c r="D72" s="319"/>
      <c r="E72" s="479" t="s">
        <v>4478</v>
      </c>
      <c r="F72" s="480" t="s">
        <v>4723</v>
      </c>
      <c r="G72" s="520" t="s">
        <v>4724</v>
      </c>
      <c r="H72" s="297" t="str">
        <f t="shared" si="0"/>
        <v>фото</v>
      </c>
      <c r="I72" s="174" t="s">
        <v>4725</v>
      </c>
      <c r="J72" s="383" t="s">
        <v>203</v>
      </c>
      <c r="K72" s="384">
        <v>2</v>
      </c>
      <c r="L72" s="481">
        <v>645.92000000000007</v>
      </c>
      <c r="M72" s="177">
        <v>1</v>
      </c>
      <c r="N72" s="264"/>
      <c r="O72" s="178">
        <f t="shared" si="2"/>
        <v>0</v>
      </c>
      <c r="P72" s="302">
        <v>4607109969007</v>
      </c>
      <c r="Q72" s="303"/>
      <c r="R72" s="263" t="s">
        <v>4484</v>
      </c>
    </row>
    <row r="73" spans="1:18" ht="36">
      <c r="A73" s="260">
        <v>60</v>
      </c>
      <c r="B73" s="262">
        <v>1610</v>
      </c>
      <c r="C73" s="319" t="s">
        <v>4726</v>
      </c>
      <c r="D73" s="319"/>
      <c r="E73" s="479" t="s">
        <v>4478</v>
      </c>
      <c r="F73" s="480" t="s">
        <v>4727</v>
      </c>
      <c r="G73" s="520" t="s">
        <v>4728</v>
      </c>
      <c r="H73" s="297" t="str">
        <f t="shared" si="0"/>
        <v>фото</v>
      </c>
      <c r="I73" s="174" t="s">
        <v>4729</v>
      </c>
      <c r="J73" s="383" t="s">
        <v>203</v>
      </c>
      <c r="K73" s="384">
        <v>2</v>
      </c>
      <c r="L73" s="481">
        <v>571.0100000000001</v>
      </c>
      <c r="M73" s="177">
        <v>1</v>
      </c>
      <c r="N73" s="264"/>
      <c r="O73" s="178">
        <f t="shared" si="2"/>
        <v>0</v>
      </c>
      <c r="P73" s="302">
        <v>4607109966174</v>
      </c>
      <c r="Q73" s="303"/>
      <c r="R73" s="263" t="s">
        <v>4498</v>
      </c>
    </row>
    <row r="74" spans="1:18" ht="24">
      <c r="A74" s="260">
        <v>61</v>
      </c>
      <c r="B74" s="262">
        <v>3918</v>
      </c>
      <c r="C74" s="319" t="s">
        <v>4730</v>
      </c>
      <c r="D74" s="319"/>
      <c r="E74" s="479" t="s">
        <v>4478</v>
      </c>
      <c r="F74" s="480" t="s">
        <v>4731</v>
      </c>
      <c r="G74" s="520" t="s">
        <v>4732</v>
      </c>
      <c r="H74" s="297" t="str">
        <f t="shared" si="0"/>
        <v>фото</v>
      </c>
      <c r="I74" s="174" t="s">
        <v>4733</v>
      </c>
      <c r="J74" s="383" t="s">
        <v>203</v>
      </c>
      <c r="K74" s="384">
        <v>2</v>
      </c>
      <c r="L74" s="481">
        <v>645.92000000000007</v>
      </c>
      <c r="M74" s="177">
        <v>1</v>
      </c>
      <c r="N74" s="264"/>
      <c r="O74" s="178">
        <f t="shared" si="2"/>
        <v>0</v>
      </c>
      <c r="P74" s="302">
        <v>4607109981375</v>
      </c>
      <c r="Q74" s="303"/>
      <c r="R74" s="263" t="s">
        <v>4498</v>
      </c>
    </row>
    <row r="75" spans="1:18" ht="24">
      <c r="A75" s="260">
        <v>62</v>
      </c>
      <c r="B75" s="262">
        <v>3913</v>
      </c>
      <c r="C75" s="319" t="s">
        <v>4738</v>
      </c>
      <c r="D75" s="319"/>
      <c r="E75" s="479" t="s">
        <v>4478</v>
      </c>
      <c r="F75" s="480" t="s">
        <v>4739</v>
      </c>
      <c r="G75" s="520" t="s">
        <v>4740</v>
      </c>
      <c r="H75" s="297" t="str">
        <f t="shared" si="0"/>
        <v>фото</v>
      </c>
      <c r="I75" s="174" t="s">
        <v>4741</v>
      </c>
      <c r="J75" s="383" t="s">
        <v>203</v>
      </c>
      <c r="K75" s="384">
        <v>2</v>
      </c>
      <c r="L75" s="481">
        <v>645.92000000000007</v>
      </c>
      <c r="M75" s="177">
        <v>1</v>
      </c>
      <c r="N75" s="264"/>
      <c r="O75" s="178">
        <f t="shared" si="2"/>
        <v>0</v>
      </c>
      <c r="P75" s="302">
        <v>4607109981320</v>
      </c>
      <c r="Q75" s="303"/>
      <c r="R75" s="263" t="s">
        <v>4525</v>
      </c>
    </row>
    <row r="76" spans="1:18" ht="24">
      <c r="A76" s="260">
        <v>63</v>
      </c>
      <c r="B76" s="262">
        <v>3919</v>
      </c>
      <c r="C76" s="319" t="s">
        <v>4742</v>
      </c>
      <c r="D76" s="319"/>
      <c r="E76" s="479" t="s">
        <v>4478</v>
      </c>
      <c r="F76" s="480" t="s">
        <v>4743</v>
      </c>
      <c r="G76" s="520" t="s">
        <v>4744</v>
      </c>
      <c r="H76" s="297" t="str">
        <f t="shared" si="0"/>
        <v>фото</v>
      </c>
      <c r="I76" s="174" t="s">
        <v>4745</v>
      </c>
      <c r="J76" s="383" t="s">
        <v>203</v>
      </c>
      <c r="K76" s="384">
        <v>1</v>
      </c>
      <c r="L76" s="481">
        <v>332.20000000000005</v>
      </c>
      <c r="M76" s="177">
        <v>1</v>
      </c>
      <c r="N76" s="264"/>
      <c r="O76" s="178">
        <f t="shared" si="2"/>
        <v>0</v>
      </c>
      <c r="P76" s="302">
        <v>4607109981382</v>
      </c>
      <c r="Q76" s="303"/>
      <c r="R76" s="263" t="s">
        <v>4498</v>
      </c>
    </row>
    <row r="77" spans="1:18" ht="24">
      <c r="A77" s="260">
        <v>64</v>
      </c>
      <c r="B77" s="262">
        <v>3933</v>
      </c>
      <c r="C77" s="319" t="s">
        <v>4746</v>
      </c>
      <c r="D77" s="319"/>
      <c r="E77" s="479" t="s">
        <v>4478</v>
      </c>
      <c r="F77" s="480" t="s">
        <v>4747</v>
      </c>
      <c r="G77" s="520" t="s">
        <v>4748</v>
      </c>
      <c r="H77" s="297" t="str">
        <f t="shared" si="0"/>
        <v>фото</v>
      </c>
      <c r="I77" s="174" t="s">
        <v>4749</v>
      </c>
      <c r="J77" s="383" t="s">
        <v>203</v>
      </c>
      <c r="K77" s="384">
        <v>2</v>
      </c>
      <c r="L77" s="481">
        <v>645.92000000000007</v>
      </c>
      <c r="M77" s="177">
        <v>1</v>
      </c>
      <c r="N77" s="264"/>
      <c r="O77" s="178">
        <f t="shared" si="2"/>
        <v>0</v>
      </c>
      <c r="P77" s="302">
        <v>4607109981511</v>
      </c>
      <c r="Q77" s="303"/>
      <c r="R77" s="263" t="s">
        <v>4484</v>
      </c>
    </row>
    <row r="78" spans="1:18" ht="24">
      <c r="A78" s="260">
        <v>65</v>
      </c>
      <c r="B78" s="262">
        <v>1611</v>
      </c>
      <c r="C78" s="319" t="s">
        <v>4750</v>
      </c>
      <c r="D78" s="319"/>
      <c r="E78" s="479" t="s">
        <v>4478</v>
      </c>
      <c r="F78" s="480" t="s">
        <v>4751</v>
      </c>
      <c r="G78" s="520" t="s">
        <v>4752</v>
      </c>
      <c r="H78" s="297" t="str">
        <f t="shared" si="0"/>
        <v>фото</v>
      </c>
      <c r="I78" s="174" t="s">
        <v>4753</v>
      </c>
      <c r="J78" s="383" t="s">
        <v>203</v>
      </c>
      <c r="K78" s="384">
        <v>2</v>
      </c>
      <c r="L78" s="481">
        <v>585.86000000000013</v>
      </c>
      <c r="M78" s="177">
        <v>1</v>
      </c>
      <c r="N78" s="264"/>
      <c r="O78" s="178">
        <f t="shared" si="2"/>
        <v>0</v>
      </c>
      <c r="P78" s="302">
        <v>4607109966181</v>
      </c>
      <c r="Q78" s="303"/>
      <c r="R78" s="263" t="s">
        <v>4498</v>
      </c>
    </row>
    <row r="79" spans="1:18" ht="24">
      <c r="A79" s="260">
        <v>66</v>
      </c>
      <c r="B79" s="262">
        <v>503</v>
      </c>
      <c r="C79" s="319" t="s">
        <v>4762</v>
      </c>
      <c r="D79" s="319"/>
      <c r="E79" s="479" t="s">
        <v>4478</v>
      </c>
      <c r="F79" s="480" t="s">
        <v>4763</v>
      </c>
      <c r="G79" s="520" t="s">
        <v>4764</v>
      </c>
      <c r="H79" s="297" t="str">
        <f t="shared" si="0"/>
        <v>фото</v>
      </c>
      <c r="I79" s="174" t="s">
        <v>4765</v>
      </c>
      <c r="J79" s="383" t="s">
        <v>203</v>
      </c>
      <c r="K79" s="384">
        <v>2</v>
      </c>
      <c r="L79" s="481">
        <v>585.86000000000013</v>
      </c>
      <c r="M79" s="177">
        <v>1</v>
      </c>
      <c r="N79" s="264"/>
      <c r="O79" s="178">
        <f t="shared" si="2"/>
        <v>0</v>
      </c>
      <c r="P79" s="302">
        <v>4607109969069</v>
      </c>
      <c r="Q79" s="303"/>
      <c r="R79" s="263" t="s">
        <v>4498</v>
      </c>
    </row>
    <row r="80" spans="1:18" ht="28.8">
      <c r="A80" s="260">
        <v>67</v>
      </c>
      <c r="B80" s="262">
        <v>1612</v>
      </c>
      <c r="C80" s="319" t="s">
        <v>4758</v>
      </c>
      <c r="D80" s="319"/>
      <c r="E80" s="479" t="s">
        <v>4478</v>
      </c>
      <c r="F80" s="480" t="s">
        <v>4759</v>
      </c>
      <c r="G80" s="520" t="s">
        <v>4760</v>
      </c>
      <c r="H80" s="297" t="str">
        <f t="shared" si="0"/>
        <v>фото</v>
      </c>
      <c r="I80" s="174" t="s">
        <v>4761</v>
      </c>
      <c r="J80" s="383" t="s">
        <v>203</v>
      </c>
      <c r="K80" s="384">
        <v>2</v>
      </c>
      <c r="L80" s="481">
        <v>585.86000000000013</v>
      </c>
      <c r="M80" s="177">
        <v>1</v>
      </c>
      <c r="N80" s="264"/>
      <c r="O80" s="178">
        <f t="shared" si="2"/>
        <v>0</v>
      </c>
      <c r="P80" s="302">
        <v>4607109966198</v>
      </c>
      <c r="Q80" s="303"/>
      <c r="R80" s="263" t="s">
        <v>4498</v>
      </c>
    </row>
    <row r="81" spans="1:18" ht="36">
      <c r="A81" s="260">
        <v>68</v>
      </c>
      <c r="B81" s="262">
        <v>3961</v>
      </c>
      <c r="C81" s="319" t="s">
        <v>4754</v>
      </c>
      <c r="D81" s="319"/>
      <c r="E81" s="479" t="s">
        <v>4478</v>
      </c>
      <c r="F81" s="480" t="s">
        <v>4755</v>
      </c>
      <c r="G81" s="520" t="s">
        <v>4756</v>
      </c>
      <c r="H81" s="297" t="str">
        <f t="shared" ref="H81:H126" si="3">HYPERLINK("https://www.gardenbulbs.ru/images/vesna_CL/thumbnails/"&amp;C81&amp;".jpg","фото")</f>
        <v>фото</v>
      </c>
      <c r="I81" s="174" t="s">
        <v>4757</v>
      </c>
      <c r="J81" s="383" t="s">
        <v>203</v>
      </c>
      <c r="K81" s="384">
        <v>1</v>
      </c>
      <c r="L81" s="481">
        <v>564.30000000000007</v>
      </c>
      <c r="M81" s="177">
        <v>1</v>
      </c>
      <c r="N81" s="264"/>
      <c r="O81" s="178">
        <f t="shared" si="2"/>
        <v>0</v>
      </c>
      <c r="P81" s="302">
        <v>4607109927939</v>
      </c>
      <c r="Q81" s="303"/>
      <c r="R81" s="263" t="s">
        <v>4498</v>
      </c>
    </row>
    <row r="82" spans="1:18" ht="24">
      <c r="A82" s="260">
        <v>69</v>
      </c>
      <c r="B82" s="262">
        <v>13205</v>
      </c>
      <c r="C82" s="319" t="s">
        <v>4734</v>
      </c>
      <c r="D82" s="319"/>
      <c r="E82" s="479" t="s">
        <v>4478</v>
      </c>
      <c r="F82" s="480" t="s">
        <v>4735</v>
      </c>
      <c r="G82" s="520" t="s">
        <v>4736</v>
      </c>
      <c r="H82" s="297" t="str">
        <f t="shared" si="3"/>
        <v>фото</v>
      </c>
      <c r="I82" s="174" t="s">
        <v>4737</v>
      </c>
      <c r="J82" s="383" t="s">
        <v>203</v>
      </c>
      <c r="K82" s="384">
        <v>2</v>
      </c>
      <c r="L82" s="481">
        <v>645.92000000000007</v>
      </c>
      <c r="M82" s="177">
        <v>1</v>
      </c>
      <c r="N82" s="264"/>
      <c r="O82" s="178">
        <f t="shared" ref="O82:O126" si="4">IF(ISERROR(L82*N82),0,L82*N82)</f>
        <v>0</v>
      </c>
      <c r="P82" s="302">
        <v>4607109922026</v>
      </c>
      <c r="Q82" s="303"/>
      <c r="R82" s="263" t="s">
        <v>4498</v>
      </c>
    </row>
    <row r="83" spans="1:18" ht="24">
      <c r="A83" s="260">
        <v>70</v>
      </c>
      <c r="B83" s="262">
        <v>4412</v>
      </c>
      <c r="C83" s="319" t="s">
        <v>4867</v>
      </c>
      <c r="D83" s="319"/>
      <c r="E83" s="479" t="s">
        <v>4478</v>
      </c>
      <c r="F83" s="480" t="s">
        <v>4868</v>
      </c>
      <c r="G83" s="520" t="s">
        <v>4869</v>
      </c>
      <c r="H83" s="297" t="str">
        <f t="shared" si="3"/>
        <v>фото</v>
      </c>
      <c r="I83" s="174" t="s">
        <v>4870</v>
      </c>
      <c r="J83" s="383" t="s">
        <v>203</v>
      </c>
      <c r="K83" s="384">
        <v>2</v>
      </c>
      <c r="L83" s="481">
        <v>630.74</v>
      </c>
      <c r="M83" s="177">
        <v>1</v>
      </c>
      <c r="N83" s="264"/>
      <c r="O83" s="178">
        <f t="shared" si="4"/>
        <v>0</v>
      </c>
      <c r="P83" s="302">
        <v>4607109988336</v>
      </c>
      <c r="Q83" s="303"/>
      <c r="R83" s="263" t="s">
        <v>4498</v>
      </c>
    </row>
    <row r="84" spans="1:18" ht="24">
      <c r="A84" s="260">
        <v>71</v>
      </c>
      <c r="B84" s="262">
        <v>1614</v>
      </c>
      <c r="C84" s="319" t="s">
        <v>4770</v>
      </c>
      <c r="D84" s="319"/>
      <c r="E84" s="479" t="s">
        <v>4478</v>
      </c>
      <c r="F84" s="480" t="s">
        <v>4771</v>
      </c>
      <c r="G84" s="520" t="s">
        <v>4772</v>
      </c>
      <c r="H84" s="297" t="str">
        <f t="shared" si="3"/>
        <v>фото</v>
      </c>
      <c r="I84" s="174" t="s">
        <v>4773</v>
      </c>
      <c r="J84" s="383" t="s">
        <v>203</v>
      </c>
      <c r="K84" s="384">
        <v>2</v>
      </c>
      <c r="L84" s="481">
        <v>585.86000000000013</v>
      </c>
      <c r="M84" s="177">
        <v>1</v>
      </c>
      <c r="N84" s="264"/>
      <c r="O84" s="178">
        <f t="shared" si="4"/>
        <v>0</v>
      </c>
      <c r="P84" s="302">
        <v>4607109966211</v>
      </c>
      <c r="Q84" s="303"/>
      <c r="R84" s="263" t="s">
        <v>4498</v>
      </c>
    </row>
    <row r="85" spans="1:18" ht="24">
      <c r="A85" s="260">
        <v>72</v>
      </c>
      <c r="B85" s="262">
        <v>1615</v>
      </c>
      <c r="C85" s="319" t="s">
        <v>4774</v>
      </c>
      <c r="D85" s="319"/>
      <c r="E85" s="479" t="s">
        <v>4478</v>
      </c>
      <c r="F85" s="480" t="s">
        <v>4775</v>
      </c>
      <c r="G85" s="520" t="s">
        <v>4776</v>
      </c>
      <c r="H85" s="297" t="str">
        <f t="shared" si="3"/>
        <v>фото</v>
      </c>
      <c r="I85" s="174" t="s">
        <v>4777</v>
      </c>
      <c r="J85" s="383" t="s">
        <v>203</v>
      </c>
      <c r="K85" s="384">
        <v>2</v>
      </c>
      <c r="L85" s="481">
        <v>571.0100000000001</v>
      </c>
      <c r="M85" s="177">
        <v>1</v>
      </c>
      <c r="N85" s="264"/>
      <c r="O85" s="178">
        <f t="shared" si="4"/>
        <v>0</v>
      </c>
      <c r="P85" s="302">
        <v>4607109966228</v>
      </c>
      <c r="Q85" s="303"/>
      <c r="R85" s="263" t="s">
        <v>4498</v>
      </c>
    </row>
    <row r="86" spans="1:18" ht="24">
      <c r="A86" s="260">
        <v>73</v>
      </c>
      <c r="B86" s="262">
        <v>759</v>
      </c>
      <c r="C86" s="319" t="s">
        <v>4778</v>
      </c>
      <c r="D86" s="319"/>
      <c r="E86" s="479" t="s">
        <v>4478</v>
      </c>
      <c r="F86" s="480" t="s">
        <v>4779</v>
      </c>
      <c r="G86" s="520" t="s">
        <v>4780</v>
      </c>
      <c r="H86" s="297" t="str">
        <f t="shared" si="3"/>
        <v>фото</v>
      </c>
      <c r="I86" s="174" t="s">
        <v>4781</v>
      </c>
      <c r="J86" s="383" t="s">
        <v>203</v>
      </c>
      <c r="K86" s="384">
        <v>1</v>
      </c>
      <c r="L86" s="481">
        <v>429.66000000000008</v>
      </c>
      <c r="M86" s="177">
        <v>1</v>
      </c>
      <c r="N86" s="264"/>
      <c r="O86" s="178">
        <f t="shared" si="4"/>
        <v>0</v>
      </c>
      <c r="P86" s="302">
        <v>4607109953129</v>
      </c>
      <c r="Q86" s="303"/>
      <c r="R86" s="263" t="s">
        <v>4498</v>
      </c>
    </row>
    <row r="87" spans="1:18" ht="36">
      <c r="A87" s="260">
        <v>74</v>
      </c>
      <c r="B87" s="262">
        <v>13206</v>
      </c>
      <c r="C87" s="319" t="s">
        <v>4782</v>
      </c>
      <c r="D87" s="319"/>
      <c r="E87" s="479" t="s">
        <v>4478</v>
      </c>
      <c r="F87" s="480" t="s">
        <v>4783</v>
      </c>
      <c r="G87" s="520" t="s">
        <v>4784</v>
      </c>
      <c r="H87" s="297" t="str">
        <f t="shared" si="3"/>
        <v>фото</v>
      </c>
      <c r="I87" s="174" t="s">
        <v>4785</v>
      </c>
      <c r="J87" s="383" t="s">
        <v>203</v>
      </c>
      <c r="K87" s="384">
        <v>1</v>
      </c>
      <c r="L87" s="481">
        <v>564.41000000000008</v>
      </c>
      <c r="M87" s="177">
        <v>1</v>
      </c>
      <c r="N87" s="264"/>
      <c r="O87" s="178">
        <f t="shared" si="4"/>
        <v>0</v>
      </c>
      <c r="P87" s="302">
        <v>4607109922019</v>
      </c>
      <c r="Q87" s="303"/>
      <c r="R87" s="263" t="s">
        <v>4786</v>
      </c>
    </row>
    <row r="88" spans="1:18" ht="36">
      <c r="A88" s="260">
        <v>75</v>
      </c>
      <c r="B88" s="262">
        <v>4525</v>
      </c>
      <c r="C88" s="319" t="s">
        <v>4787</v>
      </c>
      <c r="D88" s="319"/>
      <c r="E88" s="479" t="s">
        <v>4478</v>
      </c>
      <c r="F88" s="480" t="s">
        <v>4788</v>
      </c>
      <c r="G88" s="520" t="s">
        <v>4789</v>
      </c>
      <c r="H88" s="297" t="str">
        <f t="shared" si="3"/>
        <v>фото</v>
      </c>
      <c r="I88" s="174" t="s">
        <v>4790</v>
      </c>
      <c r="J88" s="383" t="s">
        <v>203</v>
      </c>
      <c r="K88" s="384">
        <v>1</v>
      </c>
      <c r="L88" s="481">
        <v>564.30000000000007</v>
      </c>
      <c r="M88" s="177">
        <v>1</v>
      </c>
      <c r="N88" s="264"/>
      <c r="O88" s="178">
        <f t="shared" si="4"/>
        <v>0</v>
      </c>
      <c r="P88" s="302">
        <v>4607109927922</v>
      </c>
      <c r="Q88" s="303"/>
      <c r="R88" s="263" t="s">
        <v>4498</v>
      </c>
    </row>
    <row r="89" spans="1:18" ht="24">
      <c r="A89" s="260">
        <v>76</v>
      </c>
      <c r="B89" s="262">
        <v>1617</v>
      </c>
      <c r="C89" s="319" t="s">
        <v>4791</v>
      </c>
      <c r="D89" s="319"/>
      <c r="E89" s="479" t="s">
        <v>4478</v>
      </c>
      <c r="F89" s="480" t="s">
        <v>4792</v>
      </c>
      <c r="G89" s="520" t="s">
        <v>4793</v>
      </c>
      <c r="H89" s="297" t="str">
        <f t="shared" si="3"/>
        <v>фото</v>
      </c>
      <c r="I89" s="174" t="s">
        <v>4794</v>
      </c>
      <c r="J89" s="383" t="s">
        <v>203</v>
      </c>
      <c r="K89" s="384">
        <v>2</v>
      </c>
      <c r="L89" s="481">
        <v>571.0100000000001</v>
      </c>
      <c r="M89" s="177">
        <v>1</v>
      </c>
      <c r="N89" s="264"/>
      <c r="O89" s="178">
        <f t="shared" si="4"/>
        <v>0</v>
      </c>
      <c r="P89" s="302">
        <v>4607109966242</v>
      </c>
      <c r="Q89" s="303"/>
      <c r="R89" s="263" t="s">
        <v>4498</v>
      </c>
    </row>
    <row r="90" spans="1:18" ht="24">
      <c r="A90" s="260">
        <v>77</v>
      </c>
      <c r="B90" s="262">
        <v>1618</v>
      </c>
      <c r="C90" s="319" t="s">
        <v>4799</v>
      </c>
      <c r="D90" s="319"/>
      <c r="E90" s="479" t="s">
        <v>4478</v>
      </c>
      <c r="F90" s="480" t="s">
        <v>4800</v>
      </c>
      <c r="G90" s="520" t="s">
        <v>4801</v>
      </c>
      <c r="H90" s="297" t="str">
        <f t="shared" si="3"/>
        <v>фото</v>
      </c>
      <c r="I90" s="174" t="s">
        <v>4802</v>
      </c>
      <c r="J90" s="383" t="s">
        <v>203</v>
      </c>
      <c r="K90" s="384">
        <v>1</v>
      </c>
      <c r="L90" s="481">
        <v>302.17000000000007</v>
      </c>
      <c r="M90" s="177">
        <v>1</v>
      </c>
      <c r="N90" s="264"/>
      <c r="O90" s="178">
        <f t="shared" si="4"/>
        <v>0</v>
      </c>
      <c r="P90" s="302">
        <v>4607109966259</v>
      </c>
      <c r="Q90" s="303"/>
      <c r="R90" s="263" t="s">
        <v>4484</v>
      </c>
    </row>
    <row r="91" spans="1:18" ht="60">
      <c r="A91" s="260">
        <v>78</v>
      </c>
      <c r="B91" s="262">
        <v>5423</v>
      </c>
      <c r="C91" s="319" t="s">
        <v>10562</v>
      </c>
      <c r="D91" s="319"/>
      <c r="E91" s="479" t="s">
        <v>4478</v>
      </c>
      <c r="F91" s="480" t="s">
        <v>10641</v>
      </c>
      <c r="G91" s="520" t="s">
        <v>10698</v>
      </c>
      <c r="H91" s="297" t="str">
        <f t="shared" si="3"/>
        <v>фото</v>
      </c>
      <c r="I91" s="174" t="s">
        <v>10754</v>
      </c>
      <c r="J91" s="383" t="s">
        <v>203</v>
      </c>
      <c r="K91" s="384">
        <v>1</v>
      </c>
      <c r="L91" s="481">
        <v>564.30000000000007</v>
      </c>
      <c r="M91" s="177">
        <v>1</v>
      </c>
      <c r="N91" s="264"/>
      <c r="O91" s="178">
        <f t="shared" si="4"/>
        <v>0</v>
      </c>
      <c r="P91" s="302">
        <v>4607109953631</v>
      </c>
      <c r="Q91" s="303">
        <v>2024</v>
      </c>
      <c r="R91" s="263" t="s">
        <v>4498</v>
      </c>
    </row>
    <row r="92" spans="1:18" ht="24">
      <c r="A92" s="260">
        <v>79</v>
      </c>
      <c r="B92" s="262">
        <v>504</v>
      </c>
      <c r="C92" s="319" t="s">
        <v>4803</v>
      </c>
      <c r="D92" s="319"/>
      <c r="E92" s="479" t="s">
        <v>4478</v>
      </c>
      <c r="F92" s="480" t="s">
        <v>4804</v>
      </c>
      <c r="G92" s="520" t="s">
        <v>4805</v>
      </c>
      <c r="H92" s="297" t="str">
        <f t="shared" si="3"/>
        <v>фото</v>
      </c>
      <c r="I92" s="174" t="s">
        <v>4806</v>
      </c>
      <c r="J92" s="383" t="s">
        <v>203</v>
      </c>
      <c r="K92" s="384">
        <v>1</v>
      </c>
      <c r="L92" s="481">
        <v>429.66000000000008</v>
      </c>
      <c r="M92" s="177">
        <v>1</v>
      </c>
      <c r="N92" s="264"/>
      <c r="O92" s="178">
        <f t="shared" si="4"/>
        <v>0</v>
      </c>
      <c r="P92" s="302">
        <v>4607109969076</v>
      </c>
      <c r="Q92" s="303"/>
      <c r="R92" s="263" t="s">
        <v>4807</v>
      </c>
    </row>
    <row r="93" spans="1:18" ht="36">
      <c r="A93" s="260">
        <v>80</v>
      </c>
      <c r="B93" s="262">
        <v>5420</v>
      </c>
      <c r="C93" s="319" t="s">
        <v>10563</v>
      </c>
      <c r="D93" s="319"/>
      <c r="E93" s="479" t="s">
        <v>4478</v>
      </c>
      <c r="F93" s="480" t="s">
        <v>4808</v>
      </c>
      <c r="G93" s="520" t="s">
        <v>4809</v>
      </c>
      <c r="H93" s="297" t="str">
        <f t="shared" si="3"/>
        <v>фото</v>
      </c>
      <c r="I93" s="174" t="s">
        <v>4810</v>
      </c>
      <c r="J93" s="383" t="s">
        <v>203</v>
      </c>
      <c r="K93" s="384">
        <v>1</v>
      </c>
      <c r="L93" s="481">
        <v>699.2700000000001</v>
      </c>
      <c r="M93" s="177">
        <v>1</v>
      </c>
      <c r="N93" s="264"/>
      <c r="O93" s="178">
        <f t="shared" si="4"/>
        <v>0</v>
      </c>
      <c r="P93" s="302">
        <v>4607109937013</v>
      </c>
      <c r="Q93" s="303"/>
      <c r="R93" s="263" t="s">
        <v>4807</v>
      </c>
    </row>
    <row r="94" spans="1:18" ht="24">
      <c r="A94" s="260">
        <v>81</v>
      </c>
      <c r="B94" s="262">
        <v>762</v>
      </c>
      <c r="C94" s="319" t="s">
        <v>4811</v>
      </c>
      <c r="D94" s="319"/>
      <c r="E94" s="479" t="s">
        <v>4478</v>
      </c>
      <c r="F94" s="480" t="s">
        <v>4812</v>
      </c>
      <c r="G94" s="520" t="s">
        <v>4813</v>
      </c>
      <c r="H94" s="297" t="str">
        <f t="shared" si="3"/>
        <v>фото</v>
      </c>
      <c r="I94" s="174" t="s">
        <v>4814</v>
      </c>
      <c r="J94" s="383" t="s">
        <v>203</v>
      </c>
      <c r="K94" s="384">
        <v>1</v>
      </c>
      <c r="L94" s="481">
        <v>332.20000000000005</v>
      </c>
      <c r="M94" s="177">
        <v>1</v>
      </c>
      <c r="N94" s="264"/>
      <c r="O94" s="178">
        <f t="shared" si="4"/>
        <v>0</v>
      </c>
      <c r="P94" s="302">
        <v>4607109953150</v>
      </c>
      <c r="Q94" s="303"/>
      <c r="R94" s="263" t="s">
        <v>4498</v>
      </c>
    </row>
    <row r="95" spans="1:18" ht="24">
      <c r="A95" s="260">
        <v>82</v>
      </c>
      <c r="B95" s="262">
        <v>94</v>
      </c>
      <c r="C95" s="319" t="s">
        <v>4819</v>
      </c>
      <c r="D95" s="319"/>
      <c r="E95" s="479" t="s">
        <v>4478</v>
      </c>
      <c r="F95" s="480" t="s">
        <v>4820</v>
      </c>
      <c r="G95" s="520" t="s">
        <v>4821</v>
      </c>
      <c r="H95" s="297" t="str">
        <f t="shared" si="3"/>
        <v>фото</v>
      </c>
      <c r="I95" s="174" t="s">
        <v>4822</v>
      </c>
      <c r="J95" s="383" t="s">
        <v>203</v>
      </c>
      <c r="K95" s="384">
        <v>1</v>
      </c>
      <c r="L95" s="481">
        <v>332.20000000000005</v>
      </c>
      <c r="M95" s="177">
        <v>1</v>
      </c>
      <c r="N95" s="264"/>
      <c r="O95" s="178">
        <f t="shared" si="4"/>
        <v>0</v>
      </c>
      <c r="P95" s="302">
        <v>4607109969106</v>
      </c>
      <c r="Q95" s="303"/>
      <c r="R95" s="263" t="s">
        <v>4498</v>
      </c>
    </row>
    <row r="96" spans="1:18" ht="24">
      <c r="A96" s="260">
        <v>83</v>
      </c>
      <c r="B96" s="262">
        <v>1621</v>
      </c>
      <c r="C96" s="319" t="s">
        <v>4823</v>
      </c>
      <c r="D96" s="319"/>
      <c r="E96" s="479" t="s">
        <v>4478</v>
      </c>
      <c r="F96" s="480" t="s">
        <v>4824</v>
      </c>
      <c r="G96" s="520" t="s">
        <v>4825</v>
      </c>
      <c r="H96" s="297" t="str">
        <f t="shared" si="3"/>
        <v>фото</v>
      </c>
      <c r="I96" s="174" t="s">
        <v>4826</v>
      </c>
      <c r="J96" s="383" t="s">
        <v>203</v>
      </c>
      <c r="K96" s="384">
        <v>2</v>
      </c>
      <c r="L96" s="481">
        <v>645.92000000000007</v>
      </c>
      <c r="M96" s="177">
        <v>1</v>
      </c>
      <c r="N96" s="264"/>
      <c r="O96" s="178">
        <f t="shared" si="4"/>
        <v>0</v>
      </c>
      <c r="P96" s="302">
        <v>4607109969113</v>
      </c>
      <c r="Q96" s="303"/>
      <c r="R96" s="263" t="s">
        <v>4525</v>
      </c>
    </row>
    <row r="97" spans="1:18" ht="24">
      <c r="A97" s="260">
        <v>84</v>
      </c>
      <c r="B97" s="262">
        <v>1623</v>
      </c>
      <c r="C97" s="319" t="s">
        <v>4831</v>
      </c>
      <c r="D97" s="319"/>
      <c r="E97" s="479" t="s">
        <v>4478</v>
      </c>
      <c r="F97" s="480" t="s">
        <v>4832</v>
      </c>
      <c r="G97" s="520" t="s">
        <v>4833</v>
      </c>
      <c r="H97" s="297" t="str">
        <f t="shared" si="3"/>
        <v>фото</v>
      </c>
      <c r="I97" s="174" t="s">
        <v>4834</v>
      </c>
      <c r="J97" s="383" t="s">
        <v>203</v>
      </c>
      <c r="K97" s="384">
        <v>2</v>
      </c>
      <c r="L97" s="481">
        <v>645.92000000000007</v>
      </c>
      <c r="M97" s="177">
        <v>1</v>
      </c>
      <c r="N97" s="264"/>
      <c r="O97" s="178">
        <f t="shared" si="4"/>
        <v>0</v>
      </c>
      <c r="P97" s="302">
        <v>4607109966297</v>
      </c>
      <c r="Q97" s="303"/>
      <c r="R97" s="263" t="s">
        <v>4484</v>
      </c>
    </row>
    <row r="98" spans="1:18" ht="24">
      <c r="A98" s="260">
        <v>85</v>
      </c>
      <c r="B98" s="262">
        <v>1622</v>
      </c>
      <c r="C98" s="319" t="s">
        <v>4827</v>
      </c>
      <c r="D98" s="319"/>
      <c r="E98" s="479" t="s">
        <v>4478</v>
      </c>
      <c r="F98" s="480" t="s">
        <v>4828</v>
      </c>
      <c r="G98" s="520" t="s">
        <v>4829</v>
      </c>
      <c r="H98" s="297" t="str">
        <f t="shared" si="3"/>
        <v>фото</v>
      </c>
      <c r="I98" s="174" t="s">
        <v>4830</v>
      </c>
      <c r="J98" s="383" t="s">
        <v>203</v>
      </c>
      <c r="K98" s="384">
        <v>2</v>
      </c>
      <c r="L98" s="481">
        <v>571.0100000000001</v>
      </c>
      <c r="M98" s="177">
        <v>1</v>
      </c>
      <c r="N98" s="264"/>
      <c r="O98" s="178">
        <f t="shared" si="4"/>
        <v>0</v>
      </c>
      <c r="P98" s="302">
        <v>4607109966280</v>
      </c>
      <c r="Q98" s="303"/>
      <c r="R98" s="263" t="s">
        <v>4498</v>
      </c>
    </row>
    <row r="99" spans="1:18" ht="24">
      <c r="A99" s="260">
        <v>86</v>
      </c>
      <c r="B99" s="262">
        <v>2483</v>
      </c>
      <c r="C99" s="319" t="s">
        <v>4835</v>
      </c>
      <c r="D99" s="319"/>
      <c r="E99" s="479" t="s">
        <v>4478</v>
      </c>
      <c r="F99" s="480" t="s">
        <v>4836</v>
      </c>
      <c r="G99" s="520" t="s">
        <v>4837</v>
      </c>
      <c r="H99" s="297" t="str">
        <f t="shared" si="3"/>
        <v>фото</v>
      </c>
      <c r="I99" s="174" t="s">
        <v>4838</v>
      </c>
      <c r="J99" s="383" t="s">
        <v>203</v>
      </c>
      <c r="K99" s="384">
        <v>1</v>
      </c>
      <c r="L99" s="481">
        <v>332.20000000000005</v>
      </c>
      <c r="M99" s="177">
        <v>1</v>
      </c>
      <c r="N99" s="264"/>
      <c r="O99" s="178">
        <f t="shared" si="4"/>
        <v>0</v>
      </c>
      <c r="P99" s="302">
        <v>4607109974612</v>
      </c>
      <c r="Q99" s="303"/>
      <c r="R99" s="263" t="s">
        <v>4498</v>
      </c>
    </row>
    <row r="100" spans="1:18" ht="24">
      <c r="A100" s="260">
        <v>87</v>
      </c>
      <c r="B100" s="262">
        <v>1625</v>
      </c>
      <c r="C100" s="319" t="s">
        <v>4854</v>
      </c>
      <c r="D100" s="319"/>
      <c r="E100" s="479" t="s">
        <v>4478</v>
      </c>
      <c r="F100" s="480" t="s">
        <v>4855</v>
      </c>
      <c r="G100" s="520" t="s">
        <v>4856</v>
      </c>
      <c r="H100" s="297" t="str">
        <f t="shared" si="3"/>
        <v>фото</v>
      </c>
      <c r="I100" s="174" t="s">
        <v>4857</v>
      </c>
      <c r="J100" s="383" t="s">
        <v>203</v>
      </c>
      <c r="K100" s="384">
        <v>2</v>
      </c>
      <c r="L100" s="481">
        <v>645.92000000000007</v>
      </c>
      <c r="M100" s="177">
        <v>1</v>
      </c>
      <c r="N100" s="264"/>
      <c r="O100" s="178">
        <f t="shared" si="4"/>
        <v>0</v>
      </c>
      <c r="P100" s="302">
        <v>4607109966310</v>
      </c>
      <c r="Q100" s="303"/>
      <c r="R100" s="263" t="s">
        <v>4498</v>
      </c>
    </row>
    <row r="101" spans="1:18" ht="24">
      <c r="A101" s="260">
        <v>88</v>
      </c>
      <c r="B101" s="262">
        <v>763</v>
      </c>
      <c r="C101" s="319" t="s">
        <v>10564</v>
      </c>
      <c r="D101" s="319"/>
      <c r="E101" s="479" t="s">
        <v>4478</v>
      </c>
      <c r="F101" s="480" t="s">
        <v>4839</v>
      </c>
      <c r="G101" s="520" t="s">
        <v>4840</v>
      </c>
      <c r="H101" s="297" t="str">
        <f t="shared" si="3"/>
        <v>фото</v>
      </c>
      <c r="I101" s="174" t="s">
        <v>4841</v>
      </c>
      <c r="J101" s="383" t="s">
        <v>203</v>
      </c>
      <c r="K101" s="384">
        <v>2</v>
      </c>
      <c r="L101" s="481">
        <v>585.86000000000013</v>
      </c>
      <c r="M101" s="177">
        <v>1</v>
      </c>
      <c r="N101" s="264"/>
      <c r="O101" s="178">
        <f t="shared" si="4"/>
        <v>0</v>
      </c>
      <c r="P101" s="302">
        <v>4607109953174</v>
      </c>
      <c r="Q101" s="303"/>
      <c r="R101" s="263" t="s">
        <v>4498</v>
      </c>
    </row>
    <row r="102" spans="1:18" ht="24">
      <c r="A102" s="260">
        <v>89</v>
      </c>
      <c r="B102" s="262">
        <v>506</v>
      </c>
      <c r="C102" s="319" t="s">
        <v>4842</v>
      </c>
      <c r="D102" s="319"/>
      <c r="E102" s="479" t="s">
        <v>4478</v>
      </c>
      <c r="F102" s="480" t="s">
        <v>4843</v>
      </c>
      <c r="G102" s="520" t="s">
        <v>4844</v>
      </c>
      <c r="H102" s="297" t="str">
        <f t="shared" si="3"/>
        <v>фото</v>
      </c>
      <c r="I102" s="174" t="s">
        <v>4845</v>
      </c>
      <c r="J102" s="383" t="s">
        <v>203</v>
      </c>
      <c r="K102" s="384">
        <v>2</v>
      </c>
      <c r="L102" s="481">
        <v>585.86000000000013</v>
      </c>
      <c r="M102" s="177">
        <v>1</v>
      </c>
      <c r="N102" s="264"/>
      <c r="O102" s="178">
        <f t="shared" si="4"/>
        <v>0</v>
      </c>
      <c r="P102" s="302">
        <v>4607109969120</v>
      </c>
      <c r="Q102" s="303"/>
      <c r="R102" s="263" t="s">
        <v>4498</v>
      </c>
    </row>
    <row r="103" spans="1:18" ht="24">
      <c r="A103" s="260">
        <v>90</v>
      </c>
      <c r="B103" s="262">
        <v>1624</v>
      </c>
      <c r="C103" s="319" t="s">
        <v>4846</v>
      </c>
      <c r="D103" s="319"/>
      <c r="E103" s="479" t="s">
        <v>4478</v>
      </c>
      <c r="F103" s="480" t="s">
        <v>4847</v>
      </c>
      <c r="G103" s="520" t="s">
        <v>4848</v>
      </c>
      <c r="H103" s="297" t="str">
        <f t="shared" si="3"/>
        <v>фото</v>
      </c>
      <c r="I103" s="174" t="s">
        <v>4849</v>
      </c>
      <c r="J103" s="383" t="s">
        <v>203</v>
      </c>
      <c r="K103" s="384">
        <v>2</v>
      </c>
      <c r="L103" s="481">
        <v>585.86000000000013</v>
      </c>
      <c r="M103" s="177">
        <v>1</v>
      </c>
      <c r="N103" s="264"/>
      <c r="O103" s="178">
        <f t="shared" si="4"/>
        <v>0</v>
      </c>
      <c r="P103" s="302">
        <v>4607109966303</v>
      </c>
      <c r="Q103" s="303"/>
      <c r="R103" s="263" t="s">
        <v>4525</v>
      </c>
    </row>
    <row r="104" spans="1:18" ht="24">
      <c r="A104" s="260">
        <v>91</v>
      </c>
      <c r="B104" s="262">
        <v>6821</v>
      </c>
      <c r="C104" s="319" t="s">
        <v>4850</v>
      </c>
      <c r="D104" s="319"/>
      <c r="E104" s="479" t="s">
        <v>4478</v>
      </c>
      <c r="F104" s="480" t="s">
        <v>4851</v>
      </c>
      <c r="G104" s="520" t="s">
        <v>4852</v>
      </c>
      <c r="H104" s="297" t="str">
        <f t="shared" si="3"/>
        <v>фото</v>
      </c>
      <c r="I104" s="174" t="s">
        <v>4853</v>
      </c>
      <c r="J104" s="383" t="s">
        <v>203</v>
      </c>
      <c r="K104" s="384">
        <v>2</v>
      </c>
      <c r="L104" s="481">
        <v>645.92000000000007</v>
      </c>
      <c r="M104" s="177">
        <v>1</v>
      </c>
      <c r="N104" s="264"/>
      <c r="O104" s="178">
        <f t="shared" si="4"/>
        <v>0</v>
      </c>
      <c r="P104" s="302">
        <v>4607109944653</v>
      </c>
      <c r="Q104" s="303"/>
      <c r="R104" s="263" t="s">
        <v>4498</v>
      </c>
    </row>
    <row r="105" spans="1:18" ht="36">
      <c r="A105" s="260">
        <v>92</v>
      </c>
      <c r="B105" s="262">
        <v>1904</v>
      </c>
      <c r="C105" s="319" t="s">
        <v>4858</v>
      </c>
      <c r="D105" s="319"/>
      <c r="E105" s="479" t="s">
        <v>4478</v>
      </c>
      <c r="F105" s="480" t="s">
        <v>4859</v>
      </c>
      <c r="G105" s="520" t="s">
        <v>4860</v>
      </c>
      <c r="H105" s="297" t="str">
        <f t="shared" si="3"/>
        <v>фото</v>
      </c>
      <c r="I105" s="174" t="s">
        <v>4861</v>
      </c>
      <c r="J105" s="383" t="s">
        <v>203</v>
      </c>
      <c r="K105" s="384">
        <v>1</v>
      </c>
      <c r="L105" s="481">
        <v>564.30000000000007</v>
      </c>
      <c r="M105" s="177">
        <v>1</v>
      </c>
      <c r="N105" s="264"/>
      <c r="O105" s="178">
        <f t="shared" si="4"/>
        <v>0</v>
      </c>
      <c r="P105" s="302">
        <v>4607109927915</v>
      </c>
      <c r="Q105" s="303"/>
      <c r="R105" s="263" t="s">
        <v>4498</v>
      </c>
    </row>
    <row r="106" spans="1:18" ht="36">
      <c r="A106" s="260">
        <v>93</v>
      </c>
      <c r="B106" s="262">
        <v>5643</v>
      </c>
      <c r="C106" s="319" t="s">
        <v>10565</v>
      </c>
      <c r="D106" s="319"/>
      <c r="E106" s="479" t="s">
        <v>4478</v>
      </c>
      <c r="F106" s="480" t="s">
        <v>4875</v>
      </c>
      <c r="G106" s="520" t="s">
        <v>4876</v>
      </c>
      <c r="H106" s="297" t="str">
        <f t="shared" si="3"/>
        <v>фото</v>
      </c>
      <c r="I106" s="174" t="s">
        <v>9716</v>
      </c>
      <c r="J106" s="383" t="s">
        <v>203</v>
      </c>
      <c r="K106" s="384">
        <v>1</v>
      </c>
      <c r="L106" s="481">
        <v>429.66000000000008</v>
      </c>
      <c r="M106" s="177">
        <v>1</v>
      </c>
      <c r="N106" s="264"/>
      <c r="O106" s="178">
        <f t="shared" si="4"/>
        <v>0</v>
      </c>
      <c r="P106" s="302">
        <v>4607109933299</v>
      </c>
      <c r="Q106" s="303"/>
      <c r="R106" s="263" t="s">
        <v>4877</v>
      </c>
    </row>
    <row r="107" spans="1:18" ht="24">
      <c r="A107" s="260">
        <v>94</v>
      </c>
      <c r="B107" s="262">
        <v>6822</v>
      </c>
      <c r="C107" s="319" t="s">
        <v>4863</v>
      </c>
      <c r="D107" s="319"/>
      <c r="E107" s="479" t="s">
        <v>4478</v>
      </c>
      <c r="F107" s="480" t="s">
        <v>4864</v>
      </c>
      <c r="G107" s="520" t="s">
        <v>4865</v>
      </c>
      <c r="H107" s="297" t="str">
        <f t="shared" si="3"/>
        <v>фото</v>
      </c>
      <c r="I107" s="174" t="s">
        <v>4866</v>
      </c>
      <c r="J107" s="383" t="s">
        <v>203</v>
      </c>
      <c r="K107" s="384">
        <v>1</v>
      </c>
      <c r="L107" s="481">
        <v>332.20000000000005</v>
      </c>
      <c r="M107" s="177">
        <v>1</v>
      </c>
      <c r="N107" s="264"/>
      <c r="O107" s="178">
        <f t="shared" si="4"/>
        <v>0</v>
      </c>
      <c r="P107" s="302">
        <v>4607109944660</v>
      </c>
      <c r="Q107" s="303"/>
      <c r="R107" s="263" t="s">
        <v>4498</v>
      </c>
    </row>
    <row r="108" spans="1:18" ht="24">
      <c r="A108" s="260">
        <v>95</v>
      </c>
      <c r="B108" s="262">
        <v>3925</v>
      </c>
      <c r="C108" s="319" t="s">
        <v>4878</v>
      </c>
      <c r="D108" s="319"/>
      <c r="E108" s="479" t="s">
        <v>4478</v>
      </c>
      <c r="F108" s="480" t="s">
        <v>4879</v>
      </c>
      <c r="G108" s="520" t="s">
        <v>4880</v>
      </c>
      <c r="H108" s="297" t="str">
        <f t="shared" si="3"/>
        <v>фото</v>
      </c>
      <c r="I108" s="174" t="s">
        <v>4881</v>
      </c>
      <c r="J108" s="383" t="s">
        <v>203</v>
      </c>
      <c r="K108" s="384">
        <v>2</v>
      </c>
      <c r="L108" s="481">
        <v>645.92000000000007</v>
      </c>
      <c r="M108" s="177">
        <v>1</v>
      </c>
      <c r="N108" s="264"/>
      <c r="O108" s="178">
        <f t="shared" si="4"/>
        <v>0</v>
      </c>
      <c r="P108" s="302">
        <v>4607109981436</v>
      </c>
      <c r="Q108" s="303"/>
      <c r="R108" s="263" t="s">
        <v>4498</v>
      </c>
    </row>
    <row r="109" spans="1:18" ht="24">
      <c r="A109" s="260">
        <v>96</v>
      </c>
      <c r="B109" s="262">
        <v>4414</v>
      </c>
      <c r="C109" s="319" t="s">
        <v>4882</v>
      </c>
      <c r="D109" s="319"/>
      <c r="E109" s="479" t="s">
        <v>4478</v>
      </c>
      <c r="F109" s="480" t="s">
        <v>4883</v>
      </c>
      <c r="G109" s="520" t="s">
        <v>4884</v>
      </c>
      <c r="H109" s="297" t="str">
        <f t="shared" si="3"/>
        <v>фото</v>
      </c>
      <c r="I109" s="174" t="s">
        <v>4885</v>
      </c>
      <c r="J109" s="383" t="s">
        <v>203</v>
      </c>
      <c r="K109" s="384">
        <v>2</v>
      </c>
      <c r="L109" s="481">
        <v>645.92000000000007</v>
      </c>
      <c r="M109" s="177">
        <v>1</v>
      </c>
      <c r="N109" s="264"/>
      <c r="O109" s="178">
        <f t="shared" si="4"/>
        <v>0</v>
      </c>
      <c r="P109" s="302">
        <v>4607109988350</v>
      </c>
      <c r="Q109" s="303"/>
      <c r="R109" s="263" t="s">
        <v>4498</v>
      </c>
    </row>
    <row r="110" spans="1:18" ht="24">
      <c r="A110" s="260">
        <v>97</v>
      </c>
      <c r="B110" s="262">
        <v>16171</v>
      </c>
      <c r="C110" s="319" t="s">
        <v>4918</v>
      </c>
      <c r="D110" s="319"/>
      <c r="E110" s="479" t="s">
        <v>4478</v>
      </c>
      <c r="F110" s="480" t="s">
        <v>4919</v>
      </c>
      <c r="G110" s="520" t="s">
        <v>4920</v>
      </c>
      <c r="H110" s="297" t="str">
        <f t="shared" si="3"/>
        <v>фото</v>
      </c>
      <c r="I110" s="174" t="s">
        <v>4921</v>
      </c>
      <c r="J110" s="383" t="s">
        <v>203</v>
      </c>
      <c r="K110" s="384">
        <v>1</v>
      </c>
      <c r="L110" s="481">
        <v>564.41000000000008</v>
      </c>
      <c r="M110" s="177">
        <v>1</v>
      </c>
      <c r="N110" s="264"/>
      <c r="O110" s="178">
        <f t="shared" si="4"/>
        <v>0</v>
      </c>
      <c r="P110" s="302">
        <v>4607109914632</v>
      </c>
      <c r="Q110" s="303"/>
      <c r="R110" s="263" t="s">
        <v>4493</v>
      </c>
    </row>
    <row r="111" spans="1:18" ht="24">
      <c r="A111" s="260">
        <v>98</v>
      </c>
      <c r="B111" s="262">
        <v>1633</v>
      </c>
      <c r="C111" s="319" t="s">
        <v>4922</v>
      </c>
      <c r="D111" s="319"/>
      <c r="E111" s="479" t="s">
        <v>4478</v>
      </c>
      <c r="F111" s="480" t="s">
        <v>4923</v>
      </c>
      <c r="G111" s="520" t="s">
        <v>4924</v>
      </c>
      <c r="H111" s="297" t="str">
        <f t="shared" si="3"/>
        <v>фото</v>
      </c>
      <c r="I111" s="174" t="s">
        <v>4925</v>
      </c>
      <c r="J111" s="383" t="s">
        <v>203</v>
      </c>
      <c r="K111" s="384">
        <v>2</v>
      </c>
      <c r="L111" s="481">
        <v>585.86000000000013</v>
      </c>
      <c r="M111" s="177">
        <v>1</v>
      </c>
      <c r="N111" s="264"/>
      <c r="O111" s="178">
        <f t="shared" si="4"/>
        <v>0</v>
      </c>
      <c r="P111" s="302">
        <v>4607109966389</v>
      </c>
      <c r="Q111" s="303"/>
      <c r="R111" s="263" t="s">
        <v>4498</v>
      </c>
    </row>
    <row r="112" spans="1:18" ht="24">
      <c r="A112" s="260">
        <v>99</v>
      </c>
      <c r="B112" s="262">
        <v>1596</v>
      </c>
      <c r="C112" s="319" t="s">
        <v>4574</v>
      </c>
      <c r="D112" s="319"/>
      <c r="E112" s="479" t="s">
        <v>4478</v>
      </c>
      <c r="F112" s="480" t="s">
        <v>4575</v>
      </c>
      <c r="G112" s="520" t="s">
        <v>4576</v>
      </c>
      <c r="H112" s="297" t="str">
        <f t="shared" si="3"/>
        <v>фото</v>
      </c>
      <c r="I112" s="174" t="s">
        <v>4577</v>
      </c>
      <c r="J112" s="383" t="s">
        <v>203</v>
      </c>
      <c r="K112" s="384">
        <v>1</v>
      </c>
      <c r="L112" s="481">
        <v>564.41000000000008</v>
      </c>
      <c r="M112" s="177">
        <v>1</v>
      </c>
      <c r="N112" s="264"/>
      <c r="O112" s="178">
        <f t="shared" si="4"/>
        <v>0</v>
      </c>
      <c r="P112" s="302">
        <v>4607109966037</v>
      </c>
      <c r="Q112" s="303"/>
      <c r="R112" s="263" t="s">
        <v>4534</v>
      </c>
    </row>
    <row r="113" spans="1:18" ht="48">
      <c r="A113" s="260">
        <v>100</v>
      </c>
      <c r="B113" s="262">
        <v>4410</v>
      </c>
      <c r="C113" s="319" t="s">
        <v>4578</v>
      </c>
      <c r="D113" s="319"/>
      <c r="E113" s="479" t="s">
        <v>4478</v>
      </c>
      <c r="F113" s="480" t="s">
        <v>4579</v>
      </c>
      <c r="G113" s="520" t="s">
        <v>4580</v>
      </c>
      <c r="H113" s="297" t="str">
        <f t="shared" si="3"/>
        <v>фото</v>
      </c>
      <c r="I113" s="174" t="s">
        <v>4581</v>
      </c>
      <c r="J113" s="383" t="s">
        <v>203</v>
      </c>
      <c r="K113" s="384">
        <v>1</v>
      </c>
      <c r="L113" s="481">
        <v>564.41000000000008</v>
      </c>
      <c r="M113" s="177">
        <v>1</v>
      </c>
      <c r="N113" s="264"/>
      <c r="O113" s="178">
        <f t="shared" si="4"/>
        <v>0</v>
      </c>
      <c r="P113" s="302">
        <v>4607109988312</v>
      </c>
      <c r="Q113" s="303"/>
      <c r="R113" s="263" t="s">
        <v>4582</v>
      </c>
    </row>
    <row r="114" spans="1:18" ht="36">
      <c r="A114" s="260">
        <v>101</v>
      </c>
      <c r="B114" s="262">
        <v>4527</v>
      </c>
      <c r="C114" s="319" t="s">
        <v>4570</v>
      </c>
      <c r="D114" s="319"/>
      <c r="E114" s="479" t="s">
        <v>4478</v>
      </c>
      <c r="F114" s="480" t="s">
        <v>4571</v>
      </c>
      <c r="G114" s="520" t="s">
        <v>4572</v>
      </c>
      <c r="H114" s="297" t="str">
        <f t="shared" si="3"/>
        <v>фото</v>
      </c>
      <c r="I114" s="174" t="s">
        <v>4573</v>
      </c>
      <c r="J114" s="383" t="s">
        <v>203</v>
      </c>
      <c r="K114" s="384">
        <v>2</v>
      </c>
      <c r="L114" s="481">
        <v>645.92000000000007</v>
      </c>
      <c r="M114" s="177">
        <v>1</v>
      </c>
      <c r="N114" s="264"/>
      <c r="O114" s="178">
        <f t="shared" si="4"/>
        <v>0</v>
      </c>
      <c r="P114" s="302">
        <v>4607109927946</v>
      </c>
      <c r="Q114" s="303"/>
      <c r="R114" s="263" t="s">
        <v>4498</v>
      </c>
    </row>
    <row r="115" spans="1:18" ht="24">
      <c r="A115" s="260">
        <v>102</v>
      </c>
      <c r="B115" s="262">
        <v>6823</v>
      </c>
      <c r="C115" s="319" t="s">
        <v>4607</v>
      </c>
      <c r="D115" s="319"/>
      <c r="E115" s="479" t="s">
        <v>4478</v>
      </c>
      <c r="F115" s="480" t="s">
        <v>4608</v>
      </c>
      <c r="G115" s="520" t="s">
        <v>4609</v>
      </c>
      <c r="H115" s="297" t="str">
        <f t="shared" si="3"/>
        <v>фото</v>
      </c>
      <c r="I115" s="174" t="s">
        <v>4610</v>
      </c>
      <c r="J115" s="383" t="s">
        <v>203</v>
      </c>
      <c r="K115" s="384">
        <v>2</v>
      </c>
      <c r="L115" s="481">
        <v>645.92000000000007</v>
      </c>
      <c r="M115" s="177">
        <v>1</v>
      </c>
      <c r="N115" s="264"/>
      <c r="O115" s="178">
        <f t="shared" si="4"/>
        <v>0</v>
      </c>
      <c r="P115" s="302">
        <v>4607109944677</v>
      </c>
      <c r="Q115" s="303"/>
      <c r="R115" s="263" t="s">
        <v>4498</v>
      </c>
    </row>
    <row r="116" spans="1:18" ht="24">
      <c r="A116" s="260">
        <v>103</v>
      </c>
      <c r="B116" s="262">
        <v>741</v>
      </c>
      <c r="C116" s="319" t="s">
        <v>4615</v>
      </c>
      <c r="D116" s="319"/>
      <c r="E116" s="479" t="s">
        <v>4478</v>
      </c>
      <c r="F116" s="480" t="s">
        <v>4616</v>
      </c>
      <c r="G116" s="520" t="s">
        <v>4617</v>
      </c>
      <c r="H116" s="297" t="str">
        <f t="shared" si="3"/>
        <v>фото</v>
      </c>
      <c r="I116" s="174" t="s">
        <v>4618</v>
      </c>
      <c r="J116" s="383" t="s">
        <v>203</v>
      </c>
      <c r="K116" s="384">
        <v>2</v>
      </c>
      <c r="L116" s="481">
        <v>645.92000000000007</v>
      </c>
      <c r="M116" s="177">
        <v>1</v>
      </c>
      <c r="N116" s="264"/>
      <c r="O116" s="178">
        <f t="shared" si="4"/>
        <v>0</v>
      </c>
      <c r="P116" s="302">
        <v>4607109952955</v>
      </c>
      <c r="Q116" s="303"/>
      <c r="R116" s="263" t="s">
        <v>4498</v>
      </c>
    </row>
    <row r="117" spans="1:18" ht="15.6">
      <c r="A117" s="260">
        <v>104</v>
      </c>
      <c r="B117" s="262">
        <v>745</v>
      </c>
      <c r="C117" s="319" t="s">
        <v>4632</v>
      </c>
      <c r="D117" s="319"/>
      <c r="E117" s="479" t="s">
        <v>4478</v>
      </c>
      <c r="F117" s="480" t="s">
        <v>4633</v>
      </c>
      <c r="G117" s="520" t="s">
        <v>4634</v>
      </c>
      <c r="H117" s="297" t="str">
        <f t="shared" si="3"/>
        <v>фото</v>
      </c>
      <c r="I117" s="174" t="s">
        <v>4635</v>
      </c>
      <c r="J117" s="383" t="s">
        <v>203</v>
      </c>
      <c r="K117" s="384">
        <v>2</v>
      </c>
      <c r="L117" s="481">
        <v>645.92000000000007</v>
      </c>
      <c r="M117" s="177">
        <v>1</v>
      </c>
      <c r="N117" s="264"/>
      <c r="O117" s="178">
        <f t="shared" si="4"/>
        <v>0</v>
      </c>
      <c r="P117" s="302">
        <v>4607109952993</v>
      </c>
      <c r="Q117" s="303"/>
      <c r="R117" s="263" t="s">
        <v>4498</v>
      </c>
    </row>
    <row r="118" spans="1:18" ht="24">
      <c r="A118" s="260">
        <v>105</v>
      </c>
      <c r="B118" s="262">
        <v>743</v>
      </c>
      <c r="C118" s="319" t="s">
        <v>4619</v>
      </c>
      <c r="D118" s="319"/>
      <c r="E118" s="479" t="s">
        <v>4478</v>
      </c>
      <c r="F118" s="480" t="s">
        <v>4620</v>
      </c>
      <c r="G118" s="520" t="s">
        <v>4621</v>
      </c>
      <c r="H118" s="297" t="str">
        <f t="shared" si="3"/>
        <v>фото</v>
      </c>
      <c r="I118" s="174" t="s">
        <v>4622</v>
      </c>
      <c r="J118" s="383" t="s">
        <v>203</v>
      </c>
      <c r="K118" s="384">
        <v>2</v>
      </c>
      <c r="L118" s="481">
        <v>645.92000000000007</v>
      </c>
      <c r="M118" s="177">
        <v>1</v>
      </c>
      <c r="N118" s="264"/>
      <c r="O118" s="178">
        <f t="shared" si="4"/>
        <v>0</v>
      </c>
      <c r="P118" s="302">
        <v>4607109952979</v>
      </c>
      <c r="Q118" s="303"/>
      <c r="R118" s="263" t="s">
        <v>4498</v>
      </c>
    </row>
    <row r="119" spans="1:18" ht="24">
      <c r="A119" s="260">
        <v>106</v>
      </c>
      <c r="B119" s="262">
        <v>1600</v>
      </c>
      <c r="C119" s="319" t="s">
        <v>4611</v>
      </c>
      <c r="D119" s="319"/>
      <c r="E119" s="479" t="s">
        <v>4478</v>
      </c>
      <c r="F119" s="480" t="s">
        <v>4612</v>
      </c>
      <c r="G119" s="520" t="s">
        <v>4613</v>
      </c>
      <c r="H119" s="297" t="str">
        <f t="shared" si="3"/>
        <v>фото</v>
      </c>
      <c r="I119" s="174" t="s">
        <v>4614</v>
      </c>
      <c r="J119" s="383" t="s">
        <v>203</v>
      </c>
      <c r="K119" s="384">
        <v>2</v>
      </c>
      <c r="L119" s="481">
        <v>571.0100000000001</v>
      </c>
      <c r="M119" s="177">
        <v>1</v>
      </c>
      <c r="N119" s="264"/>
      <c r="O119" s="178">
        <f t="shared" si="4"/>
        <v>0</v>
      </c>
      <c r="P119" s="302">
        <v>4607109966075</v>
      </c>
      <c r="Q119" s="303"/>
      <c r="R119" s="263" t="s">
        <v>4498</v>
      </c>
    </row>
    <row r="120" spans="1:18" ht="15.6">
      <c r="A120" s="260">
        <v>107</v>
      </c>
      <c r="B120" s="262">
        <v>744</v>
      </c>
      <c r="C120" s="319" t="s">
        <v>4624</v>
      </c>
      <c r="D120" s="319"/>
      <c r="E120" s="479" t="s">
        <v>4478</v>
      </c>
      <c r="F120" s="480" t="s">
        <v>4625</v>
      </c>
      <c r="G120" s="520" t="s">
        <v>4626</v>
      </c>
      <c r="H120" s="297" t="str">
        <f t="shared" si="3"/>
        <v>фото</v>
      </c>
      <c r="I120" s="174" t="s">
        <v>4627</v>
      </c>
      <c r="J120" s="383" t="s">
        <v>203</v>
      </c>
      <c r="K120" s="384">
        <v>1</v>
      </c>
      <c r="L120" s="481">
        <v>564.41000000000008</v>
      </c>
      <c r="M120" s="177">
        <v>1</v>
      </c>
      <c r="N120" s="264"/>
      <c r="O120" s="178">
        <f t="shared" si="4"/>
        <v>0</v>
      </c>
      <c r="P120" s="302">
        <v>4607109952986</v>
      </c>
      <c r="Q120" s="303"/>
      <c r="R120" s="263" t="s">
        <v>4525</v>
      </c>
    </row>
    <row r="121" spans="1:18" ht="36">
      <c r="A121" s="260">
        <v>108</v>
      </c>
      <c r="B121" s="262">
        <v>5640</v>
      </c>
      <c r="C121" s="319" t="s">
        <v>10566</v>
      </c>
      <c r="D121" s="319"/>
      <c r="E121" s="479" t="s">
        <v>4478</v>
      </c>
      <c r="F121" s="480" t="s">
        <v>4628</v>
      </c>
      <c r="G121" s="520" t="s">
        <v>4629</v>
      </c>
      <c r="H121" s="297" t="str">
        <f t="shared" si="3"/>
        <v>фото</v>
      </c>
      <c r="I121" s="174" t="s">
        <v>4630</v>
      </c>
      <c r="J121" s="383" t="s">
        <v>203</v>
      </c>
      <c r="K121" s="384">
        <v>1</v>
      </c>
      <c r="L121" s="481">
        <v>429.66000000000008</v>
      </c>
      <c r="M121" s="177">
        <v>1</v>
      </c>
      <c r="N121" s="264"/>
      <c r="O121" s="178">
        <f t="shared" si="4"/>
        <v>0</v>
      </c>
      <c r="P121" s="302">
        <v>4607109933329</v>
      </c>
      <c r="Q121" s="303"/>
      <c r="R121" s="263" t="s">
        <v>4631</v>
      </c>
    </row>
    <row r="122" spans="1:18" ht="24">
      <c r="A122" s="260">
        <v>109</v>
      </c>
      <c r="B122" s="262">
        <v>1593</v>
      </c>
      <c r="C122" s="319" t="s">
        <v>4562</v>
      </c>
      <c r="D122" s="319"/>
      <c r="E122" s="479" t="s">
        <v>4478</v>
      </c>
      <c r="F122" s="480" t="s">
        <v>4563</v>
      </c>
      <c r="G122" s="520" t="s">
        <v>4564</v>
      </c>
      <c r="H122" s="297" t="str">
        <f t="shared" si="3"/>
        <v>фото</v>
      </c>
      <c r="I122" s="174" t="s">
        <v>4565</v>
      </c>
      <c r="J122" s="383" t="s">
        <v>203</v>
      </c>
      <c r="K122" s="384">
        <v>2</v>
      </c>
      <c r="L122" s="481">
        <v>571.0100000000001</v>
      </c>
      <c r="M122" s="177">
        <v>1</v>
      </c>
      <c r="N122" s="264"/>
      <c r="O122" s="178">
        <f t="shared" si="4"/>
        <v>0</v>
      </c>
      <c r="P122" s="302">
        <v>4607109966006</v>
      </c>
      <c r="Q122" s="303"/>
      <c r="R122" s="263" t="s">
        <v>4498</v>
      </c>
    </row>
    <row r="123" spans="1:18" ht="24">
      <c r="A123" s="260">
        <v>110</v>
      </c>
      <c r="B123" s="262">
        <v>1595</v>
      </c>
      <c r="C123" s="319" t="s">
        <v>4566</v>
      </c>
      <c r="D123" s="319"/>
      <c r="E123" s="479" t="s">
        <v>4478</v>
      </c>
      <c r="F123" s="480" t="s">
        <v>4567</v>
      </c>
      <c r="G123" s="520" t="s">
        <v>4568</v>
      </c>
      <c r="H123" s="297" t="str">
        <f t="shared" si="3"/>
        <v>фото</v>
      </c>
      <c r="I123" s="174" t="s">
        <v>4569</v>
      </c>
      <c r="J123" s="383" t="s">
        <v>203</v>
      </c>
      <c r="K123" s="384">
        <v>2</v>
      </c>
      <c r="L123" s="481">
        <v>571.0100000000001</v>
      </c>
      <c r="M123" s="177">
        <v>1</v>
      </c>
      <c r="N123" s="264"/>
      <c r="O123" s="178">
        <f t="shared" si="4"/>
        <v>0</v>
      </c>
      <c r="P123" s="302">
        <v>4607109966020</v>
      </c>
      <c r="Q123" s="303"/>
      <c r="R123" s="263" t="s">
        <v>4484</v>
      </c>
    </row>
    <row r="124" spans="1:18" ht="24">
      <c r="A124" s="260">
        <v>111</v>
      </c>
      <c r="B124" s="262">
        <v>2485</v>
      </c>
      <c r="C124" s="319" t="s">
        <v>4679</v>
      </c>
      <c r="D124" s="319"/>
      <c r="E124" s="479" t="s">
        <v>4478</v>
      </c>
      <c r="F124" s="480" t="s">
        <v>4680</v>
      </c>
      <c r="G124" s="520" t="s">
        <v>4681</v>
      </c>
      <c r="H124" s="297" t="str">
        <f t="shared" si="3"/>
        <v>фото</v>
      </c>
      <c r="I124" s="174" t="s">
        <v>4682</v>
      </c>
      <c r="J124" s="383" t="s">
        <v>203</v>
      </c>
      <c r="K124" s="384">
        <v>2</v>
      </c>
      <c r="L124" s="481">
        <v>645.92000000000007</v>
      </c>
      <c r="M124" s="177">
        <v>1</v>
      </c>
      <c r="N124" s="264"/>
      <c r="O124" s="178">
        <f t="shared" si="4"/>
        <v>0</v>
      </c>
      <c r="P124" s="302">
        <v>4607109974544</v>
      </c>
      <c r="Q124" s="303"/>
      <c r="R124" s="263" t="s">
        <v>4498</v>
      </c>
    </row>
    <row r="125" spans="1:18" ht="24">
      <c r="A125" s="260">
        <v>112</v>
      </c>
      <c r="B125" s="262">
        <v>1606</v>
      </c>
      <c r="C125" s="319" t="s">
        <v>4671</v>
      </c>
      <c r="D125" s="319"/>
      <c r="E125" s="479" t="s">
        <v>4478</v>
      </c>
      <c r="F125" s="480" t="s">
        <v>4672</v>
      </c>
      <c r="G125" s="520" t="s">
        <v>4673</v>
      </c>
      <c r="H125" s="297" t="str">
        <f t="shared" si="3"/>
        <v>фото</v>
      </c>
      <c r="I125" s="174" t="s">
        <v>4674</v>
      </c>
      <c r="J125" s="383" t="s">
        <v>203</v>
      </c>
      <c r="K125" s="384">
        <v>2</v>
      </c>
      <c r="L125" s="481">
        <v>585.86000000000013</v>
      </c>
      <c r="M125" s="177">
        <v>1</v>
      </c>
      <c r="N125" s="264"/>
      <c r="O125" s="178">
        <f t="shared" si="4"/>
        <v>0</v>
      </c>
      <c r="P125" s="302">
        <v>4607109966136</v>
      </c>
      <c r="Q125" s="303"/>
      <c r="R125" s="263" t="s">
        <v>4498</v>
      </c>
    </row>
    <row r="126" spans="1:18" ht="24">
      <c r="A126" s="260">
        <v>113</v>
      </c>
      <c r="B126" s="262">
        <v>1605</v>
      </c>
      <c r="C126" s="319" t="s">
        <v>4667</v>
      </c>
      <c r="D126" s="319"/>
      <c r="E126" s="479" t="s">
        <v>4478</v>
      </c>
      <c r="F126" s="480" t="s">
        <v>4668</v>
      </c>
      <c r="G126" s="520" t="s">
        <v>4669</v>
      </c>
      <c r="H126" s="297" t="str">
        <f t="shared" si="3"/>
        <v>фото</v>
      </c>
      <c r="I126" s="174" t="s">
        <v>4670</v>
      </c>
      <c r="J126" s="383" t="s">
        <v>203</v>
      </c>
      <c r="K126" s="384">
        <v>1</v>
      </c>
      <c r="L126" s="481">
        <v>564.41000000000008</v>
      </c>
      <c r="M126" s="177">
        <v>1</v>
      </c>
      <c r="N126" s="264"/>
      <c r="O126" s="178">
        <f t="shared" si="4"/>
        <v>0</v>
      </c>
      <c r="P126" s="302">
        <v>4607109966129</v>
      </c>
      <c r="Q126" s="303"/>
      <c r="R126" s="263" t="s">
        <v>4534</v>
      </c>
    </row>
    <row r="127" spans="1:18" ht="14.4">
      <c r="A127" s="260">
        <v>114</v>
      </c>
      <c r="B127" s="167"/>
      <c r="C127" s="234"/>
      <c r="D127" s="234"/>
      <c r="E127" s="308"/>
      <c r="F127" s="166" t="s">
        <v>4926</v>
      </c>
      <c r="G127" s="450"/>
      <c r="H127" s="167"/>
      <c r="I127" s="168"/>
      <c r="J127" s="234"/>
      <c r="K127" s="261"/>
      <c r="L127" s="311"/>
      <c r="M127" s="233"/>
      <c r="N127" s="233"/>
      <c r="O127" s="234"/>
      <c r="P127" s="234"/>
      <c r="Q127" s="303"/>
      <c r="R127" s="234"/>
    </row>
    <row r="128" spans="1:18" ht="24">
      <c r="A128" s="260">
        <v>115</v>
      </c>
      <c r="B128" s="262">
        <v>3953</v>
      </c>
      <c r="C128" s="319" t="s">
        <v>9127</v>
      </c>
      <c r="D128" s="319"/>
      <c r="E128" s="479" t="s">
        <v>4478</v>
      </c>
      <c r="F128" s="480" t="s">
        <v>8905</v>
      </c>
      <c r="G128" s="520" t="s">
        <v>8906</v>
      </c>
      <c r="H128" s="297" t="str">
        <f t="shared" ref="H128:H168" si="5">HYPERLINK("https://www.gardenbulbs.ru/images/vesna_CL/thumbnails/"&amp;C128&amp;".jpg","фото")</f>
        <v>фото</v>
      </c>
      <c r="I128" s="174" t="s">
        <v>9065</v>
      </c>
      <c r="J128" s="383" t="s">
        <v>203</v>
      </c>
      <c r="K128" s="384">
        <v>2</v>
      </c>
      <c r="L128" s="481">
        <v>630.74</v>
      </c>
      <c r="M128" s="177">
        <v>1</v>
      </c>
      <c r="N128" s="264"/>
      <c r="O128" s="178">
        <f t="shared" ref="O128:O168" si="6">IF(ISERROR(L128*N128),0,L128*N128)</f>
        <v>0</v>
      </c>
      <c r="P128" s="302">
        <v>4607109982129</v>
      </c>
      <c r="Q128" s="303"/>
      <c r="R128" s="263" t="s">
        <v>4498</v>
      </c>
    </row>
    <row r="129" spans="1:18" ht="36">
      <c r="A129" s="260">
        <v>116</v>
      </c>
      <c r="B129" s="262">
        <v>6815</v>
      </c>
      <c r="C129" s="319" t="s">
        <v>10567</v>
      </c>
      <c r="D129" s="319"/>
      <c r="E129" s="479" t="s">
        <v>4478</v>
      </c>
      <c r="F129" s="480" t="s">
        <v>4927</v>
      </c>
      <c r="G129" s="520" t="s">
        <v>4928</v>
      </c>
      <c r="H129" s="297" t="str">
        <f t="shared" si="5"/>
        <v>фото</v>
      </c>
      <c r="I129" s="174" t="s">
        <v>4929</v>
      </c>
      <c r="J129" s="383" t="s">
        <v>203</v>
      </c>
      <c r="K129" s="384">
        <v>1</v>
      </c>
      <c r="L129" s="481">
        <v>564.41000000000008</v>
      </c>
      <c r="M129" s="177">
        <v>1</v>
      </c>
      <c r="N129" s="264"/>
      <c r="O129" s="178">
        <f t="shared" si="6"/>
        <v>0</v>
      </c>
      <c r="P129" s="302">
        <v>4607109944592</v>
      </c>
      <c r="Q129" s="303"/>
      <c r="R129" s="263" t="s">
        <v>4498</v>
      </c>
    </row>
    <row r="130" spans="1:18" ht="24">
      <c r="A130" s="260">
        <v>117</v>
      </c>
      <c r="B130" s="262">
        <v>1587</v>
      </c>
      <c r="C130" s="319" t="s">
        <v>4934</v>
      </c>
      <c r="D130" s="319"/>
      <c r="E130" s="479" t="s">
        <v>4478</v>
      </c>
      <c r="F130" s="480" t="s">
        <v>4935</v>
      </c>
      <c r="G130" s="520" t="s">
        <v>4936</v>
      </c>
      <c r="H130" s="297" t="str">
        <f t="shared" si="5"/>
        <v>фото</v>
      </c>
      <c r="I130" s="174" t="s">
        <v>4937</v>
      </c>
      <c r="J130" s="383" t="s">
        <v>203</v>
      </c>
      <c r="K130" s="384">
        <v>1</v>
      </c>
      <c r="L130" s="481">
        <v>564.41000000000008</v>
      </c>
      <c r="M130" s="177">
        <v>1</v>
      </c>
      <c r="N130" s="264"/>
      <c r="O130" s="178">
        <f t="shared" si="6"/>
        <v>0</v>
      </c>
      <c r="P130" s="302">
        <v>4607109965955</v>
      </c>
      <c r="Q130" s="303"/>
      <c r="R130" s="263" t="s">
        <v>4498</v>
      </c>
    </row>
    <row r="131" spans="1:18" ht="24">
      <c r="A131" s="260">
        <v>118</v>
      </c>
      <c r="B131" s="262">
        <v>3935</v>
      </c>
      <c r="C131" s="319" t="s">
        <v>4930</v>
      </c>
      <c r="D131" s="319"/>
      <c r="E131" s="479" t="s">
        <v>4478</v>
      </c>
      <c r="F131" s="480" t="s">
        <v>4931</v>
      </c>
      <c r="G131" s="520" t="s">
        <v>4932</v>
      </c>
      <c r="H131" s="297" t="str">
        <f t="shared" si="5"/>
        <v>фото</v>
      </c>
      <c r="I131" s="174" t="s">
        <v>4933</v>
      </c>
      <c r="J131" s="383" t="s">
        <v>203</v>
      </c>
      <c r="K131" s="384">
        <v>2</v>
      </c>
      <c r="L131" s="481">
        <v>630.74</v>
      </c>
      <c r="M131" s="177">
        <v>1</v>
      </c>
      <c r="N131" s="264"/>
      <c r="O131" s="178">
        <f t="shared" si="6"/>
        <v>0</v>
      </c>
      <c r="P131" s="302">
        <v>4607109981535</v>
      </c>
      <c r="Q131" s="303"/>
      <c r="R131" s="263" t="s">
        <v>4498</v>
      </c>
    </row>
    <row r="132" spans="1:18" ht="24">
      <c r="A132" s="260">
        <v>119</v>
      </c>
      <c r="B132" s="262">
        <v>1628</v>
      </c>
      <c r="C132" s="319" t="s">
        <v>5045</v>
      </c>
      <c r="D132" s="319"/>
      <c r="E132" s="479" t="s">
        <v>4478</v>
      </c>
      <c r="F132" s="480" t="s">
        <v>5046</v>
      </c>
      <c r="G132" s="520" t="s">
        <v>5047</v>
      </c>
      <c r="H132" s="297" t="str">
        <f t="shared" si="5"/>
        <v>фото</v>
      </c>
      <c r="I132" s="174" t="s">
        <v>5048</v>
      </c>
      <c r="J132" s="383" t="s">
        <v>203</v>
      </c>
      <c r="K132" s="384">
        <v>2</v>
      </c>
      <c r="L132" s="481">
        <v>645.92000000000007</v>
      </c>
      <c r="M132" s="177">
        <v>1</v>
      </c>
      <c r="N132" s="264"/>
      <c r="O132" s="178">
        <f t="shared" si="6"/>
        <v>0</v>
      </c>
      <c r="P132" s="302">
        <v>4607109969175</v>
      </c>
      <c r="Q132" s="303"/>
      <c r="R132" s="263" t="s">
        <v>4498</v>
      </c>
    </row>
    <row r="133" spans="1:18" ht="24">
      <c r="A133" s="260">
        <v>120</v>
      </c>
      <c r="B133" s="262">
        <v>1630</v>
      </c>
      <c r="C133" s="319" t="s">
        <v>5053</v>
      </c>
      <c r="D133" s="319"/>
      <c r="E133" s="479" t="s">
        <v>4478</v>
      </c>
      <c r="F133" s="480" t="s">
        <v>5054</v>
      </c>
      <c r="G133" s="520" t="s">
        <v>5055</v>
      </c>
      <c r="H133" s="297" t="str">
        <f t="shared" si="5"/>
        <v>фото</v>
      </c>
      <c r="I133" s="174" t="s">
        <v>5056</v>
      </c>
      <c r="J133" s="383" t="s">
        <v>203</v>
      </c>
      <c r="K133" s="384">
        <v>2</v>
      </c>
      <c r="L133" s="481">
        <v>645.92000000000007</v>
      </c>
      <c r="M133" s="177">
        <v>1</v>
      </c>
      <c r="N133" s="264"/>
      <c r="O133" s="178">
        <f t="shared" si="6"/>
        <v>0</v>
      </c>
      <c r="P133" s="302">
        <v>4607109966358</v>
      </c>
      <c r="Q133" s="303"/>
      <c r="R133" s="263" t="s">
        <v>4498</v>
      </c>
    </row>
    <row r="134" spans="1:18" ht="36">
      <c r="A134" s="260">
        <v>121</v>
      </c>
      <c r="B134" s="262">
        <v>98</v>
      </c>
      <c r="C134" s="319" t="s">
        <v>5049</v>
      </c>
      <c r="D134" s="319"/>
      <c r="E134" s="479" t="s">
        <v>4478</v>
      </c>
      <c r="F134" s="480" t="s">
        <v>5050</v>
      </c>
      <c r="G134" s="520" t="s">
        <v>5051</v>
      </c>
      <c r="H134" s="297" t="str">
        <f t="shared" si="5"/>
        <v>фото</v>
      </c>
      <c r="I134" s="174" t="s">
        <v>5052</v>
      </c>
      <c r="J134" s="383" t="s">
        <v>203</v>
      </c>
      <c r="K134" s="384">
        <v>2</v>
      </c>
      <c r="L134" s="481">
        <v>645.92000000000007</v>
      </c>
      <c r="M134" s="177">
        <v>1</v>
      </c>
      <c r="N134" s="264"/>
      <c r="O134" s="178">
        <f t="shared" si="6"/>
        <v>0</v>
      </c>
      <c r="P134" s="302">
        <v>4607109969199</v>
      </c>
      <c r="Q134" s="303"/>
      <c r="R134" s="263" t="s">
        <v>4498</v>
      </c>
    </row>
    <row r="135" spans="1:18" ht="24">
      <c r="A135" s="260">
        <v>122</v>
      </c>
      <c r="B135" s="262">
        <v>324</v>
      </c>
      <c r="C135" s="319" t="s">
        <v>4595</v>
      </c>
      <c r="D135" s="319"/>
      <c r="E135" s="479" t="s">
        <v>4478</v>
      </c>
      <c r="F135" s="480" t="s">
        <v>4596</v>
      </c>
      <c r="G135" s="520" t="s">
        <v>4597</v>
      </c>
      <c r="H135" s="297" t="str">
        <f t="shared" si="5"/>
        <v>фото</v>
      </c>
      <c r="I135" s="174" t="s">
        <v>4598</v>
      </c>
      <c r="J135" s="383" t="s">
        <v>203</v>
      </c>
      <c r="K135" s="384">
        <v>1</v>
      </c>
      <c r="L135" s="481">
        <v>564.41000000000008</v>
      </c>
      <c r="M135" s="177">
        <v>1</v>
      </c>
      <c r="N135" s="264"/>
      <c r="O135" s="178">
        <f t="shared" si="6"/>
        <v>0</v>
      </c>
      <c r="P135" s="302">
        <v>4607109973950</v>
      </c>
      <c r="Q135" s="303"/>
      <c r="R135" s="263" t="s">
        <v>4498</v>
      </c>
    </row>
    <row r="136" spans="1:18" ht="24">
      <c r="A136" s="260">
        <v>123</v>
      </c>
      <c r="B136" s="262">
        <v>734</v>
      </c>
      <c r="C136" s="319" t="s">
        <v>4938</v>
      </c>
      <c r="D136" s="319"/>
      <c r="E136" s="479" t="s">
        <v>4478</v>
      </c>
      <c r="F136" s="480" t="s">
        <v>4939</v>
      </c>
      <c r="G136" s="520" t="s">
        <v>4940</v>
      </c>
      <c r="H136" s="297" t="str">
        <f t="shared" si="5"/>
        <v>фото</v>
      </c>
      <c r="I136" s="174" t="s">
        <v>4941</v>
      </c>
      <c r="J136" s="383" t="s">
        <v>203</v>
      </c>
      <c r="K136" s="384">
        <v>1</v>
      </c>
      <c r="L136" s="481">
        <v>564.41000000000008</v>
      </c>
      <c r="M136" s="177">
        <v>1</v>
      </c>
      <c r="N136" s="264"/>
      <c r="O136" s="178">
        <f t="shared" si="6"/>
        <v>0</v>
      </c>
      <c r="P136" s="302">
        <v>4607109952887</v>
      </c>
      <c r="Q136" s="303"/>
      <c r="R136" s="263" t="s">
        <v>4498</v>
      </c>
    </row>
    <row r="137" spans="1:18" ht="36">
      <c r="A137" s="260">
        <v>124</v>
      </c>
      <c r="B137" s="262">
        <v>2487</v>
      </c>
      <c r="C137" s="319" t="s">
        <v>4942</v>
      </c>
      <c r="D137" s="319"/>
      <c r="E137" s="479" t="s">
        <v>4478</v>
      </c>
      <c r="F137" s="480" t="s">
        <v>4943</v>
      </c>
      <c r="G137" s="520" t="s">
        <v>4944</v>
      </c>
      <c r="H137" s="297" t="str">
        <f t="shared" si="5"/>
        <v>фото</v>
      </c>
      <c r="I137" s="174" t="s">
        <v>4945</v>
      </c>
      <c r="J137" s="383" t="s">
        <v>203</v>
      </c>
      <c r="K137" s="384">
        <v>1</v>
      </c>
      <c r="L137" s="481">
        <v>564.41000000000008</v>
      </c>
      <c r="M137" s="177">
        <v>1</v>
      </c>
      <c r="N137" s="264"/>
      <c r="O137" s="178">
        <f t="shared" si="6"/>
        <v>0</v>
      </c>
      <c r="P137" s="302">
        <v>4607109974490</v>
      </c>
      <c r="Q137" s="303"/>
      <c r="R137" s="263" t="s">
        <v>4498</v>
      </c>
    </row>
    <row r="138" spans="1:18" ht="36">
      <c r="A138" s="260">
        <v>125</v>
      </c>
      <c r="B138" s="262">
        <v>6818</v>
      </c>
      <c r="C138" s="319" t="s">
        <v>10568</v>
      </c>
      <c r="D138" s="319"/>
      <c r="E138" s="479" t="s">
        <v>4478</v>
      </c>
      <c r="F138" s="480" t="s">
        <v>4946</v>
      </c>
      <c r="G138" s="520" t="s">
        <v>4947</v>
      </c>
      <c r="H138" s="297" t="str">
        <f t="shared" si="5"/>
        <v>фото</v>
      </c>
      <c r="I138" s="174" t="s">
        <v>4948</v>
      </c>
      <c r="J138" s="383" t="s">
        <v>203</v>
      </c>
      <c r="K138" s="384">
        <v>2</v>
      </c>
      <c r="L138" s="481">
        <v>630.74</v>
      </c>
      <c r="M138" s="177">
        <v>1</v>
      </c>
      <c r="N138" s="264"/>
      <c r="O138" s="178">
        <f t="shared" si="6"/>
        <v>0</v>
      </c>
      <c r="P138" s="302">
        <v>4607109944622</v>
      </c>
      <c r="Q138" s="303"/>
      <c r="R138" s="263" t="s">
        <v>4498</v>
      </c>
    </row>
    <row r="139" spans="1:18" ht="48">
      <c r="A139" s="260">
        <v>126</v>
      </c>
      <c r="B139" s="262">
        <v>4415</v>
      </c>
      <c r="C139" s="319" t="s">
        <v>10569</v>
      </c>
      <c r="D139" s="319"/>
      <c r="E139" s="479" t="s">
        <v>4478</v>
      </c>
      <c r="F139" s="480" t="s">
        <v>4949</v>
      </c>
      <c r="G139" s="520" t="s">
        <v>4950</v>
      </c>
      <c r="H139" s="297" t="str">
        <f t="shared" si="5"/>
        <v>фото</v>
      </c>
      <c r="I139" s="174" t="s">
        <v>4951</v>
      </c>
      <c r="J139" s="383" t="s">
        <v>203</v>
      </c>
      <c r="K139" s="384">
        <v>2</v>
      </c>
      <c r="L139" s="481">
        <v>630.74</v>
      </c>
      <c r="M139" s="177">
        <v>1</v>
      </c>
      <c r="N139" s="264"/>
      <c r="O139" s="178">
        <f t="shared" si="6"/>
        <v>0</v>
      </c>
      <c r="P139" s="302">
        <v>4607109988367</v>
      </c>
      <c r="Q139" s="303"/>
      <c r="R139" s="263" t="s">
        <v>4862</v>
      </c>
    </row>
    <row r="140" spans="1:18" ht="28.8">
      <c r="A140" s="260">
        <v>127</v>
      </c>
      <c r="B140" s="262">
        <v>1591</v>
      </c>
      <c r="C140" s="319" t="s">
        <v>4952</v>
      </c>
      <c r="D140" s="319"/>
      <c r="E140" s="479" t="s">
        <v>4478</v>
      </c>
      <c r="F140" s="480" t="s">
        <v>4953</v>
      </c>
      <c r="G140" s="520" t="s">
        <v>4954</v>
      </c>
      <c r="H140" s="297" t="str">
        <f t="shared" si="5"/>
        <v>фото</v>
      </c>
      <c r="I140" s="174" t="s">
        <v>4955</v>
      </c>
      <c r="J140" s="383" t="s">
        <v>203</v>
      </c>
      <c r="K140" s="384">
        <v>2</v>
      </c>
      <c r="L140" s="481">
        <v>630.74</v>
      </c>
      <c r="M140" s="177">
        <v>1</v>
      </c>
      <c r="N140" s="264"/>
      <c r="O140" s="178">
        <f t="shared" si="6"/>
        <v>0</v>
      </c>
      <c r="P140" s="302">
        <v>4607109965993</v>
      </c>
      <c r="Q140" s="303"/>
      <c r="R140" s="263" t="s">
        <v>4498</v>
      </c>
    </row>
    <row r="141" spans="1:18" ht="48">
      <c r="A141" s="260">
        <v>128</v>
      </c>
      <c r="B141" s="262">
        <v>6820</v>
      </c>
      <c r="C141" s="319" t="s">
        <v>10570</v>
      </c>
      <c r="D141" s="319"/>
      <c r="E141" s="479" t="s">
        <v>4478</v>
      </c>
      <c r="F141" s="480" t="s">
        <v>4956</v>
      </c>
      <c r="G141" s="520" t="s">
        <v>4957</v>
      </c>
      <c r="H141" s="297" t="str">
        <f t="shared" si="5"/>
        <v>фото</v>
      </c>
      <c r="I141" s="174" t="s">
        <v>4958</v>
      </c>
      <c r="J141" s="383" t="s">
        <v>203</v>
      </c>
      <c r="K141" s="384">
        <v>2</v>
      </c>
      <c r="L141" s="481">
        <v>645.92000000000007</v>
      </c>
      <c r="M141" s="177">
        <v>1</v>
      </c>
      <c r="N141" s="264"/>
      <c r="O141" s="178">
        <f t="shared" si="6"/>
        <v>0</v>
      </c>
      <c r="P141" s="302">
        <v>4607109944646</v>
      </c>
      <c r="Q141" s="303"/>
      <c r="R141" s="263" t="s">
        <v>4498</v>
      </c>
    </row>
    <row r="142" spans="1:18" ht="36">
      <c r="A142" s="260">
        <v>129</v>
      </c>
      <c r="B142" s="262">
        <v>4416</v>
      </c>
      <c r="C142" s="319" t="s">
        <v>4959</v>
      </c>
      <c r="D142" s="319"/>
      <c r="E142" s="479" t="s">
        <v>4478</v>
      </c>
      <c r="F142" s="480" t="s">
        <v>4960</v>
      </c>
      <c r="G142" s="520" t="s">
        <v>4961</v>
      </c>
      <c r="H142" s="297" t="str">
        <f t="shared" si="5"/>
        <v>фото</v>
      </c>
      <c r="I142" s="174" t="s">
        <v>4962</v>
      </c>
      <c r="J142" s="383" t="s">
        <v>203</v>
      </c>
      <c r="K142" s="384">
        <v>1</v>
      </c>
      <c r="L142" s="481">
        <v>429.66000000000008</v>
      </c>
      <c r="M142" s="177">
        <v>1</v>
      </c>
      <c r="N142" s="264"/>
      <c r="O142" s="178">
        <f t="shared" si="6"/>
        <v>0</v>
      </c>
      <c r="P142" s="302">
        <v>4607109988374</v>
      </c>
      <c r="Q142" s="303"/>
      <c r="R142" s="263" t="s">
        <v>4862</v>
      </c>
    </row>
    <row r="143" spans="1:18" ht="24">
      <c r="A143" s="260">
        <v>130</v>
      </c>
      <c r="B143" s="262">
        <v>750</v>
      </c>
      <c r="C143" s="319" t="s">
        <v>4963</v>
      </c>
      <c r="D143" s="319"/>
      <c r="E143" s="479" t="s">
        <v>4478</v>
      </c>
      <c r="F143" s="480" t="s">
        <v>4964</v>
      </c>
      <c r="G143" s="520" t="s">
        <v>4965</v>
      </c>
      <c r="H143" s="297" t="str">
        <f t="shared" si="5"/>
        <v>фото</v>
      </c>
      <c r="I143" s="174" t="s">
        <v>4966</v>
      </c>
      <c r="J143" s="383" t="s">
        <v>203</v>
      </c>
      <c r="K143" s="384">
        <v>2</v>
      </c>
      <c r="L143" s="481">
        <v>645.92000000000007</v>
      </c>
      <c r="M143" s="177">
        <v>1</v>
      </c>
      <c r="N143" s="264"/>
      <c r="O143" s="178">
        <f t="shared" si="6"/>
        <v>0</v>
      </c>
      <c r="P143" s="302">
        <v>4607109953044</v>
      </c>
      <c r="Q143" s="303"/>
      <c r="R143" s="263" t="s">
        <v>4498</v>
      </c>
    </row>
    <row r="144" spans="1:18" ht="24">
      <c r="A144" s="260">
        <v>131</v>
      </c>
      <c r="B144" s="262">
        <v>1608</v>
      </c>
      <c r="C144" s="319" t="s">
        <v>4967</v>
      </c>
      <c r="D144" s="319"/>
      <c r="E144" s="479" t="s">
        <v>4478</v>
      </c>
      <c r="F144" s="480" t="s">
        <v>4968</v>
      </c>
      <c r="G144" s="520" t="s">
        <v>4969</v>
      </c>
      <c r="H144" s="297" t="str">
        <f t="shared" si="5"/>
        <v>фото</v>
      </c>
      <c r="I144" s="174" t="s">
        <v>4970</v>
      </c>
      <c r="J144" s="383" t="s">
        <v>203</v>
      </c>
      <c r="K144" s="384">
        <v>2</v>
      </c>
      <c r="L144" s="481">
        <v>630.74</v>
      </c>
      <c r="M144" s="177">
        <v>1</v>
      </c>
      <c r="N144" s="264"/>
      <c r="O144" s="178">
        <f t="shared" si="6"/>
        <v>0</v>
      </c>
      <c r="P144" s="302">
        <v>4607109966150</v>
      </c>
      <c r="Q144" s="303"/>
      <c r="R144" s="263" t="s">
        <v>4498</v>
      </c>
    </row>
    <row r="145" spans="1:18" ht="24">
      <c r="A145" s="260">
        <v>132</v>
      </c>
      <c r="B145" s="262">
        <v>3937</v>
      </c>
      <c r="C145" s="319" t="s">
        <v>4971</v>
      </c>
      <c r="D145" s="319"/>
      <c r="E145" s="479" t="s">
        <v>4478</v>
      </c>
      <c r="F145" s="480" t="s">
        <v>4972</v>
      </c>
      <c r="G145" s="520" t="s">
        <v>4973</v>
      </c>
      <c r="H145" s="297" t="str">
        <f t="shared" si="5"/>
        <v>фото</v>
      </c>
      <c r="I145" s="174" t="s">
        <v>4974</v>
      </c>
      <c r="J145" s="383" t="s">
        <v>203</v>
      </c>
      <c r="K145" s="384">
        <v>1</v>
      </c>
      <c r="L145" s="481">
        <v>429.66000000000008</v>
      </c>
      <c r="M145" s="177">
        <v>1</v>
      </c>
      <c r="N145" s="264"/>
      <c r="O145" s="178">
        <f t="shared" si="6"/>
        <v>0</v>
      </c>
      <c r="P145" s="302">
        <v>4607109981559</v>
      </c>
      <c r="Q145" s="303"/>
      <c r="R145" s="263" t="s">
        <v>4498</v>
      </c>
    </row>
    <row r="146" spans="1:18" ht="24">
      <c r="A146" s="260">
        <v>133</v>
      </c>
      <c r="B146" s="262">
        <v>755</v>
      </c>
      <c r="C146" s="319" t="s">
        <v>4975</v>
      </c>
      <c r="D146" s="319"/>
      <c r="E146" s="479" t="s">
        <v>4478</v>
      </c>
      <c r="F146" s="480" t="s">
        <v>4976</v>
      </c>
      <c r="G146" s="520" t="s">
        <v>4977</v>
      </c>
      <c r="H146" s="297" t="str">
        <f t="shared" si="5"/>
        <v>фото</v>
      </c>
      <c r="I146" s="174" t="s">
        <v>4978</v>
      </c>
      <c r="J146" s="383" t="s">
        <v>203</v>
      </c>
      <c r="K146" s="384">
        <v>2</v>
      </c>
      <c r="L146" s="481">
        <v>630.74</v>
      </c>
      <c r="M146" s="177">
        <v>1</v>
      </c>
      <c r="N146" s="264"/>
      <c r="O146" s="178">
        <f t="shared" si="6"/>
        <v>0</v>
      </c>
      <c r="P146" s="302">
        <v>4607109953099</v>
      </c>
      <c r="Q146" s="303"/>
      <c r="R146" s="263" t="s">
        <v>4498</v>
      </c>
    </row>
    <row r="147" spans="1:18" ht="24">
      <c r="A147" s="260">
        <v>134</v>
      </c>
      <c r="B147" s="262">
        <v>97</v>
      </c>
      <c r="C147" s="319" t="s">
        <v>4979</v>
      </c>
      <c r="D147" s="319"/>
      <c r="E147" s="479" t="s">
        <v>4478</v>
      </c>
      <c r="F147" s="480" t="s">
        <v>4980</v>
      </c>
      <c r="G147" s="520" t="s">
        <v>4981</v>
      </c>
      <c r="H147" s="297" t="str">
        <f t="shared" si="5"/>
        <v>фото</v>
      </c>
      <c r="I147" s="174" t="s">
        <v>4982</v>
      </c>
      <c r="J147" s="383" t="s">
        <v>203</v>
      </c>
      <c r="K147" s="384">
        <v>2</v>
      </c>
      <c r="L147" s="481">
        <v>645.92000000000007</v>
      </c>
      <c r="M147" s="177">
        <v>1</v>
      </c>
      <c r="N147" s="264"/>
      <c r="O147" s="178">
        <f t="shared" si="6"/>
        <v>0</v>
      </c>
      <c r="P147" s="302">
        <v>4607109969038</v>
      </c>
      <c r="Q147" s="303"/>
      <c r="R147" s="263" t="s">
        <v>4498</v>
      </c>
    </row>
    <row r="148" spans="1:18" ht="28.8">
      <c r="A148" s="260">
        <v>135</v>
      </c>
      <c r="B148" s="262">
        <v>758</v>
      </c>
      <c r="C148" s="319" t="s">
        <v>4983</v>
      </c>
      <c r="D148" s="319"/>
      <c r="E148" s="479" t="s">
        <v>4478</v>
      </c>
      <c r="F148" s="480" t="s">
        <v>4984</v>
      </c>
      <c r="G148" s="520" t="s">
        <v>4985</v>
      </c>
      <c r="H148" s="297" t="str">
        <f t="shared" si="5"/>
        <v>фото</v>
      </c>
      <c r="I148" s="174" t="s">
        <v>4986</v>
      </c>
      <c r="J148" s="383" t="s">
        <v>203</v>
      </c>
      <c r="K148" s="384">
        <v>2</v>
      </c>
      <c r="L148" s="481">
        <v>630.74</v>
      </c>
      <c r="M148" s="177">
        <v>1</v>
      </c>
      <c r="N148" s="264"/>
      <c r="O148" s="178">
        <f t="shared" si="6"/>
        <v>0</v>
      </c>
      <c r="P148" s="302">
        <v>4607109953112</v>
      </c>
      <c r="Q148" s="303"/>
      <c r="R148" s="263" t="s">
        <v>4498</v>
      </c>
    </row>
    <row r="149" spans="1:18" ht="24">
      <c r="A149" s="260">
        <v>136</v>
      </c>
      <c r="B149" s="262">
        <v>1613</v>
      </c>
      <c r="C149" s="319" t="s">
        <v>4987</v>
      </c>
      <c r="D149" s="319"/>
      <c r="E149" s="479" t="s">
        <v>4478</v>
      </c>
      <c r="F149" s="480" t="s">
        <v>4988</v>
      </c>
      <c r="G149" s="520" t="s">
        <v>4989</v>
      </c>
      <c r="H149" s="297" t="str">
        <f t="shared" si="5"/>
        <v>фото</v>
      </c>
      <c r="I149" s="174" t="s">
        <v>4990</v>
      </c>
      <c r="J149" s="383" t="s">
        <v>203</v>
      </c>
      <c r="K149" s="384">
        <v>2</v>
      </c>
      <c r="L149" s="481">
        <v>571.0100000000001</v>
      </c>
      <c r="M149" s="177">
        <v>1</v>
      </c>
      <c r="N149" s="264"/>
      <c r="O149" s="178">
        <f t="shared" si="6"/>
        <v>0</v>
      </c>
      <c r="P149" s="302">
        <v>4607109966204</v>
      </c>
      <c r="Q149" s="303"/>
      <c r="R149" s="263" t="s">
        <v>4498</v>
      </c>
    </row>
    <row r="150" spans="1:18" ht="24">
      <c r="A150" s="260">
        <v>137</v>
      </c>
      <c r="B150" s="262">
        <v>16173</v>
      </c>
      <c r="C150" s="319" t="s">
        <v>4766</v>
      </c>
      <c r="D150" s="319"/>
      <c r="E150" s="479" t="s">
        <v>4478</v>
      </c>
      <c r="F150" s="480" t="s">
        <v>4767</v>
      </c>
      <c r="G150" s="520" t="s">
        <v>4768</v>
      </c>
      <c r="H150" s="297" t="str">
        <f t="shared" si="5"/>
        <v>фото</v>
      </c>
      <c r="I150" s="174" t="s">
        <v>4769</v>
      </c>
      <c r="J150" s="383" t="s">
        <v>203</v>
      </c>
      <c r="K150" s="384">
        <v>1</v>
      </c>
      <c r="L150" s="481">
        <v>564.41000000000008</v>
      </c>
      <c r="M150" s="177">
        <v>1</v>
      </c>
      <c r="N150" s="264"/>
      <c r="O150" s="178">
        <f t="shared" si="6"/>
        <v>0</v>
      </c>
      <c r="P150" s="302">
        <v>4607109914618</v>
      </c>
      <c r="Q150" s="303"/>
      <c r="R150" s="263" t="s">
        <v>4498</v>
      </c>
    </row>
    <row r="151" spans="1:18" ht="36">
      <c r="A151" s="260">
        <v>138</v>
      </c>
      <c r="B151" s="262">
        <v>4417</v>
      </c>
      <c r="C151" s="319" t="s">
        <v>10571</v>
      </c>
      <c r="D151" s="319"/>
      <c r="E151" s="479" t="s">
        <v>4478</v>
      </c>
      <c r="F151" s="480" t="s">
        <v>4991</v>
      </c>
      <c r="G151" s="520" t="s">
        <v>4992</v>
      </c>
      <c r="H151" s="297" t="str">
        <f t="shared" si="5"/>
        <v>фото</v>
      </c>
      <c r="I151" s="174" t="s">
        <v>4993</v>
      </c>
      <c r="J151" s="383" t="s">
        <v>203</v>
      </c>
      <c r="K151" s="384">
        <v>2</v>
      </c>
      <c r="L151" s="481">
        <v>645.92000000000007</v>
      </c>
      <c r="M151" s="177">
        <v>1</v>
      </c>
      <c r="N151" s="264"/>
      <c r="O151" s="178">
        <f t="shared" si="6"/>
        <v>0</v>
      </c>
      <c r="P151" s="302">
        <v>4607109988381</v>
      </c>
      <c r="Q151" s="303"/>
      <c r="R151" s="263" t="s">
        <v>4862</v>
      </c>
    </row>
    <row r="152" spans="1:18" ht="24">
      <c r="A152" s="260">
        <v>139</v>
      </c>
      <c r="B152" s="262">
        <v>1616</v>
      </c>
      <c r="C152" s="319" t="s">
        <v>4994</v>
      </c>
      <c r="D152" s="319"/>
      <c r="E152" s="479" t="s">
        <v>4478</v>
      </c>
      <c r="F152" s="480" t="s">
        <v>4995</v>
      </c>
      <c r="G152" s="520" t="s">
        <v>4996</v>
      </c>
      <c r="H152" s="297" t="str">
        <f t="shared" si="5"/>
        <v>фото</v>
      </c>
      <c r="I152" s="174" t="s">
        <v>4997</v>
      </c>
      <c r="J152" s="383" t="s">
        <v>203</v>
      </c>
      <c r="K152" s="384">
        <v>2</v>
      </c>
      <c r="L152" s="481">
        <v>571.0100000000001</v>
      </c>
      <c r="M152" s="177">
        <v>1</v>
      </c>
      <c r="N152" s="264"/>
      <c r="O152" s="178">
        <f t="shared" si="6"/>
        <v>0</v>
      </c>
      <c r="P152" s="302">
        <v>4607109966235</v>
      </c>
      <c r="Q152" s="303"/>
      <c r="R152" s="263" t="s">
        <v>4498</v>
      </c>
    </row>
    <row r="153" spans="1:18" ht="24">
      <c r="A153" s="260">
        <v>140</v>
      </c>
      <c r="B153" s="262">
        <v>16174</v>
      </c>
      <c r="C153" s="319" t="s">
        <v>4795</v>
      </c>
      <c r="D153" s="319"/>
      <c r="E153" s="479" t="s">
        <v>4478</v>
      </c>
      <c r="F153" s="480" t="s">
        <v>4796</v>
      </c>
      <c r="G153" s="520" t="s">
        <v>4797</v>
      </c>
      <c r="H153" s="297" t="str">
        <f t="shared" si="5"/>
        <v>фото</v>
      </c>
      <c r="I153" s="174" t="s">
        <v>4798</v>
      </c>
      <c r="J153" s="383" t="s">
        <v>203</v>
      </c>
      <c r="K153" s="384">
        <v>1</v>
      </c>
      <c r="L153" s="481">
        <v>564.41000000000008</v>
      </c>
      <c r="M153" s="177">
        <v>1</v>
      </c>
      <c r="N153" s="264"/>
      <c r="O153" s="178">
        <f t="shared" si="6"/>
        <v>0</v>
      </c>
      <c r="P153" s="302">
        <v>4607109914601</v>
      </c>
      <c r="Q153" s="303"/>
      <c r="R153" s="263" t="s">
        <v>4498</v>
      </c>
    </row>
    <row r="154" spans="1:18" ht="24">
      <c r="A154" s="260">
        <v>141</v>
      </c>
      <c r="B154" s="262">
        <v>1620</v>
      </c>
      <c r="C154" s="319" t="s">
        <v>4998</v>
      </c>
      <c r="D154" s="319"/>
      <c r="E154" s="479" t="s">
        <v>4478</v>
      </c>
      <c r="F154" s="480" t="s">
        <v>4999</v>
      </c>
      <c r="G154" s="520" t="s">
        <v>5000</v>
      </c>
      <c r="H154" s="297" t="str">
        <f t="shared" si="5"/>
        <v>фото</v>
      </c>
      <c r="I154" s="174" t="s">
        <v>5001</v>
      </c>
      <c r="J154" s="383" t="s">
        <v>203</v>
      </c>
      <c r="K154" s="384">
        <v>2</v>
      </c>
      <c r="L154" s="481">
        <v>645.92000000000007</v>
      </c>
      <c r="M154" s="177">
        <v>1</v>
      </c>
      <c r="N154" s="264"/>
      <c r="O154" s="178">
        <f t="shared" si="6"/>
        <v>0</v>
      </c>
      <c r="P154" s="302">
        <v>4607109966273</v>
      </c>
      <c r="Q154" s="303"/>
      <c r="R154" s="263" t="s">
        <v>4498</v>
      </c>
    </row>
    <row r="155" spans="1:18" ht="34.5" customHeight="1">
      <c r="A155" s="260">
        <v>142</v>
      </c>
      <c r="B155" s="262">
        <v>105</v>
      </c>
      <c r="C155" s="319" t="s">
        <v>5002</v>
      </c>
      <c r="D155" s="319"/>
      <c r="E155" s="479" t="s">
        <v>4478</v>
      </c>
      <c r="F155" s="480" t="s">
        <v>5003</v>
      </c>
      <c r="G155" s="520" t="s">
        <v>5004</v>
      </c>
      <c r="H155" s="297" t="str">
        <f t="shared" si="5"/>
        <v>фото</v>
      </c>
      <c r="I155" s="174" t="s">
        <v>5005</v>
      </c>
      <c r="J155" s="383" t="s">
        <v>203</v>
      </c>
      <c r="K155" s="384">
        <v>2</v>
      </c>
      <c r="L155" s="481">
        <v>630.74</v>
      </c>
      <c r="M155" s="177">
        <v>1</v>
      </c>
      <c r="N155" s="264"/>
      <c r="O155" s="178">
        <f t="shared" si="6"/>
        <v>0</v>
      </c>
      <c r="P155" s="302">
        <v>4607109969083</v>
      </c>
      <c r="Q155" s="303"/>
      <c r="R155" s="263" t="s">
        <v>4484</v>
      </c>
    </row>
    <row r="156" spans="1:18" ht="24">
      <c r="A156" s="260">
        <v>143</v>
      </c>
      <c r="B156" s="262">
        <v>761</v>
      </c>
      <c r="C156" s="319" t="s">
        <v>5006</v>
      </c>
      <c r="D156" s="319"/>
      <c r="E156" s="479" t="s">
        <v>4478</v>
      </c>
      <c r="F156" s="480" t="s">
        <v>5007</v>
      </c>
      <c r="G156" s="520" t="s">
        <v>5008</v>
      </c>
      <c r="H156" s="297" t="str">
        <f t="shared" si="5"/>
        <v>фото</v>
      </c>
      <c r="I156" s="174" t="s">
        <v>5009</v>
      </c>
      <c r="J156" s="383" t="s">
        <v>203</v>
      </c>
      <c r="K156" s="384">
        <v>2</v>
      </c>
      <c r="L156" s="481">
        <v>645.92000000000007</v>
      </c>
      <c r="M156" s="177">
        <v>1</v>
      </c>
      <c r="N156" s="264"/>
      <c r="O156" s="178">
        <f t="shared" si="6"/>
        <v>0</v>
      </c>
      <c r="P156" s="302">
        <v>4607109953143</v>
      </c>
      <c r="Q156" s="303"/>
      <c r="R156" s="263" t="s">
        <v>4498</v>
      </c>
    </row>
    <row r="157" spans="1:18" ht="48">
      <c r="A157" s="260">
        <v>144</v>
      </c>
      <c r="B157" s="262">
        <v>843</v>
      </c>
      <c r="C157" s="319" t="s">
        <v>5010</v>
      </c>
      <c r="D157" s="319"/>
      <c r="E157" s="479" t="s">
        <v>4478</v>
      </c>
      <c r="F157" s="480" t="s">
        <v>5011</v>
      </c>
      <c r="G157" s="520" t="s">
        <v>5012</v>
      </c>
      <c r="H157" s="297" t="str">
        <f t="shared" si="5"/>
        <v>фото</v>
      </c>
      <c r="I157" s="174" t="s">
        <v>5013</v>
      </c>
      <c r="J157" s="383" t="s">
        <v>203</v>
      </c>
      <c r="K157" s="384">
        <v>1</v>
      </c>
      <c r="L157" s="481">
        <v>429.66000000000008</v>
      </c>
      <c r="M157" s="177">
        <v>1</v>
      </c>
      <c r="N157" s="264"/>
      <c r="O157" s="178">
        <f t="shared" si="6"/>
        <v>0</v>
      </c>
      <c r="P157" s="302">
        <v>4607109974599</v>
      </c>
      <c r="Q157" s="303"/>
      <c r="R157" s="263" t="s">
        <v>4498</v>
      </c>
    </row>
    <row r="158" spans="1:18" ht="24">
      <c r="A158" s="260">
        <v>145</v>
      </c>
      <c r="B158" s="262">
        <v>5645</v>
      </c>
      <c r="C158" s="319" t="s">
        <v>10572</v>
      </c>
      <c r="D158" s="319"/>
      <c r="E158" s="479" t="s">
        <v>4478</v>
      </c>
      <c r="F158" s="480" t="s">
        <v>5014</v>
      </c>
      <c r="G158" s="520" t="s">
        <v>5015</v>
      </c>
      <c r="H158" s="297" t="str">
        <f t="shared" si="5"/>
        <v>фото</v>
      </c>
      <c r="I158" s="174" t="s">
        <v>5016</v>
      </c>
      <c r="J158" s="383" t="s">
        <v>203</v>
      </c>
      <c r="K158" s="384">
        <v>1</v>
      </c>
      <c r="L158" s="481">
        <v>564.41000000000008</v>
      </c>
      <c r="M158" s="177">
        <v>1</v>
      </c>
      <c r="N158" s="264"/>
      <c r="O158" s="178">
        <f t="shared" si="6"/>
        <v>0</v>
      </c>
      <c r="P158" s="302">
        <v>4607109933282</v>
      </c>
      <c r="Q158" s="303"/>
      <c r="R158" s="263" t="s">
        <v>4786</v>
      </c>
    </row>
    <row r="159" spans="1:18" ht="24">
      <c r="A159" s="260">
        <v>146</v>
      </c>
      <c r="B159" s="262">
        <v>1846</v>
      </c>
      <c r="C159" s="319" t="s">
        <v>10573</v>
      </c>
      <c r="D159" s="319"/>
      <c r="E159" s="479" t="s">
        <v>4478</v>
      </c>
      <c r="F159" s="480" t="s">
        <v>10642</v>
      </c>
      <c r="G159" s="520" t="s">
        <v>10699</v>
      </c>
      <c r="H159" s="297" t="str">
        <f t="shared" si="5"/>
        <v>фото</v>
      </c>
      <c r="I159" s="174" t="s">
        <v>10755</v>
      </c>
      <c r="J159" s="383" t="s">
        <v>203</v>
      </c>
      <c r="K159" s="384">
        <v>1</v>
      </c>
      <c r="L159" s="481">
        <v>564.30000000000007</v>
      </c>
      <c r="M159" s="177">
        <v>1</v>
      </c>
      <c r="N159" s="264"/>
      <c r="O159" s="178">
        <f t="shared" si="6"/>
        <v>0</v>
      </c>
      <c r="P159" s="302">
        <v>4607109974193</v>
      </c>
      <c r="Q159" s="303">
        <v>2024</v>
      </c>
      <c r="R159" s="263" t="s">
        <v>4498</v>
      </c>
    </row>
    <row r="160" spans="1:18" ht="24">
      <c r="A160" s="260">
        <v>147</v>
      </c>
      <c r="B160" s="262">
        <v>492</v>
      </c>
      <c r="C160" s="319" t="s">
        <v>5017</v>
      </c>
      <c r="D160" s="319"/>
      <c r="E160" s="479" t="s">
        <v>4478</v>
      </c>
      <c r="F160" s="480" t="s">
        <v>5018</v>
      </c>
      <c r="G160" s="520" t="s">
        <v>5019</v>
      </c>
      <c r="H160" s="297" t="str">
        <f t="shared" si="5"/>
        <v>фото</v>
      </c>
      <c r="I160" s="174" t="s">
        <v>5020</v>
      </c>
      <c r="J160" s="383" t="s">
        <v>203</v>
      </c>
      <c r="K160" s="384">
        <v>2</v>
      </c>
      <c r="L160" s="481">
        <v>645.92000000000007</v>
      </c>
      <c r="M160" s="177">
        <v>1</v>
      </c>
      <c r="N160" s="264"/>
      <c r="O160" s="178">
        <f t="shared" si="6"/>
        <v>0</v>
      </c>
      <c r="P160" s="302">
        <v>4607109953167</v>
      </c>
      <c r="Q160" s="303"/>
      <c r="R160" s="263" t="s">
        <v>4498</v>
      </c>
    </row>
    <row r="161" spans="1:18" ht="48">
      <c r="A161" s="260">
        <v>148</v>
      </c>
      <c r="B161" s="262">
        <v>10760</v>
      </c>
      <c r="C161" s="319" t="s">
        <v>5021</v>
      </c>
      <c r="D161" s="319"/>
      <c r="E161" s="479" t="s">
        <v>4478</v>
      </c>
      <c r="F161" s="480" t="s">
        <v>5022</v>
      </c>
      <c r="G161" s="520" t="s">
        <v>5023</v>
      </c>
      <c r="H161" s="297" t="str">
        <f t="shared" si="5"/>
        <v>фото</v>
      </c>
      <c r="I161" s="174" t="s">
        <v>5024</v>
      </c>
      <c r="J161" s="383" t="s">
        <v>203</v>
      </c>
      <c r="K161" s="384">
        <v>1</v>
      </c>
      <c r="L161" s="481">
        <v>429.66000000000008</v>
      </c>
      <c r="M161" s="177">
        <v>1</v>
      </c>
      <c r="N161" s="264"/>
      <c r="O161" s="178">
        <f t="shared" si="6"/>
        <v>0</v>
      </c>
      <c r="P161" s="302">
        <v>4607109925751</v>
      </c>
      <c r="Q161" s="303"/>
      <c r="R161" s="263" t="s">
        <v>4498</v>
      </c>
    </row>
    <row r="162" spans="1:18" ht="24">
      <c r="A162" s="260">
        <v>149</v>
      </c>
      <c r="B162" s="262">
        <v>16175</v>
      </c>
      <c r="C162" s="319" t="s">
        <v>4815</v>
      </c>
      <c r="D162" s="319"/>
      <c r="E162" s="479" t="s">
        <v>4478</v>
      </c>
      <c r="F162" s="480" t="s">
        <v>4816</v>
      </c>
      <c r="G162" s="520" t="s">
        <v>4817</v>
      </c>
      <c r="H162" s="297" t="str">
        <f t="shared" si="5"/>
        <v>фото</v>
      </c>
      <c r="I162" s="174" t="s">
        <v>4818</v>
      </c>
      <c r="J162" s="383" t="s">
        <v>203</v>
      </c>
      <c r="K162" s="384">
        <v>1</v>
      </c>
      <c r="L162" s="481">
        <v>564.41000000000008</v>
      </c>
      <c r="M162" s="177">
        <v>1</v>
      </c>
      <c r="N162" s="264"/>
      <c r="O162" s="178">
        <f t="shared" si="6"/>
        <v>0</v>
      </c>
      <c r="P162" s="302">
        <v>4607109914595</v>
      </c>
      <c r="Q162" s="303"/>
      <c r="R162" s="263" t="s">
        <v>4498</v>
      </c>
    </row>
    <row r="163" spans="1:18" ht="24">
      <c r="A163" s="260">
        <v>150</v>
      </c>
      <c r="B163" s="262">
        <v>764</v>
      </c>
      <c r="C163" s="319" t="s">
        <v>5033</v>
      </c>
      <c r="D163" s="319"/>
      <c r="E163" s="479" t="s">
        <v>4478</v>
      </c>
      <c r="F163" s="480" t="s">
        <v>5034</v>
      </c>
      <c r="G163" s="520" t="s">
        <v>5035</v>
      </c>
      <c r="H163" s="297" t="str">
        <f t="shared" si="5"/>
        <v>фото</v>
      </c>
      <c r="I163" s="174" t="s">
        <v>5036</v>
      </c>
      <c r="J163" s="383" t="s">
        <v>203</v>
      </c>
      <c r="K163" s="384">
        <v>2</v>
      </c>
      <c r="L163" s="481">
        <v>645.92000000000007</v>
      </c>
      <c r="M163" s="177">
        <v>1</v>
      </c>
      <c r="N163" s="264"/>
      <c r="O163" s="178">
        <f t="shared" si="6"/>
        <v>0</v>
      </c>
      <c r="P163" s="302">
        <v>4607109953198</v>
      </c>
      <c r="Q163" s="303"/>
      <c r="R163" s="263" t="s">
        <v>4498</v>
      </c>
    </row>
    <row r="164" spans="1:18" ht="36">
      <c r="A164" s="260">
        <v>151</v>
      </c>
      <c r="B164" s="262">
        <v>13208</v>
      </c>
      <c r="C164" s="319" t="s">
        <v>5029</v>
      </c>
      <c r="D164" s="319"/>
      <c r="E164" s="479" t="s">
        <v>4478</v>
      </c>
      <c r="F164" s="480" t="s">
        <v>5030</v>
      </c>
      <c r="G164" s="520" t="s">
        <v>5031</v>
      </c>
      <c r="H164" s="297" t="str">
        <f t="shared" si="5"/>
        <v>фото</v>
      </c>
      <c r="I164" s="174" t="s">
        <v>5032</v>
      </c>
      <c r="J164" s="383" t="s">
        <v>203</v>
      </c>
      <c r="K164" s="384">
        <v>1</v>
      </c>
      <c r="L164" s="481">
        <v>564.41000000000008</v>
      </c>
      <c r="M164" s="177">
        <v>1</v>
      </c>
      <c r="N164" s="264"/>
      <c r="O164" s="178">
        <f t="shared" si="6"/>
        <v>0</v>
      </c>
      <c r="P164" s="302">
        <v>4607109921999</v>
      </c>
      <c r="Q164" s="303"/>
      <c r="R164" s="263" t="s">
        <v>4786</v>
      </c>
    </row>
    <row r="165" spans="1:18" ht="24">
      <c r="A165" s="260">
        <v>152</v>
      </c>
      <c r="B165" s="262">
        <v>766</v>
      </c>
      <c r="C165" s="319" t="s">
        <v>5041</v>
      </c>
      <c r="D165" s="319"/>
      <c r="E165" s="479" t="s">
        <v>4478</v>
      </c>
      <c r="F165" s="480" t="s">
        <v>5042</v>
      </c>
      <c r="G165" s="520" t="s">
        <v>5043</v>
      </c>
      <c r="H165" s="297" t="str">
        <f t="shared" si="5"/>
        <v>фото</v>
      </c>
      <c r="I165" s="174" t="s">
        <v>5044</v>
      </c>
      <c r="J165" s="383" t="s">
        <v>203</v>
      </c>
      <c r="K165" s="384">
        <v>2</v>
      </c>
      <c r="L165" s="481">
        <v>645.92000000000007</v>
      </c>
      <c r="M165" s="177">
        <v>1</v>
      </c>
      <c r="N165" s="264"/>
      <c r="O165" s="178">
        <f t="shared" si="6"/>
        <v>0</v>
      </c>
      <c r="P165" s="302">
        <v>4607109953211</v>
      </c>
      <c r="Q165" s="303"/>
      <c r="R165" s="263" t="s">
        <v>4498</v>
      </c>
    </row>
    <row r="166" spans="1:18" ht="36">
      <c r="A166" s="260">
        <v>153</v>
      </c>
      <c r="B166" s="262">
        <v>510</v>
      </c>
      <c r="C166" s="319" t="s">
        <v>5037</v>
      </c>
      <c r="D166" s="319"/>
      <c r="E166" s="479" t="s">
        <v>4478</v>
      </c>
      <c r="F166" s="480" t="s">
        <v>5038</v>
      </c>
      <c r="G166" s="520" t="s">
        <v>5039</v>
      </c>
      <c r="H166" s="297" t="str">
        <f t="shared" si="5"/>
        <v>фото</v>
      </c>
      <c r="I166" s="174" t="s">
        <v>5040</v>
      </c>
      <c r="J166" s="383" t="s">
        <v>203</v>
      </c>
      <c r="K166" s="384">
        <v>1</v>
      </c>
      <c r="L166" s="481">
        <v>564.41000000000008</v>
      </c>
      <c r="M166" s="177">
        <v>1</v>
      </c>
      <c r="N166" s="264"/>
      <c r="O166" s="178">
        <f t="shared" si="6"/>
        <v>0</v>
      </c>
      <c r="P166" s="302">
        <v>4607109969168</v>
      </c>
      <c r="Q166" s="303"/>
      <c r="R166" s="263" t="s">
        <v>4498</v>
      </c>
    </row>
    <row r="167" spans="1:18" ht="24">
      <c r="A167" s="260">
        <v>154</v>
      </c>
      <c r="B167" s="262">
        <v>3938</v>
      </c>
      <c r="C167" s="319" t="s">
        <v>5025</v>
      </c>
      <c r="D167" s="319"/>
      <c r="E167" s="479" t="s">
        <v>4478</v>
      </c>
      <c r="F167" s="480" t="s">
        <v>5026</v>
      </c>
      <c r="G167" s="520" t="s">
        <v>5027</v>
      </c>
      <c r="H167" s="297" t="str">
        <f t="shared" si="5"/>
        <v>фото</v>
      </c>
      <c r="I167" s="174" t="s">
        <v>5028</v>
      </c>
      <c r="J167" s="383" t="s">
        <v>203</v>
      </c>
      <c r="K167" s="384">
        <v>2</v>
      </c>
      <c r="L167" s="481">
        <v>630.74</v>
      </c>
      <c r="M167" s="177">
        <v>1</v>
      </c>
      <c r="N167" s="264"/>
      <c r="O167" s="178">
        <f t="shared" si="6"/>
        <v>0</v>
      </c>
      <c r="P167" s="302">
        <v>4607109981566</v>
      </c>
      <c r="Q167" s="303"/>
      <c r="R167" s="263" t="s">
        <v>4498</v>
      </c>
    </row>
    <row r="168" spans="1:18" ht="24">
      <c r="A168" s="260">
        <v>155</v>
      </c>
      <c r="B168" s="262">
        <v>511</v>
      </c>
      <c r="C168" s="319" t="s">
        <v>5057</v>
      </c>
      <c r="D168" s="319"/>
      <c r="E168" s="479" t="s">
        <v>4478</v>
      </c>
      <c r="F168" s="480" t="s">
        <v>5058</v>
      </c>
      <c r="G168" s="520" t="s">
        <v>5059</v>
      </c>
      <c r="H168" s="297" t="str">
        <f t="shared" si="5"/>
        <v>фото</v>
      </c>
      <c r="I168" s="174" t="s">
        <v>5060</v>
      </c>
      <c r="J168" s="383" t="s">
        <v>203</v>
      </c>
      <c r="K168" s="384">
        <v>2</v>
      </c>
      <c r="L168" s="481">
        <v>645.92000000000007</v>
      </c>
      <c r="M168" s="177">
        <v>1</v>
      </c>
      <c r="N168" s="264"/>
      <c r="O168" s="178">
        <f t="shared" si="6"/>
        <v>0</v>
      </c>
      <c r="P168" s="302">
        <v>4607109969212</v>
      </c>
      <c r="Q168" s="303"/>
      <c r="R168" s="263" t="s">
        <v>4498</v>
      </c>
    </row>
    <row r="169" spans="1:18" ht="23.4">
      <c r="A169" s="260">
        <v>156</v>
      </c>
      <c r="B169" s="155"/>
      <c r="C169" s="155"/>
      <c r="D169" s="156"/>
      <c r="E169" s="296"/>
      <c r="F169" s="395" t="s">
        <v>5061</v>
      </c>
      <c r="G169" s="159"/>
      <c r="H169" s="160"/>
      <c r="I169" s="161"/>
      <c r="J169" s="162"/>
      <c r="K169" s="162"/>
      <c r="L169" s="310"/>
      <c r="M169" s="160"/>
      <c r="N169" s="160"/>
      <c r="O169" s="160"/>
      <c r="P169" s="160"/>
      <c r="Q169" s="303"/>
      <c r="R169" s="301"/>
    </row>
    <row r="170" spans="1:18" ht="14.4">
      <c r="A170" s="260">
        <v>157</v>
      </c>
      <c r="B170" s="167"/>
      <c r="C170" s="234"/>
      <c r="D170" s="234"/>
      <c r="E170" s="308"/>
      <c r="F170" s="166" t="s">
        <v>5062</v>
      </c>
      <c r="G170" s="450"/>
      <c r="H170" s="167"/>
      <c r="I170" s="168"/>
      <c r="J170" s="234"/>
      <c r="K170" s="261"/>
      <c r="L170" s="311"/>
      <c r="M170" s="233"/>
      <c r="N170" s="233"/>
      <c r="O170" s="234"/>
      <c r="P170" s="234"/>
      <c r="Q170" s="303"/>
      <c r="R170" s="234"/>
    </row>
    <row r="171" spans="1:18" ht="15.6">
      <c r="A171" s="260">
        <v>158</v>
      </c>
      <c r="B171" s="262">
        <v>14476</v>
      </c>
      <c r="C171" s="319" t="s">
        <v>11209</v>
      </c>
      <c r="D171" s="319"/>
      <c r="E171" s="518" t="s">
        <v>5061</v>
      </c>
      <c r="F171" s="519" t="s">
        <v>3010</v>
      </c>
      <c r="G171" s="522" t="s">
        <v>1654</v>
      </c>
      <c r="H171" s="297" t="str">
        <f t="shared" ref="H171:H234" si="7">HYPERLINK("https://www.gardenbulbs.ru/images/vesna_CL/thumbnails/"&amp;C171&amp;".jpg","фото")</f>
        <v>фото</v>
      </c>
      <c r="I171" s="174" t="s">
        <v>11405</v>
      </c>
      <c r="J171" s="383" t="s">
        <v>543</v>
      </c>
      <c r="K171" s="384">
        <v>1</v>
      </c>
      <c r="L171" s="481">
        <v>192.28</v>
      </c>
      <c r="M171" s="177">
        <v>1</v>
      </c>
      <c r="N171" s="264"/>
      <c r="O171" s="178">
        <f t="shared" ref="O171:O234" si="8">IF(ISERROR(L171*N171),0,L171*N171)</f>
        <v>0</v>
      </c>
      <c r="P171" s="302">
        <v>4607109911037</v>
      </c>
      <c r="Q171" s="185" t="s">
        <v>224</v>
      </c>
      <c r="R171" s="263" t="s">
        <v>11473</v>
      </c>
    </row>
    <row r="172" spans="1:18" ht="15.6">
      <c r="A172" s="260">
        <v>159</v>
      </c>
      <c r="B172" s="262">
        <v>3561</v>
      </c>
      <c r="C172" s="319" t="s">
        <v>11210</v>
      </c>
      <c r="D172" s="319"/>
      <c r="E172" s="518" t="s">
        <v>5061</v>
      </c>
      <c r="F172" s="519" t="s">
        <v>3011</v>
      </c>
      <c r="G172" s="522" t="s">
        <v>954</v>
      </c>
      <c r="H172" s="297" t="str">
        <f t="shared" si="7"/>
        <v>фото</v>
      </c>
      <c r="I172" s="174" t="s">
        <v>11406</v>
      </c>
      <c r="J172" s="383" t="s">
        <v>543</v>
      </c>
      <c r="K172" s="384">
        <v>1</v>
      </c>
      <c r="L172" s="481">
        <v>192.28</v>
      </c>
      <c r="M172" s="177">
        <v>1</v>
      </c>
      <c r="N172" s="264"/>
      <c r="O172" s="178">
        <f t="shared" si="8"/>
        <v>0</v>
      </c>
      <c r="P172" s="302">
        <v>4607109935330</v>
      </c>
      <c r="Q172" s="185" t="s">
        <v>224</v>
      </c>
      <c r="R172" s="263" t="s">
        <v>11473</v>
      </c>
    </row>
    <row r="173" spans="1:18" ht="15.6">
      <c r="A173" s="260">
        <v>160</v>
      </c>
      <c r="B173" s="262">
        <v>9072</v>
      </c>
      <c r="C173" s="319" t="s">
        <v>11211</v>
      </c>
      <c r="D173" s="319"/>
      <c r="E173" s="518" t="s">
        <v>5061</v>
      </c>
      <c r="F173" s="519" t="s">
        <v>3012</v>
      </c>
      <c r="G173" s="522" t="s">
        <v>955</v>
      </c>
      <c r="H173" s="297" t="str">
        <f t="shared" si="7"/>
        <v>фото</v>
      </c>
      <c r="I173" s="174" t="s">
        <v>11407</v>
      </c>
      <c r="J173" s="383" t="s">
        <v>543</v>
      </c>
      <c r="K173" s="384">
        <v>1</v>
      </c>
      <c r="L173" s="481">
        <v>192.28</v>
      </c>
      <c r="M173" s="177">
        <v>1</v>
      </c>
      <c r="N173" s="264"/>
      <c r="O173" s="178">
        <f t="shared" si="8"/>
        <v>0</v>
      </c>
      <c r="P173" s="302">
        <v>4607109950708</v>
      </c>
      <c r="Q173" s="185" t="s">
        <v>224</v>
      </c>
      <c r="R173" s="263" t="s">
        <v>11473</v>
      </c>
    </row>
    <row r="174" spans="1:18" ht="15.6">
      <c r="A174" s="260">
        <v>161</v>
      </c>
      <c r="B174" s="262">
        <v>2277</v>
      </c>
      <c r="C174" s="319" t="s">
        <v>5065</v>
      </c>
      <c r="D174" s="319"/>
      <c r="E174" s="479" t="s">
        <v>5061</v>
      </c>
      <c r="F174" s="480" t="s">
        <v>29</v>
      </c>
      <c r="G174" s="520" t="s">
        <v>30</v>
      </c>
      <c r="H174" s="297" t="str">
        <f t="shared" si="7"/>
        <v>фото</v>
      </c>
      <c r="I174" s="174" t="s">
        <v>5066</v>
      </c>
      <c r="J174" s="383" t="s">
        <v>543</v>
      </c>
      <c r="K174" s="384">
        <v>1</v>
      </c>
      <c r="L174" s="481">
        <v>209.55</v>
      </c>
      <c r="M174" s="177">
        <v>1</v>
      </c>
      <c r="N174" s="264"/>
      <c r="O174" s="178">
        <f t="shared" si="8"/>
        <v>0</v>
      </c>
      <c r="P174" s="302">
        <v>4607109960080</v>
      </c>
      <c r="Q174" s="303"/>
      <c r="R174" s="263" t="s">
        <v>5079</v>
      </c>
    </row>
    <row r="175" spans="1:18" ht="15.6">
      <c r="A175" s="260">
        <v>162</v>
      </c>
      <c r="B175" s="262">
        <v>1635</v>
      </c>
      <c r="C175" s="319" t="s">
        <v>5067</v>
      </c>
      <c r="D175" s="319"/>
      <c r="E175" s="479" t="s">
        <v>5061</v>
      </c>
      <c r="F175" s="480" t="s">
        <v>5068</v>
      </c>
      <c r="G175" s="520" t="s">
        <v>5069</v>
      </c>
      <c r="H175" s="297" t="str">
        <f t="shared" si="7"/>
        <v>фото</v>
      </c>
      <c r="I175" s="174" t="s">
        <v>5070</v>
      </c>
      <c r="J175" s="383" t="s">
        <v>543</v>
      </c>
      <c r="K175" s="384">
        <v>1</v>
      </c>
      <c r="L175" s="481">
        <v>209.55</v>
      </c>
      <c r="M175" s="177">
        <v>1</v>
      </c>
      <c r="N175" s="264"/>
      <c r="O175" s="178">
        <f t="shared" si="8"/>
        <v>0</v>
      </c>
      <c r="P175" s="302">
        <v>4607109964941</v>
      </c>
      <c r="Q175" s="303"/>
      <c r="R175" s="263" t="s">
        <v>5079</v>
      </c>
    </row>
    <row r="176" spans="1:18" ht="15.6">
      <c r="A176" s="260">
        <v>163</v>
      </c>
      <c r="B176" s="262">
        <v>512</v>
      </c>
      <c r="C176" s="319" t="s">
        <v>5071</v>
      </c>
      <c r="D176" s="319"/>
      <c r="E176" s="479" t="s">
        <v>5061</v>
      </c>
      <c r="F176" s="480" t="s">
        <v>5072</v>
      </c>
      <c r="G176" s="520" t="s">
        <v>5073</v>
      </c>
      <c r="H176" s="297" t="str">
        <f t="shared" si="7"/>
        <v>фото</v>
      </c>
      <c r="I176" s="174" t="s">
        <v>5074</v>
      </c>
      <c r="J176" s="383" t="s">
        <v>543</v>
      </c>
      <c r="K176" s="384">
        <v>1</v>
      </c>
      <c r="L176" s="481">
        <v>209.55</v>
      </c>
      <c r="M176" s="177">
        <v>1</v>
      </c>
      <c r="N176" s="264"/>
      <c r="O176" s="178">
        <f t="shared" si="8"/>
        <v>0</v>
      </c>
      <c r="P176" s="302">
        <v>4607109960073</v>
      </c>
      <c r="Q176" s="303"/>
      <c r="R176" s="263" t="s">
        <v>5079</v>
      </c>
    </row>
    <row r="177" spans="1:18" ht="15.6">
      <c r="A177" s="260">
        <v>164</v>
      </c>
      <c r="B177" s="262">
        <v>4375</v>
      </c>
      <c r="C177" s="319" t="s">
        <v>5075</v>
      </c>
      <c r="D177" s="319"/>
      <c r="E177" s="479" t="s">
        <v>5061</v>
      </c>
      <c r="F177" s="480" t="s">
        <v>5076</v>
      </c>
      <c r="G177" s="520" t="s">
        <v>5077</v>
      </c>
      <c r="H177" s="297" t="str">
        <f t="shared" si="7"/>
        <v>фото</v>
      </c>
      <c r="I177" s="174" t="s">
        <v>5078</v>
      </c>
      <c r="J177" s="383" t="s">
        <v>543</v>
      </c>
      <c r="K177" s="384">
        <v>1</v>
      </c>
      <c r="L177" s="481">
        <v>273.02</v>
      </c>
      <c r="M177" s="177">
        <v>1</v>
      </c>
      <c r="N177" s="264"/>
      <c r="O177" s="178">
        <f t="shared" si="8"/>
        <v>0</v>
      </c>
      <c r="P177" s="302">
        <v>4607109928660</v>
      </c>
      <c r="Q177" s="303"/>
      <c r="R177" s="263" t="s">
        <v>5079</v>
      </c>
    </row>
    <row r="178" spans="1:18" ht="24">
      <c r="A178" s="260">
        <v>165</v>
      </c>
      <c r="B178" s="262">
        <v>13218</v>
      </c>
      <c r="C178" s="319" t="s">
        <v>5084</v>
      </c>
      <c r="D178" s="319"/>
      <c r="E178" s="479" t="s">
        <v>5061</v>
      </c>
      <c r="F178" s="480" t="s">
        <v>5085</v>
      </c>
      <c r="G178" s="520" t="s">
        <v>5086</v>
      </c>
      <c r="H178" s="297" t="str">
        <f t="shared" si="7"/>
        <v>фото</v>
      </c>
      <c r="I178" s="174" t="s">
        <v>5087</v>
      </c>
      <c r="J178" s="383" t="s">
        <v>543</v>
      </c>
      <c r="K178" s="384">
        <v>1</v>
      </c>
      <c r="L178" s="481">
        <v>267.3</v>
      </c>
      <c r="M178" s="177">
        <v>1</v>
      </c>
      <c r="N178" s="264"/>
      <c r="O178" s="178">
        <f t="shared" si="8"/>
        <v>0</v>
      </c>
      <c r="P178" s="302">
        <v>4607109921890</v>
      </c>
      <c r="Q178" s="303"/>
      <c r="R178" s="263" t="s">
        <v>5064</v>
      </c>
    </row>
    <row r="179" spans="1:18" ht="24">
      <c r="A179" s="260">
        <v>166</v>
      </c>
      <c r="B179" s="262">
        <v>4379</v>
      </c>
      <c r="C179" s="319" t="s">
        <v>5080</v>
      </c>
      <c r="D179" s="319"/>
      <c r="E179" s="479" t="s">
        <v>5061</v>
      </c>
      <c r="F179" s="480" t="s">
        <v>5081</v>
      </c>
      <c r="G179" s="520" t="s">
        <v>5082</v>
      </c>
      <c r="H179" s="297" t="str">
        <f t="shared" si="7"/>
        <v>фото</v>
      </c>
      <c r="I179" s="174" t="s">
        <v>5083</v>
      </c>
      <c r="J179" s="383" t="s">
        <v>543</v>
      </c>
      <c r="K179" s="384">
        <v>1</v>
      </c>
      <c r="L179" s="481">
        <v>267.3</v>
      </c>
      <c r="M179" s="177">
        <v>1</v>
      </c>
      <c r="N179" s="264"/>
      <c r="O179" s="178">
        <f t="shared" si="8"/>
        <v>0</v>
      </c>
      <c r="P179" s="302">
        <v>4607109928653</v>
      </c>
      <c r="Q179" s="303"/>
      <c r="R179" s="263" t="s">
        <v>5063</v>
      </c>
    </row>
    <row r="180" spans="1:18" ht="15.6">
      <c r="A180" s="260">
        <v>167</v>
      </c>
      <c r="B180" s="262">
        <v>691</v>
      </c>
      <c r="C180" s="319" t="s">
        <v>5088</v>
      </c>
      <c r="D180" s="319"/>
      <c r="E180" s="479" t="s">
        <v>5061</v>
      </c>
      <c r="F180" s="480" t="s">
        <v>5089</v>
      </c>
      <c r="G180" s="520" t="s">
        <v>5090</v>
      </c>
      <c r="H180" s="297" t="str">
        <f t="shared" si="7"/>
        <v>фото</v>
      </c>
      <c r="I180" s="174" t="s">
        <v>5091</v>
      </c>
      <c r="J180" s="383" t="s">
        <v>543</v>
      </c>
      <c r="K180" s="384">
        <v>1</v>
      </c>
      <c r="L180" s="481">
        <v>209.55</v>
      </c>
      <c r="M180" s="177">
        <v>1</v>
      </c>
      <c r="N180" s="264"/>
      <c r="O180" s="178">
        <f t="shared" si="8"/>
        <v>0</v>
      </c>
      <c r="P180" s="302">
        <v>4607109952283</v>
      </c>
      <c r="Q180" s="303"/>
      <c r="R180" s="263" t="s">
        <v>5092</v>
      </c>
    </row>
    <row r="181" spans="1:18" ht="15.6">
      <c r="A181" s="260">
        <v>168</v>
      </c>
      <c r="B181" s="262">
        <v>3946</v>
      </c>
      <c r="C181" s="319" t="s">
        <v>5094</v>
      </c>
      <c r="D181" s="319"/>
      <c r="E181" s="479" t="s">
        <v>5061</v>
      </c>
      <c r="F181" s="480" t="s">
        <v>5095</v>
      </c>
      <c r="G181" s="520" t="s">
        <v>5096</v>
      </c>
      <c r="H181" s="297" t="str">
        <f t="shared" si="7"/>
        <v>фото</v>
      </c>
      <c r="I181" s="174" t="s">
        <v>5097</v>
      </c>
      <c r="J181" s="383" t="s">
        <v>543</v>
      </c>
      <c r="K181" s="384">
        <v>1</v>
      </c>
      <c r="L181" s="481">
        <v>209.55</v>
      </c>
      <c r="M181" s="177">
        <v>1</v>
      </c>
      <c r="N181" s="264"/>
      <c r="O181" s="178">
        <f t="shared" si="8"/>
        <v>0</v>
      </c>
      <c r="P181" s="302">
        <v>4607109981641</v>
      </c>
      <c r="Q181" s="303"/>
      <c r="R181" s="263" t="s">
        <v>5079</v>
      </c>
    </row>
    <row r="182" spans="1:18" ht="15.6">
      <c r="A182" s="260">
        <v>169</v>
      </c>
      <c r="B182" s="262">
        <v>99</v>
      </c>
      <c r="C182" s="319" t="s">
        <v>5098</v>
      </c>
      <c r="D182" s="319"/>
      <c r="E182" s="479" t="s">
        <v>5061</v>
      </c>
      <c r="F182" s="480" t="s">
        <v>5099</v>
      </c>
      <c r="G182" s="520" t="s">
        <v>5100</v>
      </c>
      <c r="H182" s="297" t="str">
        <f t="shared" si="7"/>
        <v>фото</v>
      </c>
      <c r="I182" s="174" t="s">
        <v>5101</v>
      </c>
      <c r="J182" s="383" t="s">
        <v>543</v>
      </c>
      <c r="K182" s="384">
        <v>1</v>
      </c>
      <c r="L182" s="481">
        <v>215.27</v>
      </c>
      <c r="M182" s="177">
        <v>1</v>
      </c>
      <c r="N182" s="264"/>
      <c r="O182" s="178">
        <f t="shared" si="8"/>
        <v>0</v>
      </c>
      <c r="P182" s="302">
        <v>4607109960059</v>
      </c>
      <c r="Q182" s="303"/>
      <c r="R182" s="263" t="s">
        <v>5079</v>
      </c>
    </row>
    <row r="183" spans="1:18" ht="15.6">
      <c r="A183" s="260">
        <v>170</v>
      </c>
      <c r="B183" s="262">
        <v>513</v>
      </c>
      <c r="C183" s="319" t="s">
        <v>5278</v>
      </c>
      <c r="D183" s="319"/>
      <c r="E183" s="479" t="s">
        <v>5061</v>
      </c>
      <c r="F183" s="480" t="s">
        <v>5279</v>
      </c>
      <c r="G183" s="520" t="s">
        <v>5280</v>
      </c>
      <c r="H183" s="297" t="str">
        <f t="shared" si="7"/>
        <v>фото</v>
      </c>
      <c r="I183" s="174" t="s">
        <v>5281</v>
      </c>
      <c r="J183" s="383" t="s">
        <v>543</v>
      </c>
      <c r="K183" s="384">
        <v>1</v>
      </c>
      <c r="L183" s="481">
        <v>209.55</v>
      </c>
      <c r="M183" s="177">
        <v>1</v>
      </c>
      <c r="N183" s="264"/>
      <c r="O183" s="178">
        <f t="shared" si="8"/>
        <v>0</v>
      </c>
      <c r="P183" s="302">
        <v>4607109969687</v>
      </c>
      <c r="Q183" s="303"/>
      <c r="R183" s="263" t="s">
        <v>5079</v>
      </c>
    </row>
    <row r="184" spans="1:18" ht="24">
      <c r="A184" s="260">
        <v>171</v>
      </c>
      <c r="B184" s="262">
        <v>767</v>
      </c>
      <c r="C184" s="319" t="s">
        <v>5266</v>
      </c>
      <c r="D184" s="319"/>
      <c r="E184" s="479" t="s">
        <v>5061</v>
      </c>
      <c r="F184" s="480" t="s">
        <v>5267</v>
      </c>
      <c r="G184" s="520" t="s">
        <v>5268</v>
      </c>
      <c r="H184" s="297" t="str">
        <f t="shared" si="7"/>
        <v>фото</v>
      </c>
      <c r="I184" s="174" t="s">
        <v>5269</v>
      </c>
      <c r="J184" s="383" t="s">
        <v>543</v>
      </c>
      <c r="K184" s="384">
        <v>1</v>
      </c>
      <c r="L184" s="481">
        <v>224.4</v>
      </c>
      <c r="M184" s="177">
        <v>1</v>
      </c>
      <c r="N184" s="264"/>
      <c r="O184" s="178">
        <f t="shared" si="8"/>
        <v>0</v>
      </c>
      <c r="P184" s="302">
        <v>4607109953228</v>
      </c>
      <c r="Q184" s="303"/>
      <c r="R184" s="263" t="s">
        <v>5063</v>
      </c>
    </row>
    <row r="185" spans="1:18" ht="15.6">
      <c r="A185" s="260">
        <v>172</v>
      </c>
      <c r="B185" s="262">
        <v>1</v>
      </c>
      <c r="C185" s="319" t="s">
        <v>5270</v>
      </c>
      <c r="D185" s="319"/>
      <c r="E185" s="479" t="s">
        <v>5061</v>
      </c>
      <c r="F185" s="480" t="s">
        <v>5271</v>
      </c>
      <c r="G185" s="520" t="s">
        <v>5272</v>
      </c>
      <c r="H185" s="297" t="str">
        <f t="shared" si="7"/>
        <v>фото</v>
      </c>
      <c r="I185" s="174" t="s">
        <v>5244</v>
      </c>
      <c r="J185" s="383" t="s">
        <v>543</v>
      </c>
      <c r="K185" s="384">
        <v>1</v>
      </c>
      <c r="L185" s="481">
        <v>215.27</v>
      </c>
      <c r="M185" s="177">
        <v>1</v>
      </c>
      <c r="N185" s="264"/>
      <c r="O185" s="178">
        <f t="shared" si="8"/>
        <v>0</v>
      </c>
      <c r="P185" s="302">
        <v>4607109969656</v>
      </c>
      <c r="Q185" s="303"/>
      <c r="R185" s="263" t="s">
        <v>5079</v>
      </c>
    </row>
    <row r="186" spans="1:18" ht="36">
      <c r="A186" s="260">
        <v>173</v>
      </c>
      <c r="B186" s="262">
        <v>13217</v>
      </c>
      <c r="C186" s="319" t="s">
        <v>10574</v>
      </c>
      <c r="D186" s="319"/>
      <c r="E186" s="479" t="s">
        <v>5061</v>
      </c>
      <c r="F186" s="480" t="s">
        <v>10643</v>
      </c>
      <c r="G186" s="520" t="s">
        <v>10700</v>
      </c>
      <c r="H186" s="297" t="str">
        <f t="shared" si="7"/>
        <v>фото</v>
      </c>
      <c r="I186" s="174" t="s">
        <v>10756</v>
      </c>
      <c r="J186" s="383" t="s">
        <v>543</v>
      </c>
      <c r="K186" s="384">
        <v>1</v>
      </c>
      <c r="L186" s="481">
        <v>315.26000000000005</v>
      </c>
      <c r="M186" s="177">
        <v>1</v>
      </c>
      <c r="N186" s="264"/>
      <c r="O186" s="178">
        <f t="shared" si="8"/>
        <v>0</v>
      </c>
      <c r="P186" s="302">
        <v>4607109921906</v>
      </c>
      <c r="Q186" s="303">
        <v>2024</v>
      </c>
      <c r="R186" s="263" t="s">
        <v>5063</v>
      </c>
    </row>
    <row r="187" spans="1:18" ht="15.6">
      <c r="A187" s="260">
        <v>174</v>
      </c>
      <c r="B187" s="262">
        <v>2</v>
      </c>
      <c r="C187" s="319" t="s">
        <v>10575</v>
      </c>
      <c r="D187" s="319"/>
      <c r="E187" s="479" t="s">
        <v>5061</v>
      </c>
      <c r="F187" s="480" t="s">
        <v>9818</v>
      </c>
      <c r="G187" s="520" t="s">
        <v>9819</v>
      </c>
      <c r="H187" s="297" t="str">
        <f t="shared" si="7"/>
        <v>фото</v>
      </c>
      <c r="I187" s="174" t="s">
        <v>5277</v>
      </c>
      <c r="J187" s="383" t="s">
        <v>543</v>
      </c>
      <c r="K187" s="384">
        <v>1</v>
      </c>
      <c r="L187" s="481">
        <v>266.42</v>
      </c>
      <c r="M187" s="177">
        <v>1</v>
      </c>
      <c r="N187" s="264"/>
      <c r="O187" s="178">
        <f t="shared" si="8"/>
        <v>0</v>
      </c>
      <c r="P187" s="302">
        <v>4607109969670</v>
      </c>
      <c r="Q187" s="303"/>
      <c r="R187" s="263" t="s">
        <v>5063</v>
      </c>
    </row>
    <row r="188" spans="1:18" ht="15.6">
      <c r="A188" s="260">
        <v>175</v>
      </c>
      <c r="B188" s="262">
        <v>821</v>
      </c>
      <c r="C188" s="319" t="s">
        <v>5273</v>
      </c>
      <c r="D188" s="319"/>
      <c r="E188" s="479" t="s">
        <v>5061</v>
      </c>
      <c r="F188" s="480" t="s">
        <v>5274</v>
      </c>
      <c r="G188" s="520" t="s">
        <v>5275</v>
      </c>
      <c r="H188" s="297" t="str">
        <f t="shared" si="7"/>
        <v>фото</v>
      </c>
      <c r="I188" s="174" t="s">
        <v>5276</v>
      </c>
      <c r="J188" s="383" t="s">
        <v>543</v>
      </c>
      <c r="K188" s="384">
        <v>1</v>
      </c>
      <c r="L188" s="481">
        <v>266.42</v>
      </c>
      <c r="M188" s="177">
        <v>1</v>
      </c>
      <c r="N188" s="264"/>
      <c r="O188" s="178">
        <f t="shared" si="8"/>
        <v>0</v>
      </c>
      <c r="P188" s="302">
        <v>4607109928578</v>
      </c>
      <c r="Q188" s="303"/>
      <c r="R188" s="263" t="s">
        <v>5063</v>
      </c>
    </row>
    <row r="189" spans="1:18" ht="15.6">
      <c r="A189" s="260">
        <v>176</v>
      </c>
      <c r="B189" s="262">
        <v>11004</v>
      </c>
      <c r="C189" s="319" t="s">
        <v>11212</v>
      </c>
      <c r="D189" s="319"/>
      <c r="E189" s="518" t="s">
        <v>5061</v>
      </c>
      <c r="F189" s="519" t="s">
        <v>11278</v>
      </c>
      <c r="G189" s="522" t="s">
        <v>11279</v>
      </c>
      <c r="H189" s="297" t="str">
        <f t="shared" si="7"/>
        <v>фото</v>
      </c>
      <c r="I189" s="174" t="s">
        <v>11408</v>
      </c>
      <c r="J189" s="383" t="s">
        <v>543</v>
      </c>
      <c r="K189" s="384">
        <v>1</v>
      </c>
      <c r="L189" s="481">
        <v>215.38</v>
      </c>
      <c r="M189" s="177">
        <v>1</v>
      </c>
      <c r="N189" s="264"/>
      <c r="O189" s="178">
        <f t="shared" si="8"/>
        <v>0</v>
      </c>
      <c r="P189" s="302">
        <v>4607109963036</v>
      </c>
      <c r="Q189" s="185" t="s">
        <v>224</v>
      </c>
      <c r="R189" s="263" t="s">
        <v>5092</v>
      </c>
    </row>
    <row r="190" spans="1:18" ht="15.6">
      <c r="A190" s="260">
        <v>177</v>
      </c>
      <c r="B190" s="262">
        <v>1636</v>
      </c>
      <c r="C190" s="319" t="s">
        <v>5150</v>
      </c>
      <c r="D190" s="319"/>
      <c r="E190" s="479" t="s">
        <v>5061</v>
      </c>
      <c r="F190" s="480" t="s">
        <v>5151</v>
      </c>
      <c r="G190" s="520" t="s">
        <v>5152</v>
      </c>
      <c r="H190" s="297" t="str">
        <f t="shared" si="7"/>
        <v>фото</v>
      </c>
      <c r="I190" s="174" t="s">
        <v>5153</v>
      </c>
      <c r="J190" s="383" t="s">
        <v>543</v>
      </c>
      <c r="K190" s="384">
        <v>1</v>
      </c>
      <c r="L190" s="481">
        <v>209.55</v>
      </c>
      <c r="M190" s="177">
        <v>1</v>
      </c>
      <c r="N190" s="264"/>
      <c r="O190" s="178">
        <f t="shared" si="8"/>
        <v>0</v>
      </c>
      <c r="P190" s="302">
        <v>4607109964965</v>
      </c>
      <c r="Q190" s="303"/>
      <c r="R190" s="263" t="s">
        <v>5079</v>
      </c>
    </row>
    <row r="191" spans="1:18" ht="15.6">
      <c r="A191" s="260">
        <v>178</v>
      </c>
      <c r="B191" s="262">
        <v>515</v>
      </c>
      <c r="C191" s="319" t="s">
        <v>5146</v>
      </c>
      <c r="D191" s="319"/>
      <c r="E191" s="479" t="s">
        <v>5061</v>
      </c>
      <c r="F191" s="480" t="s">
        <v>5147</v>
      </c>
      <c r="G191" s="520" t="s">
        <v>5148</v>
      </c>
      <c r="H191" s="297" t="str">
        <f t="shared" si="7"/>
        <v>фото</v>
      </c>
      <c r="I191" s="174" t="s">
        <v>5149</v>
      </c>
      <c r="J191" s="383" t="s">
        <v>543</v>
      </c>
      <c r="K191" s="384">
        <v>1</v>
      </c>
      <c r="L191" s="481">
        <v>209.55</v>
      </c>
      <c r="M191" s="177">
        <v>1</v>
      </c>
      <c r="N191" s="264"/>
      <c r="O191" s="178">
        <f t="shared" si="8"/>
        <v>0</v>
      </c>
      <c r="P191" s="302">
        <v>4607109960011</v>
      </c>
      <c r="Q191" s="303"/>
      <c r="R191" s="263" t="s">
        <v>5092</v>
      </c>
    </row>
    <row r="192" spans="1:18" ht="48">
      <c r="A192" s="260">
        <v>179</v>
      </c>
      <c r="B192" s="262">
        <v>10753</v>
      </c>
      <c r="C192" s="319" t="s">
        <v>10576</v>
      </c>
      <c r="D192" s="319"/>
      <c r="E192" s="479" t="s">
        <v>5061</v>
      </c>
      <c r="F192" s="480" t="s">
        <v>10644</v>
      </c>
      <c r="G192" s="520" t="s">
        <v>10701</v>
      </c>
      <c r="H192" s="297" t="str">
        <f t="shared" si="7"/>
        <v>фото</v>
      </c>
      <c r="I192" s="174" t="s">
        <v>10757</v>
      </c>
      <c r="J192" s="383" t="s">
        <v>543</v>
      </c>
      <c r="K192" s="384">
        <v>1</v>
      </c>
      <c r="L192" s="481">
        <v>302.28000000000003</v>
      </c>
      <c r="M192" s="177">
        <v>1</v>
      </c>
      <c r="N192" s="264"/>
      <c r="O192" s="178">
        <f t="shared" si="8"/>
        <v>0</v>
      </c>
      <c r="P192" s="302">
        <v>4607109925829</v>
      </c>
      <c r="Q192" s="303">
        <v>2024</v>
      </c>
      <c r="R192" s="263" t="s">
        <v>5064</v>
      </c>
    </row>
    <row r="193" spans="1:18" ht="15.6">
      <c r="A193" s="260">
        <v>180</v>
      </c>
      <c r="B193" s="262">
        <v>690</v>
      </c>
      <c r="C193" s="319" t="s">
        <v>5154</v>
      </c>
      <c r="D193" s="319"/>
      <c r="E193" s="479" t="s">
        <v>5061</v>
      </c>
      <c r="F193" s="480" t="s">
        <v>5155</v>
      </c>
      <c r="G193" s="520" t="s">
        <v>5156</v>
      </c>
      <c r="H193" s="297" t="str">
        <f t="shared" si="7"/>
        <v>фото</v>
      </c>
      <c r="I193" s="174" t="s">
        <v>5157</v>
      </c>
      <c r="J193" s="383" t="s">
        <v>543</v>
      </c>
      <c r="K193" s="384">
        <v>1</v>
      </c>
      <c r="L193" s="481">
        <v>215.27</v>
      </c>
      <c r="M193" s="177">
        <v>1</v>
      </c>
      <c r="N193" s="264"/>
      <c r="O193" s="178">
        <f t="shared" si="8"/>
        <v>0</v>
      </c>
      <c r="P193" s="302">
        <v>4607109952382</v>
      </c>
      <c r="Q193" s="303"/>
      <c r="R193" s="263" t="s">
        <v>5079</v>
      </c>
    </row>
    <row r="194" spans="1:18" ht="15.6">
      <c r="A194" s="260">
        <v>181</v>
      </c>
      <c r="B194" s="262">
        <v>3948</v>
      </c>
      <c r="C194" s="319" t="s">
        <v>5128</v>
      </c>
      <c r="D194" s="319"/>
      <c r="E194" s="479" t="s">
        <v>5061</v>
      </c>
      <c r="F194" s="480" t="s">
        <v>5129</v>
      </c>
      <c r="G194" s="520" t="s">
        <v>5130</v>
      </c>
      <c r="H194" s="297" t="str">
        <f t="shared" si="7"/>
        <v>фото</v>
      </c>
      <c r="I194" s="174" t="s">
        <v>5127</v>
      </c>
      <c r="J194" s="383" t="s">
        <v>543</v>
      </c>
      <c r="K194" s="384">
        <v>1</v>
      </c>
      <c r="L194" s="481">
        <v>209.55</v>
      </c>
      <c r="M194" s="177">
        <v>1</v>
      </c>
      <c r="N194" s="264"/>
      <c r="O194" s="178">
        <f t="shared" si="8"/>
        <v>0</v>
      </c>
      <c r="P194" s="302">
        <v>4607109981665</v>
      </c>
      <c r="Q194" s="303"/>
      <c r="R194" s="263" t="s">
        <v>5079</v>
      </c>
    </row>
    <row r="195" spans="1:18" ht="15.6">
      <c r="A195" s="260">
        <v>182</v>
      </c>
      <c r="B195" s="262">
        <v>3945</v>
      </c>
      <c r="C195" s="319" t="s">
        <v>5124</v>
      </c>
      <c r="D195" s="319"/>
      <c r="E195" s="479" t="s">
        <v>5061</v>
      </c>
      <c r="F195" s="480" t="s">
        <v>5125</v>
      </c>
      <c r="G195" s="520" t="s">
        <v>5126</v>
      </c>
      <c r="H195" s="297" t="str">
        <f t="shared" si="7"/>
        <v>фото</v>
      </c>
      <c r="I195" s="174" t="s">
        <v>5127</v>
      </c>
      <c r="J195" s="383" t="s">
        <v>543</v>
      </c>
      <c r="K195" s="384">
        <v>1</v>
      </c>
      <c r="L195" s="481">
        <v>209.55</v>
      </c>
      <c r="M195" s="177">
        <v>1</v>
      </c>
      <c r="N195" s="264"/>
      <c r="O195" s="178">
        <f t="shared" si="8"/>
        <v>0</v>
      </c>
      <c r="P195" s="302">
        <v>4607109981634</v>
      </c>
      <c r="Q195" s="303"/>
      <c r="R195" s="263" t="s">
        <v>5092</v>
      </c>
    </row>
    <row r="196" spans="1:18" ht="28.8">
      <c r="A196" s="260">
        <v>183</v>
      </c>
      <c r="B196" s="262">
        <v>10721</v>
      </c>
      <c r="C196" s="319" t="s">
        <v>11213</v>
      </c>
      <c r="D196" s="319"/>
      <c r="E196" s="518" t="s">
        <v>5061</v>
      </c>
      <c r="F196" s="519" t="s">
        <v>11280</v>
      </c>
      <c r="G196" s="522" t="s">
        <v>11281</v>
      </c>
      <c r="H196" s="297" t="str">
        <f t="shared" si="7"/>
        <v>фото</v>
      </c>
      <c r="I196" s="174" t="s">
        <v>11409</v>
      </c>
      <c r="J196" s="383" t="s">
        <v>543</v>
      </c>
      <c r="K196" s="384">
        <v>1</v>
      </c>
      <c r="L196" s="481">
        <v>273.13</v>
      </c>
      <c r="M196" s="177">
        <v>1</v>
      </c>
      <c r="N196" s="264"/>
      <c r="O196" s="178">
        <f t="shared" si="8"/>
        <v>0</v>
      </c>
      <c r="P196" s="302">
        <v>4607109959503</v>
      </c>
      <c r="Q196" s="185" t="s">
        <v>224</v>
      </c>
      <c r="R196" s="263" t="s">
        <v>5064</v>
      </c>
    </row>
    <row r="197" spans="1:18" ht="28.8">
      <c r="A197" s="260">
        <v>184</v>
      </c>
      <c r="B197" s="262">
        <v>694</v>
      </c>
      <c r="C197" s="319" t="s">
        <v>5120</v>
      </c>
      <c r="D197" s="319"/>
      <c r="E197" s="479" t="s">
        <v>5061</v>
      </c>
      <c r="F197" s="480" t="s">
        <v>5121</v>
      </c>
      <c r="G197" s="520" t="s">
        <v>5122</v>
      </c>
      <c r="H197" s="297" t="str">
        <f t="shared" si="7"/>
        <v>фото</v>
      </c>
      <c r="I197" s="174" t="s">
        <v>5123</v>
      </c>
      <c r="J197" s="383" t="s">
        <v>543</v>
      </c>
      <c r="K197" s="384">
        <v>1</v>
      </c>
      <c r="L197" s="481">
        <v>273.02</v>
      </c>
      <c r="M197" s="177">
        <v>1</v>
      </c>
      <c r="N197" s="264"/>
      <c r="O197" s="178">
        <f t="shared" si="8"/>
        <v>0</v>
      </c>
      <c r="P197" s="302">
        <v>4607109952320</v>
      </c>
      <c r="Q197" s="303"/>
      <c r="R197" s="263" t="s">
        <v>5079</v>
      </c>
    </row>
    <row r="198" spans="1:18" ht="24">
      <c r="A198" s="260">
        <v>185</v>
      </c>
      <c r="B198" s="262">
        <v>5397</v>
      </c>
      <c r="C198" s="319" t="s">
        <v>10577</v>
      </c>
      <c r="D198" s="319"/>
      <c r="E198" s="479" t="s">
        <v>5061</v>
      </c>
      <c r="F198" s="480" t="s">
        <v>5102</v>
      </c>
      <c r="G198" s="520" t="s">
        <v>5103</v>
      </c>
      <c r="H198" s="297" t="str">
        <f t="shared" si="7"/>
        <v>фото</v>
      </c>
      <c r="I198" s="174" t="s">
        <v>5104</v>
      </c>
      <c r="J198" s="383" t="s">
        <v>543</v>
      </c>
      <c r="K198" s="384">
        <v>1</v>
      </c>
      <c r="L198" s="481">
        <v>273.02</v>
      </c>
      <c r="M198" s="177">
        <v>1</v>
      </c>
      <c r="N198" s="264"/>
      <c r="O198" s="178">
        <f t="shared" si="8"/>
        <v>0</v>
      </c>
      <c r="P198" s="302">
        <v>4607109937259</v>
      </c>
      <c r="Q198" s="303"/>
      <c r="R198" s="263" t="s">
        <v>5064</v>
      </c>
    </row>
    <row r="199" spans="1:18" ht="24">
      <c r="A199" s="260">
        <v>186</v>
      </c>
      <c r="B199" s="262">
        <v>13219</v>
      </c>
      <c r="C199" s="319" t="s">
        <v>11214</v>
      </c>
      <c r="D199" s="319"/>
      <c r="E199" s="479" t="s">
        <v>5061</v>
      </c>
      <c r="F199" s="480" t="s">
        <v>2356</v>
      </c>
      <c r="G199" s="520" t="s">
        <v>11282</v>
      </c>
      <c r="H199" s="297" t="str">
        <f t="shared" si="7"/>
        <v>фото</v>
      </c>
      <c r="I199" s="174" t="s">
        <v>11410</v>
      </c>
      <c r="J199" s="383" t="s">
        <v>543</v>
      </c>
      <c r="K199" s="384">
        <v>1</v>
      </c>
      <c r="L199" s="481">
        <v>273.02</v>
      </c>
      <c r="M199" s="177">
        <v>1</v>
      </c>
      <c r="N199" s="264"/>
      <c r="O199" s="178">
        <f t="shared" si="8"/>
        <v>0</v>
      </c>
      <c r="P199" s="302">
        <v>4607109921883</v>
      </c>
      <c r="Q199" s="303"/>
      <c r="R199" s="263" t="s">
        <v>5063</v>
      </c>
    </row>
    <row r="200" spans="1:18" ht="24">
      <c r="A200" s="260">
        <v>187</v>
      </c>
      <c r="B200" s="262">
        <v>2183</v>
      </c>
      <c r="C200" s="319" t="s">
        <v>5173</v>
      </c>
      <c r="D200" s="319"/>
      <c r="E200" s="479" t="s">
        <v>5061</v>
      </c>
      <c r="F200" s="480" t="s">
        <v>5174</v>
      </c>
      <c r="G200" s="520" t="s">
        <v>5175</v>
      </c>
      <c r="H200" s="297" t="str">
        <f t="shared" si="7"/>
        <v>фото</v>
      </c>
      <c r="I200" s="174" t="s">
        <v>5176</v>
      </c>
      <c r="J200" s="383" t="s">
        <v>543</v>
      </c>
      <c r="K200" s="384">
        <v>1</v>
      </c>
      <c r="L200" s="481">
        <v>294.03000000000003</v>
      </c>
      <c r="M200" s="177">
        <v>1</v>
      </c>
      <c r="N200" s="264"/>
      <c r="O200" s="178">
        <f t="shared" si="8"/>
        <v>0</v>
      </c>
      <c r="P200" s="302">
        <v>4607109974001</v>
      </c>
      <c r="Q200" s="303"/>
      <c r="R200" s="263" t="s">
        <v>5177</v>
      </c>
    </row>
    <row r="201" spans="1:18" ht="15.6">
      <c r="A201" s="260">
        <v>188</v>
      </c>
      <c r="B201" s="262">
        <v>517</v>
      </c>
      <c r="C201" s="319" t="s">
        <v>5178</v>
      </c>
      <c r="D201" s="319"/>
      <c r="E201" s="479" t="s">
        <v>5061</v>
      </c>
      <c r="F201" s="480" t="s">
        <v>5179</v>
      </c>
      <c r="G201" s="520" t="s">
        <v>5180</v>
      </c>
      <c r="H201" s="297" t="str">
        <f t="shared" si="7"/>
        <v>фото</v>
      </c>
      <c r="I201" s="174" t="s">
        <v>5093</v>
      </c>
      <c r="J201" s="383" t="s">
        <v>543</v>
      </c>
      <c r="K201" s="384">
        <v>1</v>
      </c>
      <c r="L201" s="481">
        <v>234.19000000000003</v>
      </c>
      <c r="M201" s="177">
        <v>1</v>
      </c>
      <c r="N201" s="264"/>
      <c r="O201" s="178">
        <f t="shared" si="8"/>
        <v>0</v>
      </c>
      <c r="P201" s="302">
        <v>4607109960004</v>
      </c>
      <c r="Q201" s="303"/>
      <c r="R201" s="263" t="s">
        <v>5092</v>
      </c>
    </row>
    <row r="202" spans="1:18" ht="24">
      <c r="A202" s="260">
        <v>189</v>
      </c>
      <c r="B202" s="262">
        <v>1692</v>
      </c>
      <c r="C202" s="319" t="s">
        <v>5112</v>
      </c>
      <c r="D202" s="319"/>
      <c r="E202" s="479" t="s">
        <v>5061</v>
      </c>
      <c r="F202" s="480" t="s">
        <v>5113</v>
      </c>
      <c r="G202" s="520" t="s">
        <v>5114</v>
      </c>
      <c r="H202" s="297" t="str">
        <f t="shared" si="7"/>
        <v>фото</v>
      </c>
      <c r="I202" s="174" t="s">
        <v>5115</v>
      </c>
      <c r="J202" s="383" t="s">
        <v>543</v>
      </c>
      <c r="K202" s="384">
        <v>1</v>
      </c>
      <c r="L202" s="481">
        <v>291.17000000000007</v>
      </c>
      <c r="M202" s="177">
        <v>1</v>
      </c>
      <c r="N202" s="264"/>
      <c r="O202" s="178">
        <f t="shared" si="8"/>
        <v>0</v>
      </c>
      <c r="P202" s="302">
        <v>4607109953402</v>
      </c>
      <c r="Q202" s="303"/>
      <c r="R202" s="263" t="s">
        <v>5064</v>
      </c>
    </row>
    <row r="203" spans="1:18" ht="15.6">
      <c r="A203" s="260">
        <v>190</v>
      </c>
      <c r="B203" s="262">
        <v>3943</v>
      </c>
      <c r="C203" s="319" t="s">
        <v>5116</v>
      </c>
      <c r="D203" s="319"/>
      <c r="E203" s="479" t="s">
        <v>5061</v>
      </c>
      <c r="F203" s="480" t="s">
        <v>5117</v>
      </c>
      <c r="G203" s="520" t="s">
        <v>5118</v>
      </c>
      <c r="H203" s="297" t="str">
        <f t="shared" si="7"/>
        <v>фото</v>
      </c>
      <c r="I203" s="174" t="s">
        <v>5119</v>
      </c>
      <c r="J203" s="383" t="s">
        <v>543</v>
      </c>
      <c r="K203" s="384">
        <v>1</v>
      </c>
      <c r="L203" s="481">
        <v>309.10000000000002</v>
      </c>
      <c r="M203" s="177">
        <v>1</v>
      </c>
      <c r="N203" s="264"/>
      <c r="O203" s="178">
        <f t="shared" si="8"/>
        <v>0</v>
      </c>
      <c r="P203" s="302">
        <v>4607109981610</v>
      </c>
      <c r="Q203" s="303"/>
      <c r="R203" s="263" t="s">
        <v>5064</v>
      </c>
    </row>
    <row r="204" spans="1:18" ht="15.6">
      <c r="A204" s="260">
        <v>191</v>
      </c>
      <c r="B204" s="262">
        <v>5481</v>
      </c>
      <c r="C204" s="319" t="s">
        <v>9128</v>
      </c>
      <c r="D204" s="319"/>
      <c r="E204" s="479" t="s">
        <v>5061</v>
      </c>
      <c r="F204" s="480" t="s">
        <v>8907</v>
      </c>
      <c r="G204" s="520" t="s">
        <v>8908</v>
      </c>
      <c r="H204" s="297" t="str">
        <f t="shared" si="7"/>
        <v>фото</v>
      </c>
      <c r="I204" s="174" t="s">
        <v>9066</v>
      </c>
      <c r="J204" s="383" t="s">
        <v>543</v>
      </c>
      <c r="K204" s="384">
        <v>1</v>
      </c>
      <c r="L204" s="481">
        <v>267.3</v>
      </c>
      <c r="M204" s="177">
        <v>1</v>
      </c>
      <c r="N204" s="264"/>
      <c r="O204" s="178">
        <f t="shared" si="8"/>
        <v>0</v>
      </c>
      <c r="P204" s="302">
        <v>4607109982136</v>
      </c>
      <c r="Q204" s="303"/>
      <c r="R204" s="263" t="s">
        <v>5063</v>
      </c>
    </row>
    <row r="205" spans="1:18" ht="24">
      <c r="A205" s="260">
        <v>192</v>
      </c>
      <c r="B205" s="262">
        <v>13222</v>
      </c>
      <c r="C205" s="319" t="s">
        <v>5193</v>
      </c>
      <c r="D205" s="319"/>
      <c r="E205" s="479" t="s">
        <v>5061</v>
      </c>
      <c r="F205" s="480" t="s">
        <v>5194</v>
      </c>
      <c r="G205" s="520" t="s">
        <v>5195</v>
      </c>
      <c r="H205" s="297" t="str">
        <f t="shared" si="7"/>
        <v>фото</v>
      </c>
      <c r="I205" s="174" t="s">
        <v>5196</v>
      </c>
      <c r="J205" s="383" t="s">
        <v>543</v>
      </c>
      <c r="K205" s="384">
        <v>1</v>
      </c>
      <c r="L205" s="481">
        <v>273.02</v>
      </c>
      <c r="M205" s="177">
        <v>1</v>
      </c>
      <c r="N205" s="264"/>
      <c r="O205" s="178">
        <f t="shared" si="8"/>
        <v>0</v>
      </c>
      <c r="P205" s="302">
        <v>4607109921852</v>
      </c>
      <c r="Q205" s="303"/>
      <c r="R205" s="263" t="s">
        <v>5064</v>
      </c>
    </row>
    <row r="206" spans="1:18" ht="28.8">
      <c r="A206" s="260">
        <v>193</v>
      </c>
      <c r="B206" s="262">
        <v>3942</v>
      </c>
      <c r="C206" s="319" t="s">
        <v>10578</v>
      </c>
      <c r="D206" s="319"/>
      <c r="E206" s="479" t="s">
        <v>5061</v>
      </c>
      <c r="F206" s="480" t="s">
        <v>8911</v>
      </c>
      <c r="G206" s="520" t="s">
        <v>8912</v>
      </c>
      <c r="H206" s="297" t="str">
        <f t="shared" si="7"/>
        <v>фото</v>
      </c>
      <c r="I206" s="174" t="s">
        <v>9069</v>
      </c>
      <c r="J206" s="383" t="s">
        <v>543</v>
      </c>
      <c r="K206" s="384">
        <v>1</v>
      </c>
      <c r="L206" s="481">
        <v>272.36</v>
      </c>
      <c r="M206" s="177">
        <v>1</v>
      </c>
      <c r="N206" s="264"/>
      <c r="O206" s="178">
        <f t="shared" si="8"/>
        <v>0</v>
      </c>
      <c r="P206" s="302">
        <v>4607109981603</v>
      </c>
      <c r="Q206" s="303"/>
      <c r="R206" s="263" t="s">
        <v>5063</v>
      </c>
    </row>
    <row r="207" spans="1:18" ht="15.6">
      <c r="A207" s="260">
        <v>194</v>
      </c>
      <c r="B207" s="262">
        <v>13221</v>
      </c>
      <c r="C207" s="319" t="s">
        <v>5189</v>
      </c>
      <c r="D207" s="319"/>
      <c r="E207" s="479" t="s">
        <v>5061</v>
      </c>
      <c r="F207" s="480" t="s">
        <v>5190</v>
      </c>
      <c r="G207" s="520" t="s">
        <v>5191</v>
      </c>
      <c r="H207" s="297" t="str">
        <f t="shared" si="7"/>
        <v>фото</v>
      </c>
      <c r="I207" s="174" t="s">
        <v>5192</v>
      </c>
      <c r="J207" s="383" t="s">
        <v>543</v>
      </c>
      <c r="K207" s="384">
        <v>1</v>
      </c>
      <c r="L207" s="481">
        <v>273.02</v>
      </c>
      <c r="M207" s="177">
        <v>1</v>
      </c>
      <c r="N207" s="264"/>
      <c r="O207" s="178">
        <f t="shared" si="8"/>
        <v>0</v>
      </c>
      <c r="P207" s="302">
        <v>4607109921869</v>
      </c>
      <c r="Q207" s="303"/>
      <c r="R207" s="263" t="s">
        <v>5064</v>
      </c>
    </row>
    <row r="208" spans="1:18" ht="24">
      <c r="A208" s="260">
        <v>195</v>
      </c>
      <c r="B208" s="262">
        <v>13224</v>
      </c>
      <c r="C208" s="319" t="s">
        <v>5181</v>
      </c>
      <c r="D208" s="319"/>
      <c r="E208" s="479" t="s">
        <v>5061</v>
      </c>
      <c r="F208" s="480" t="s">
        <v>5182</v>
      </c>
      <c r="G208" s="520" t="s">
        <v>5183</v>
      </c>
      <c r="H208" s="297" t="str">
        <f t="shared" si="7"/>
        <v>фото</v>
      </c>
      <c r="I208" s="174" t="s">
        <v>5184</v>
      </c>
      <c r="J208" s="383" t="s">
        <v>543</v>
      </c>
      <c r="K208" s="384">
        <v>1</v>
      </c>
      <c r="L208" s="481">
        <v>302.28000000000003</v>
      </c>
      <c r="M208" s="177">
        <v>1</v>
      </c>
      <c r="N208" s="264"/>
      <c r="O208" s="178">
        <f t="shared" si="8"/>
        <v>0</v>
      </c>
      <c r="P208" s="302">
        <v>4607109921838</v>
      </c>
      <c r="Q208" s="303"/>
      <c r="R208" s="263" t="s">
        <v>5064</v>
      </c>
    </row>
    <row r="209" spans="1:18" ht="15.6">
      <c r="A209" s="260">
        <v>196</v>
      </c>
      <c r="B209" s="262">
        <v>1826</v>
      </c>
      <c r="C209" s="319" t="s">
        <v>9130</v>
      </c>
      <c r="D209" s="319"/>
      <c r="E209" s="479" t="s">
        <v>5061</v>
      </c>
      <c r="F209" s="480" t="s">
        <v>8913</v>
      </c>
      <c r="G209" s="520" t="s">
        <v>8914</v>
      </c>
      <c r="H209" s="297" t="str">
        <f t="shared" si="7"/>
        <v>фото</v>
      </c>
      <c r="I209" s="174" t="s">
        <v>9070</v>
      </c>
      <c r="J209" s="383" t="s">
        <v>543</v>
      </c>
      <c r="K209" s="384">
        <v>1</v>
      </c>
      <c r="L209" s="481">
        <v>302.28000000000003</v>
      </c>
      <c r="M209" s="177">
        <v>1</v>
      </c>
      <c r="N209" s="264"/>
      <c r="O209" s="178">
        <f t="shared" si="8"/>
        <v>0</v>
      </c>
      <c r="P209" s="302">
        <v>4607109954720</v>
      </c>
      <c r="Q209" s="303"/>
      <c r="R209" s="263" t="s">
        <v>5063</v>
      </c>
    </row>
    <row r="210" spans="1:18" ht="15.6">
      <c r="A210" s="260">
        <v>197</v>
      </c>
      <c r="B210" s="262">
        <v>5694</v>
      </c>
      <c r="C210" s="319" t="s">
        <v>9131</v>
      </c>
      <c r="D210" s="319"/>
      <c r="E210" s="479" t="s">
        <v>5061</v>
      </c>
      <c r="F210" s="480" t="s">
        <v>8915</v>
      </c>
      <c r="G210" s="520" t="s">
        <v>8916</v>
      </c>
      <c r="H210" s="297" t="str">
        <f t="shared" si="7"/>
        <v>фото</v>
      </c>
      <c r="I210" s="174" t="s">
        <v>7750</v>
      </c>
      <c r="J210" s="383" t="s">
        <v>543</v>
      </c>
      <c r="K210" s="384">
        <v>1</v>
      </c>
      <c r="L210" s="481">
        <v>302.28000000000003</v>
      </c>
      <c r="M210" s="177">
        <v>1</v>
      </c>
      <c r="N210" s="264"/>
      <c r="O210" s="178">
        <f t="shared" si="8"/>
        <v>0</v>
      </c>
      <c r="P210" s="302">
        <v>4607109976692</v>
      </c>
      <c r="Q210" s="303"/>
      <c r="R210" s="263" t="s">
        <v>5063</v>
      </c>
    </row>
    <row r="211" spans="1:18" ht="15.6">
      <c r="A211" s="260">
        <v>198</v>
      </c>
      <c r="B211" s="262">
        <v>1695</v>
      </c>
      <c r="C211" s="319" t="s">
        <v>5185</v>
      </c>
      <c r="D211" s="319"/>
      <c r="E211" s="479" t="s">
        <v>5061</v>
      </c>
      <c r="F211" s="480" t="s">
        <v>5186</v>
      </c>
      <c r="G211" s="520" t="s">
        <v>5187</v>
      </c>
      <c r="H211" s="297" t="str">
        <f t="shared" si="7"/>
        <v>фото</v>
      </c>
      <c r="I211" s="174" t="s">
        <v>5188</v>
      </c>
      <c r="J211" s="383" t="s">
        <v>543</v>
      </c>
      <c r="K211" s="384">
        <v>1</v>
      </c>
      <c r="L211" s="481">
        <v>263.34000000000003</v>
      </c>
      <c r="M211" s="177">
        <v>1</v>
      </c>
      <c r="N211" s="264"/>
      <c r="O211" s="178">
        <f t="shared" si="8"/>
        <v>0</v>
      </c>
      <c r="P211" s="302">
        <v>4607109953419</v>
      </c>
      <c r="Q211" s="303"/>
      <c r="R211" s="263" t="s">
        <v>5064</v>
      </c>
    </row>
    <row r="212" spans="1:18" ht="36">
      <c r="A212" s="260">
        <v>199</v>
      </c>
      <c r="B212" s="262">
        <v>2182</v>
      </c>
      <c r="C212" s="319" t="s">
        <v>5208</v>
      </c>
      <c r="D212" s="319"/>
      <c r="E212" s="479" t="s">
        <v>5061</v>
      </c>
      <c r="F212" s="480" t="s">
        <v>5209</v>
      </c>
      <c r="G212" s="520" t="s">
        <v>5210</v>
      </c>
      <c r="H212" s="297" t="str">
        <f t="shared" si="7"/>
        <v>фото</v>
      </c>
      <c r="I212" s="174" t="s">
        <v>5211</v>
      </c>
      <c r="J212" s="383" t="s">
        <v>543</v>
      </c>
      <c r="K212" s="384">
        <v>1</v>
      </c>
      <c r="L212" s="481">
        <v>284.46000000000004</v>
      </c>
      <c r="M212" s="177">
        <v>1</v>
      </c>
      <c r="N212" s="264"/>
      <c r="O212" s="178">
        <f t="shared" si="8"/>
        <v>0</v>
      </c>
      <c r="P212" s="302">
        <v>4607109974025</v>
      </c>
      <c r="Q212" s="303"/>
      <c r="R212" s="263" t="s">
        <v>5063</v>
      </c>
    </row>
    <row r="213" spans="1:18" ht="36">
      <c r="A213" s="260">
        <v>200</v>
      </c>
      <c r="B213" s="262">
        <v>692</v>
      </c>
      <c r="C213" s="319" t="s">
        <v>5212</v>
      </c>
      <c r="D213" s="319"/>
      <c r="E213" s="479" t="s">
        <v>5061</v>
      </c>
      <c r="F213" s="480" t="s">
        <v>5213</v>
      </c>
      <c r="G213" s="520" t="s">
        <v>5214</v>
      </c>
      <c r="H213" s="297" t="str">
        <f t="shared" si="7"/>
        <v>фото</v>
      </c>
      <c r="I213" s="174" t="s">
        <v>5215</v>
      </c>
      <c r="J213" s="383" t="s">
        <v>543</v>
      </c>
      <c r="K213" s="384">
        <v>1</v>
      </c>
      <c r="L213" s="481">
        <v>303.16000000000003</v>
      </c>
      <c r="M213" s="177">
        <v>1</v>
      </c>
      <c r="N213" s="264"/>
      <c r="O213" s="178">
        <f t="shared" si="8"/>
        <v>0</v>
      </c>
      <c r="P213" s="302">
        <v>4607109928608</v>
      </c>
      <c r="Q213" s="303"/>
      <c r="R213" s="263" t="s">
        <v>5064</v>
      </c>
    </row>
    <row r="214" spans="1:18" ht="24">
      <c r="A214" s="260">
        <v>201</v>
      </c>
      <c r="B214" s="262">
        <v>4385</v>
      </c>
      <c r="C214" s="319" t="s">
        <v>9132</v>
      </c>
      <c r="D214" s="319"/>
      <c r="E214" s="479" t="s">
        <v>5061</v>
      </c>
      <c r="F214" s="480" t="s">
        <v>5216</v>
      </c>
      <c r="G214" s="520" t="s">
        <v>5217</v>
      </c>
      <c r="H214" s="297" t="str">
        <f t="shared" si="7"/>
        <v>фото</v>
      </c>
      <c r="I214" s="174" t="s">
        <v>5218</v>
      </c>
      <c r="J214" s="383" t="s">
        <v>543</v>
      </c>
      <c r="K214" s="384">
        <v>1</v>
      </c>
      <c r="L214" s="481">
        <v>302.28000000000003</v>
      </c>
      <c r="M214" s="177">
        <v>1</v>
      </c>
      <c r="N214" s="264"/>
      <c r="O214" s="178">
        <f t="shared" si="8"/>
        <v>0</v>
      </c>
      <c r="P214" s="302">
        <v>4607109988060</v>
      </c>
      <c r="Q214" s="303"/>
      <c r="R214" s="263" t="s">
        <v>5063</v>
      </c>
    </row>
    <row r="215" spans="1:18" ht="48">
      <c r="A215" s="260">
        <v>202</v>
      </c>
      <c r="B215" s="262">
        <v>6805</v>
      </c>
      <c r="C215" s="319" t="s">
        <v>10579</v>
      </c>
      <c r="D215" s="319"/>
      <c r="E215" s="479" t="s">
        <v>5061</v>
      </c>
      <c r="F215" s="480" t="s">
        <v>5205</v>
      </c>
      <c r="G215" s="520" t="s">
        <v>5206</v>
      </c>
      <c r="H215" s="297" t="str">
        <f t="shared" si="7"/>
        <v>фото</v>
      </c>
      <c r="I215" s="174" t="s">
        <v>5207</v>
      </c>
      <c r="J215" s="383" t="s">
        <v>543</v>
      </c>
      <c r="K215" s="384">
        <v>1</v>
      </c>
      <c r="L215" s="481">
        <v>302.28000000000003</v>
      </c>
      <c r="M215" s="177">
        <v>1</v>
      </c>
      <c r="N215" s="264"/>
      <c r="O215" s="178">
        <f t="shared" si="8"/>
        <v>0</v>
      </c>
      <c r="P215" s="302">
        <v>4607109944493</v>
      </c>
      <c r="Q215" s="303"/>
      <c r="R215" s="263" t="s">
        <v>5064</v>
      </c>
    </row>
    <row r="216" spans="1:18" ht="24">
      <c r="A216" s="260">
        <v>203</v>
      </c>
      <c r="B216" s="262">
        <v>10755</v>
      </c>
      <c r="C216" s="319" t="s">
        <v>5201</v>
      </c>
      <c r="D216" s="319"/>
      <c r="E216" s="479" t="s">
        <v>5061</v>
      </c>
      <c r="F216" s="480" t="s">
        <v>5202</v>
      </c>
      <c r="G216" s="520" t="s">
        <v>5203</v>
      </c>
      <c r="H216" s="297" t="str">
        <f t="shared" si="7"/>
        <v>фото</v>
      </c>
      <c r="I216" s="174" t="s">
        <v>5204</v>
      </c>
      <c r="J216" s="383" t="s">
        <v>543</v>
      </c>
      <c r="K216" s="384">
        <v>1</v>
      </c>
      <c r="L216" s="481">
        <v>303.16000000000003</v>
      </c>
      <c r="M216" s="177">
        <v>1</v>
      </c>
      <c r="N216" s="264"/>
      <c r="O216" s="178">
        <f t="shared" si="8"/>
        <v>0</v>
      </c>
      <c r="P216" s="302">
        <v>4607109925805</v>
      </c>
      <c r="Q216" s="303"/>
      <c r="R216" s="263" t="s">
        <v>5064</v>
      </c>
    </row>
    <row r="217" spans="1:18" ht="24">
      <c r="A217" s="260">
        <v>204</v>
      </c>
      <c r="B217" s="262">
        <v>16178</v>
      </c>
      <c r="C217" s="319" t="s">
        <v>10580</v>
      </c>
      <c r="D217" s="319"/>
      <c r="E217" s="479" t="s">
        <v>5061</v>
      </c>
      <c r="F217" s="480" t="s">
        <v>10645</v>
      </c>
      <c r="G217" s="520" t="s">
        <v>10702</v>
      </c>
      <c r="H217" s="297" t="str">
        <f t="shared" si="7"/>
        <v>фото</v>
      </c>
      <c r="I217" s="174" t="s">
        <v>10758</v>
      </c>
      <c r="J217" s="383" t="s">
        <v>543</v>
      </c>
      <c r="K217" s="384">
        <v>1</v>
      </c>
      <c r="L217" s="481">
        <v>273.02</v>
      </c>
      <c r="M217" s="177">
        <v>1</v>
      </c>
      <c r="N217" s="264"/>
      <c r="O217" s="178">
        <f t="shared" si="8"/>
        <v>0</v>
      </c>
      <c r="P217" s="302">
        <v>4607109914564</v>
      </c>
      <c r="Q217" s="303"/>
      <c r="R217" s="263" t="s">
        <v>5064</v>
      </c>
    </row>
    <row r="218" spans="1:18" ht="15.6">
      <c r="A218" s="260">
        <v>205</v>
      </c>
      <c r="B218" s="262">
        <v>1637</v>
      </c>
      <c r="C218" s="319" t="s">
        <v>5219</v>
      </c>
      <c r="D218" s="319"/>
      <c r="E218" s="479" t="s">
        <v>5061</v>
      </c>
      <c r="F218" s="480" t="s">
        <v>5220</v>
      </c>
      <c r="G218" s="520" t="s">
        <v>5221</v>
      </c>
      <c r="H218" s="297" t="str">
        <f t="shared" si="7"/>
        <v>фото</v>
      </c>
      <c r="I218" s="174" t="s">
        <v>5222</v>
      </c>
      <c r="J218" s="383" t="s">
        <v>543</v>
      </c>
      <c r="K218" s="384">
        <v>1</v>
      </c>
      <c r="L218" s="481">
        <v>227.48</v>
      </c>
      <c r="M218" s="177">
        <v>1</v>
      </c>
      <c r="N218" s="264"/>
      <c r="O218" s="178">
        <f t="shared" si="8"/>
        <v>0</v>
      </c>
      <c r="P218" s="302">
        <v>4607109964972</v>
      </c>
      <c r="Q218" s="303"/>
      <c r="R218" s="263" t="s">
        <v>5092</v>
      </c>
    </row>
    <row r="219" spans="1:18" ht="24">
      <c r="A219" s="260">
        <v>206</v>
      </c>
      <c r="B219" s="262">
        <v>2456</v>
      </c>
      <c r="C219" s="319" t="s">
        <v>9133</v>
      </c>
      <c r="D219" s="319"/>
      <c r="E219" s="479" t="s">
        <v>5061</v>
      </c>
      <c r="F219" s="480" t="s">
        <v>6548</v>
      </c>
      <c r="G219" s="520" t="s">
        <v>6549</v>
      </c>
      <c r="H219" s="297" t="str">
        <f t="shared" si="7"/>
        <v>фото</v>
      </c>
      <c r="I219" s="174" t="s">
        <v>9071</v>
      </c>
      <c r="J219" s="383" t="s">
        <v>543</v>
      </c>
      <c r="K219" s="384">
        <v>1</v>
      </c>
      <c r="L219" s="481">
        <v>251.35000000000002</v>
      </c>
      <c r="M219" s="177">
        <v>1</v>
      </c>
      <c r="N219" s="264"/>
      <c r="O219" s="178">
        <f t="shared" si="8"/>
        <v>0</v>
      </c>
      <c r="P219" s="302">
        <v>4607109954751</v>
      </c>
      <c r="Q219" s="303"/>
      <c r="R219" s="263" t="s">
        <v>5063</v>
      </c>
    </row>
    <row r="220" spans="1:18" ht="36">
      <c r="A220" s="260">
        <v>207</v>
      </c>
      <c r="B220" s="262">
        <v>86</v>
      </c>
      <c r="C220" s="319" t="s">
        <v>11215</v>
      </c>
      <c r="D220" s="319"/>
      <c r="E220" s="479" t="s">
        <v>5061</v>
      </c>
      <c r="F220" s="480" t="s">
        <v>11283</v>
      </c>
      <c r="G220" s="520" t="s">
        <v>11284</v>
      </c>
      <c r="H220" s="297" t="str">
        <f t="shared" si="7"/>
        <v>фото</v>
      </c>
      <c r="I220" s="174" t="s">
        <v>11411</v>
      </c>
      <c r="J220" s="383" t="s">
        <v>11412</v>
      </c>
      <c r="K220" s="384">
        <v>1</v>
      </c>
      <c r="L220" s="481">
        <v>297.88000000000005</v>
      </c>
      <c r="M220" s="177">
        <v>1</v>
      </c>
      <c r="N220" s="264"/>
      <c r="O220" s="178">
        <f t="shared" si="8"/>
        <v>0</v>
      </c>
      <c r="P220" s="302">
        <v>4607109968918</v>
      </c>
      <c r="Q220" s="303"/>
      <c r="R220" s="263" t="s">
        <v>11474</v>
      </c>
    </row>
    <row r="221" spans="1:18" ht="15.6">
      <c r="A221" s="260">
        <v>208</v>
      </c>
      <c r="B221" s="262">
        <v>102</v>
      </c>
      <c r="C221" s="319" t="s">
        <v>5197</v>
      </c>
      <c r="D221" s="319"/>
      <c r="E221" s="479" t="s">
        <v>5061</v>
      </c>
      <c r="F221" s="480" t="s">
        <v>5198</v>
      </c>
      <c r="G221" s="520" t="s">
        <v>5199</v>
      </c>
      <c r="H221" s="297" t="str">
        <f t="shared" si="7"/>
        <v>фото</v>
      </c>
      <c r="I221" s="174" t="s">
        <v>5200</v>
      </c>
      <c r="J221" s="383" t="s">
        <v>543</v>
      </c>
      <c r="K221" s="384">
        <v>1</v>
      </c>
      <c r="L221" s="481">
        <v>209.55</v>
      </c>
      <c r="M221" s="177">
        <v>1</v>
      </c>
      <c r="N221" s="264"/>
      <c r="O221" s="178">
        <f t="shared" si="8"/>
        <v>0</v>
      </c>
      <c r="P221" s="302">
        <v>4607109969571</v>
      </c>
      <c r="Q221" s="303"/>
      <c r="R221" s="263" t="s">
        <v>5064</v>
      </c>
    </row>
    <row r="222" spans="1:18" ht="36">
      <c r="A222" s="260">
        <v>209</v>
      </c>
      <c r="B222" s="262">
        <v>514</v>
      </c>
      <c r="C222" s="319" t="s">
        <v>5223</v>
      </c>
      <c r="D222" s="319"/>
      <c r="E222" s="479" t="s">
        <v>5061</v>
      </c>
      <c r="F222" s="480" t="s">
        <v>5224</v>
      </c>
      <c r="G222" s="520" t="s">
        <v>5225</v>
      </c>
      <c r="H222" s="297" t="str">
        <f t="shared" si="7"/>
        <v>фото</v>
      </c>
      <c r="I222" s="174" t="s">
        <v>5226</v>
      </c>
      <c r="J222" s="383" t="s">
        <v>543</v>
      </c>
      <c r="K222" s="384">
        <v>1</v>
      </c>
      <c r="L222" s="481">
        <v>284.46000000000004</v>
      </c>
      <c r="M222" s="177">
        <v>1</v>
      </c>
      <c r="N222" s="264"/>
      <c r="O222" s="178">
        <f t="shared" si="8"/>
        <v>0</v>
      </c>
      <c r="P222" s="302">
        <v>4607109928592</v>
      </c>
      <c r="Q222" s="303"/>
      <c r="R222" s="263" t="s">
        <v>5064</v>
      </c>
    </row>
    <row r="223" spans="1:18" ht="24">
      <c r="A223" s="260">
        <v>210</v>
      </c>
      <c r="B223" s="262">
        <v>4387</v>
      </c>
      <c r="C223" s="319" t="s">
        <v>9134</v>
      </c>
      <c r="D223" s="319"/>
      <c r="E223" s="479" t="s">
        <v>5061</v>
      </c>
      <c r="F223" s="480" t="s">
        <v>8917</v>
      </c>
      <c r="G223" s="520" t="s">
        <v>8918</v>
      </c>
      <c r="H223" s="297" t="str">
        <f t="shared" si="7"/>
        <v>фото</v>
      </c>
      <c r="I223" s="174" t="s">
        <v>9072</v>
      </c>
      <c r="J223" s="383" t="s">
        <v>543</v>
      </c>
      <c r="K223" s="384">
        <v>1</v>
      </c>
      <c r="L223" s="481">
        <v>273.02</v>
      </c>
      <c r="M223" s="177">
        <v>1</v>
      </c>
      <c r="N223" s="264"/>
      <c r="O223" s="178">
        <f t="shared" si="8"/>
        <v>0</v>
      </c>
      <c r="P223" s="302">
        <v>4607109988084</v>
      </c>
      <c r="Q223" s="303"/>
      <c r="R223" s="263" t="s">
        <v>5079</v>
      </c>
    </row>
    <row r="224" spans="1:18" ht="15.6">
      <c r="A224" s="260">
        <v>211</v>
      </c>
      <c r="B224" s="262">
        <v>1638</v>
      </c>
      <c r="C224" s="319" t="s">
        <v>5227</v>
      </c>
      <c r="D224" s="319"/>
      <c r="E224" s="479" t="s">
        <v>5061</v>
      </c>
      <c r="F224" s="480" t="s">
        <v>5228</v>
      </c>
      <c r="G224" s="520" t="s">
        <v>5229</v>
      </c>
      <c r="H224" s="297" t="str">
        <f t="shared" si="7"/>
        <v>фото</v>
      </c>
      <c r="I224" s="174" t="s">
        <v>5230</v>
      </c>
      <c r="J224" s="383" t="s">
        <v>543</v>
      </c>
      <c r="K224" s="384">
        <v>1</v>
      </c>
      <c r="L224" s="481">
        <v>209.55</v>
      </c>
      <c r="M224" s="177">
        <v>1</v>
      </c>
      <c r="N224" s="264"/>
      <c r="O224" s="178">
        <f t="shared" si="8"/>
        <v>0</v>
      </c>
      <c r="P224" s="302">
        <v>4607109964989</v>
      </c>
      <c r="Q224" s="303"/>
      <c r="R224" s="263" t="s">
        <v>5092</v>
      </c>
    </row>
    <row r="225" spans="1:18" ht="15.6">
      <c r="A225" s="260">
        <v>212</v>
      </c>
      <c r="B225" s="262">
        <v>3</v>
      </c>
      <c r="C225" s="319" t="s">
        <v>5231</v>
      </c>
      <c r="D225" s="319"/>
      <c r="E225" s="479" t="s">
        <v>5061</v>
      </c>
      <c r="F225" s="480" t="s">
        <v>5232</v>
      </c>
      <c r="G225" s="520" t="s">
        <v>5233</v>
      </c>
      <c r="H225" s="297" t="str">
        <f t="shared" si="7"/>
        <v>фото</v>
      </c>
      <c r="I225" s="174" t="s">
        <v>5234</v>
      </c>
      <c r="J225" s="383" t="s">
        <v>543</v>
      </c>
      <c r="K225" s="384">
        <v>1</v>
      </c>
      <c r="L225" s="481">
        <v>215.27</v>
      </c>
      <c r="M225" s="177">
        <v>1</v>
      </c>
      <c r="N225" s="264"/>
      <c r="O225" s="178">
        <f t="shared" si="8"/>
        <v>0</v>
      </c>
      <c r="P225" s="302">
        <v>4607109969588</v>
      </c>
      <c r="Q225" s="303"/>
      <c r="R225" s="263" t="s">
        <v>5063</v>
      </c>
    </row>
    <row r="226" spans="1:18" ht="15.6">
      <c r="A226" s="260">
        <v>213</v>
      </c>
      <c r="B226" s="262">
        <v>1639</v>
      </c>
      <c r="C226" s="319" t="s">
        <v>5235</v>
      </c>
      <c r="D226" s="319"/>
      <c r="E226" s="479" t="s">
        <v>5061</v>
      </c>
      <c r="F226" s="480" t="s">
        <v>5236</v>
      </c>
      <c r="G226" s="520" t="s">
        <v>5237</v>
      </c>
      <c r="H226" s="297" t="str">
        <f t="shared" si="7"/>
        <v>фото</v>
      </c>
      <c r="I226" s="174" t="s">
        <v>5238</v>
      </c>
      <c r="J226" s="383" t="s">
        <v>543</v>
      </c>
      <c r="K226" s="384">
        <v>1</v>
      </c>
      <c r="L226" s="481">
        <v>215.27</v>
      </c>
      <c r="M226" s="177">
        <v>1</v>
      </c>
      <c r="N226" s="264"/>
      <c r="O226" s="178">
        <f t="shared" si="8"/>
        <v>0</v>
      </c>
      <c r="P226" s="302">
        <v>4607109964996</v>
      </c>
      <c r="Q226" s="303"/>
      <c r="R226" s="263" t="s">
        <v>5063</v>
      </c>
    </row>
    <row r="227" spans="1:18" ht="15.6">
      <c r="A227" s="260">
        <v>214</v>
      </c>
      <c r="B227" s="262">
        <v>316</v>
      </c>
      <c r="C227" s="319" t="s">
        <v>5239</v>
      </c>
      <c r="D227" s="319"/>
      <c r="E227" s="479" t="s">
        <v>5061</v>
      </c>
      <c r="F227" s="480" t="s">
        <v>4051</v>
      </c>
      <c r="G227" s="520" t="s">
        <v>4052</v>
      </c>
      <c r="H227" s="297" t="str">
        <f t="shared" si="7"/>
        <v>фото</v>
      </c>
      <c r="I227" s="174" t="s">
        <v>5240</v>
      </c>
      <c r="J227" s="383" t="s">
        <v>543</v>
      </c>
      <c r="K227" s="384">
        <v>1</v>
      </c>
      <c r="L227" s="481">
        <v>321.09000000000009</v>
      </c>
      <c r="M227" s="177">
        <v>1</v>
      </c>
      <c r="N227" s="264"/>
      <c r="O227" s="178">
        <f t="shared" si="8"/>
        <v>0</v>
      </c>
      <c r="P227" s="302">
        <v>4607109974056</v>
      </c>
      <c r="Q227" s="303"/>
      <c r="R227" s="263" t="s">
        <v>5064</v>
      </c>
    </row>
    <row r="228" spans="1:18" ht="15.6">
      <c r="A228" s="260">
        <v>215</v>
      </c>
      <c r="B228" s="262">
        <v>518</v>
      </c>
      <c r="C228" s="319" t="s">
        <v>5241</v>
      </c>
      <c r="D228" s="319"/>
      <c r="E228" s="479" t="s">
        <v>5061</v>
      </c>
      <c r="F228" s="480" t="s">
        <v>5242</v>
      </c>
      <c r="G228" s="520" t="s">
        <v>5243</v>
      </c>
      <c r="H228" s="297" t="str">
        <f t="shared" si="7"/>
        <v>фото</v>
      </c>
      <c r="I228" s="174" t="s">
        <v>5244</v>
      </c>
      <c r="J228" s="383" t="s">
        <v>543</v>
      </c>
      <c r="K228" s="384">
        <v>1</v>
      </c>
      <c r="L228" s="481">
        <v>215.27</v>
      </c>
      <c r="M228" s="177">
        <v>1</v>
      </c>
      <c r="N228" s="264"/>
      <c r="O228" s="178">
        <f t="shared" si="8"/>
        <v>0</v>
      </c>
      <c r="P228" s="302">
        <v>4607109969595</v>
      </c>
      <c r="Q228" s="303"/>
      <c r="R228" s="263" t="s">
        <v>5079</v>
      </c>
    </row>
    <row r="229" spans="1:18" ht="36">
      <c r="A229" s="260">
        <v>216</v>
      </c>
      <c r="B229" s="262">
        <v>3941</v>
      </c>
      <c r="C229" s="319" t="s">
        <v>10581</v>
      </c>
      <c r="D229" s="319"/>
      <c r="E229" s="479" t="s">
        <v>5061</v>
      </c>
      <c r="F229" s="480" t="s">
        <v>10646</v>
      </c>
      <c r="G229" s="520" t="s">
        <v>10703</v>
      </c>
      <c r="H229" s="297" t="str">
        <f t="shared" si="7"/>
        <v>фото</v>
      </c>
      <c r="I229" s="174" t="s">
        <v>10759</v>
      </c>
      <c r="J229" s="383" t="s">
        <v>543</v>
      </c>
      <c r="K229" s="384">
        <v>1</v>
      </c>
      <c r="L229" s="481">
        <v>267.3</v>
      </c>
      <c r="M229" s="177">
        <v>1</v>
      </c>
      <c r="N229" s="264"/>
      <c r="O229" s="178">
        <f t="shared" si="8"/>
        <v>0</v>
      </c>
      <c r="P229" s="302">
        <v>4607109981597</v>
      </c>
      <c r="Q229" s="303">
        <v>2024</v>
      </c>
      <c r="R229" s="263" t="s">
        <v>5064</v>
      </c>
    </row>
    <row r="230" spans="1:18" ht="15.6">
      <c r="A230" s="260">
        <v>217</v>
      </c>
      <c r="B230" s="262">
        <v>699</v>
      </c>
      <c r="C230" s="319" t="s">
        <v>5245</v>
      </c>
      <c r="D230" s="319"/>
      <c r="E230" s="479" t="s">
        <v>5061</v>
      </c>
      <c r="F230" s="480" t="s">
        <v>5246</v>
      </c>
      <c r="G230" s="520" t="s">
        <v>5247</v>
      </c>
      <c r="H230" s="297" t="str">
        <f t="shared" si="7"/>
        <v>фото</v>
      </c>
      <c r="I230" s="174" t="s">
        <v>5248</v>
      </c>
      <c r="J230" s="383" t="s">
        <v>543</v>
      </c>
      <c r="K230" s="384">
        <v>1</v>
      </c>
      <c r="L230" s="481">
        <v>227.48</v>
      </c>
      <c r="M230" s="177">
        <v>1</v>
      </c>
      <c r="N230" s="264"/>
      <c r="O230" s="178">
        <f t="shared" si="8"/>
        <v>0</v>
      </c>
      <c r="P230" s="302">
        <v>4607109952474</v>
      </c>
      <c r="Q230" s="303"/>
      <c r="R230" s="263" t="s">
        <v>5092</v>
      </c>
    </row>
    <row r="231" spans="1:18" ht="15.6">
      <c r="A231" s="260">
        <v>218</v>
      </c>
      <c r="B231" s="262">
        <v>100</v>
      </c>
      <c r="C231" s="319" t="s">
        <v>9136</v>
      </c>
      <c r="D231" s="319"/>
      <c r="E231" s="479" t="s">
        <v>5061</v>
      </c>
      <c r="F231" s="480" t="s">
        <v>8920</v>
      </c>
      <c r="G231" s="520" t="s">
        <v>8921</v>
      </c>
      <c r="H231" s="297" t="str">
        <f t="shared" si="7"/>
        <v>фото</v>
      </c>
      <c r="I231" s="174" t="s">
        <v>9074</v>
      </c>
      <c r="J231" s="383" t="s">
        <v>543</v>
      </c>
      <c r="K231" s="384">
        <v>1</v>
      </c>
      <c r="L231" s="481">
        <v>254.21</v>
      </c>
      <c r="M231" s="177">
        <v>1</v>
      </c>
      <c r="N231" s="264"/>
      <c r="O231" s="178">
        <f t="shared" si="8"/>
        <v>0</v>
      </c>
      <c r="P231" s="302">
        <v>4607109969618</v>
      </c>
      <c r="Q231" s="303"/>
      <c r="R231" s="263" t="s">
        <v>5079</v>
      </c>
    </row>
    <row r="232" spans="1:18" ht="20.25" customHeight="1">
      <c r="A232" s="260">
        <v>219</v>
      </c>
      <c r="B232" s="262">
        <v>6994</v>
      </c>
      <c r="C232" s="319" t="s">
        <v>11216</v>
      </c>
      <c r="D232" s="319"/>
      <c r="E232" s="518" t="s">
        <v>5061</v>
      </c>
      <c r="F232" s="519" t="s">
        <v>11285</v>
      </c>
      <c r="G232" s="522" t="s">
        <v>11286</v>
      </c>
      <c r="H232" s="297" t="str">
        <f t="shared" si="7"/>
        <v>фото</v>
      </c>
      <c r="I232" s="174" t="s">
        <v>11413</v>
      </c>
      <c r="J232" s="383" t="s">
        <v>543</v>
      </c>
      <c r="K232" s="384">
        <v>1</v>
      </c>
      <c r="L232" s="481">
        <v>254.32000000000002</v>
      </c>
      <c r="M232" s="177">
        <v>1</v>
      </c>
      <c r="N232" s="264"/>
      <c r="O232" s="178">
        <f t="shared" si="8"/>
        <v>0</v>
      </c>
      <c r="P232" s="302">
        <v>4607109923078</v>
      </c>
      <c r="Q232" s="185" t="s">
        <v>224</v>
      </c>
      <c r="R232" s="263" t="s">
        <v>5064</v>
      </c>
    </row>
    <row r="233" spans="1:18" ht="15.6">
      <c r="A233" s="260">
        <v>220</v>
      </c>
      <c r="B233" s="262">
        <v>2738</v>
      </c>
      <c r="C233" s="319" t="s">
        <v>9135</v>
      </c>
      <c r="D233" s="319"/>
      <c r="E233" s="479" t="s">
        <v>5061</v>
      </c>
      <c r="F233" s="480" t="s">
        <v>10647</v>
      </c>
      <c r="G233" s="520" t="s">
        <v>8919</v>
      </c>
      <c r="H233" s="297" t="str">
        <f t="shared" si="7"/>
        <v>фото</v>
      </c>
      <c r="I233" s="174" t="s">
        <v>9073</v>
      </c>
      <c r="J233" s="383" t="s">
        <v>543</v>
      </c>
      <c r="K233" s="384">
        <v>1</v>
      </c>
      <c r="L233" s="481">
        <v>267.3</v>
      </c>
      <c r="M233" s="177">
        <v>1</v>
      </c>
      <c r="N233" s="264"/>
      <c r="O233" s="178">
        <f t="shared" si="8"/>
        <v>0</v>
      </c>
      <c r="P233" s="302">
        <v>4607109954799</v>
      </c>
      <c r="Q233" s="303"/>
      <c r="R233" s="263" t="s">
        <v>5063</v>
      </c>
    </row>
    <row r="234" spans="1:18" ht="28.8">
      <c r="A234" s="260">
        <v>221</v>
      </c>
      <c r="B234" s="262">
        <v>2174</v>
      </c>
      <c r="C234" s="319" t="s">
        <v>5105</v>
      </c>
      <c r="D234" s="319"/>
      <c r="E234" s="479" t="s">
        <v>5061</v>
      </c>
      <c r="F234" s="480" t="s">
        <v>5106</v>
      </c>
      <c r="G234" s="520" t="s">
        <v>5107</v>
      </c>
      <c r="H234" s="297" t="str">
        <f t="shared" si="7"/>
        <v>фото</v>
      </c>
      <c r="I234" s="174" t="s">
        <v>5108</v>
      </c>
      <c r="J234" s="383" t="s">
        <v>543</v>
      </c>
      <c r="K234" s="384">
        <v>1</v>
      </c>
      <c r="L234" s="481">
        <v>210.21</v>
      </c>
      <c r="M234" s="177">
        <v>1</v>
      </c>
      <c r="N234" s="264"/>
      <c r="O234" s="178">
        <f t="shared" si="8"/>
        <v>0</v>
      </c>
      <c r="P234" s="302">
        <v>4607109974216</v>
      </c>
      <c r="Q234" s="303"/>
      <c r="R234" s="263" t="s">
        <v>5063</v>
      </c>
    </row>
    <row r="235" spans="1:18" ht="15.6">
      <c r="A235" s="260">
        <v>222</v>
      </c>
      <c r="B235" s="262">
        <v>520</v>
      </c>
      <c r="C235" s="319" t="s">
        <v>5249</v>
      </c>
      <c r="D235" s="319"/>
      <c r="E235" s="479" t="s">
        <v>5061</v>
      </c>
      <c r="F235" s="480" t="s">
        <v>5250</v>
      </c>
      <c r="G235" s="520" t="s">
        <v>5251</v>
      </c>
      <c r="H235" s="297" t="str">
        <f t="shared" ref="H235:H258" si="9">HYPERLINK("https://www.gardenbulbs.ru/images/vesna_CL/thumbnails/"&amp;C235&amp;".jpg","фото")</f>
        <v>фото</v>
      </c>
      <c r="I235" s="174" t="s">
        <v>5252</v>
      </c>
      <c r="J235" s="383" t="s">
        <v>543</v>
      </c>
      <c r="K235" s="384">
        <v>1</v>
      </c>
      <c r="L235" s="481">
        <v>215.27</v>
      </c>
      <c r="M235" s="177">
        <v>1</v>
      </c>
      <c r="N235" s="264"/>
      <c r="O235" s="178">
        <f t="shared" ref="O235:O258" si="10">IF(ISERROR(L235*N235),0,L235*N235)</f>
        <v>0</v>
      </c>
      <c r="P235" s="302">
        <v>4607109969625</v>
      </c>
      <c r="Q235" s="303"/>
      <c r="R235" s="263" t="s">
        <v>5079</v>
      </c>
    </row>
    <row r="236" spans="1:18" ht="15.6">
      <c r="A236" s="260">
        <v>223</v>
      </c>
      <c r="B236" s="262">
        <v>2754</v>
      </c>
      <c r="C236" s="319" t="s">
        <v>5253</v>
      </c>
      <c r="D236" s="319"/>
      <c r="E236" s="479" t="s">
        <v>5061</v>
      </c>
      <c r="F236" s="480" t="s">
        <v>5254</v>
      </c>
      <c r="G236" s="520" t="s">
        <v>5255</v>
      </c>
      <c r="H236" s="297" t="str">
        <f t="shared" si="9"/>
        <v>фото</v>
      </c>
      <c r="I236" s="174" t="s">
        <v>5256</v>
      </c>
      <c r="J236" s="383" t="s">
        <v>543</v>
      </c>
      <c r="K236" s="384">
        <v>1</v>
      </c>
      <c r="L236" s="481">
        <v>223.08</v>
      </c>
      <c r="M236" s="177">
        <v>1</v>
      </c>
      <c r="N236" s="264"/>
      <c r="O236" s="178">
        <f t="shared" si="10"/>
        <v>0</v>
      </c>
      <c r="P236" s="302">
        <v>4607109974094</v>
      </c>
      <c r="Q236" s="303"/>
      <c r="R236" s="263" t="s">
        <v>5079</v>
      </c>
    </row>
    <row r="237" spans="1:18" ht="36">
      <c r="A237" s="260">
        <v>224</v>
      </c>
      <c r="B237" s="262">
        <v>311</v>
      </c>
      <c r="C237" s="319" t="s">
        <v>5257</v>
      </c>
      <c r="D237" s="319"/>
      <c r="E237" s="479" t="s">
        <v>5061</v>
      </c>
      <c r="F237" s="480" t="s">
        <v>3856</v>
      </c>
      <c r="G237" s="520" t="s">
        <v>3857</v>
      </c>
      <c r="H237" s="297" t="str">
        <f t="shared" si="9"/>
        <v>фото</v>
      </c>
      <c r="I237" s="174" t="s">
        <v>5258</v>
      </c>
      <c r="J237" s="383" t="s">
        <v>543</v>
      </c>
      <c r="K237" s="384">
        <v>1</v>
      </c>
      <c r="L237" s="481">
        <v>270.93</v>
      </c>
      <c r="M237" s="177">
        <v>1</v>
      </c>
      <c r="N237" s="264"/>
      <c r="O237" s="178">
        <f t="shared" si="10"/>
        <v>0</v>
      </c>
      <c r="P237" s="302">
        <v>4607109928585</v>
      </c>
      <c r="Q237" s="303"/>
      <c r="R237" s="263" t="s">
        <v>5063</v>
      </c>
    </row>
    <row r="238" spans="1:18" ht="15.6">
      <c r="A238" s="260">
        <v>225</v>
      </c>
      <c r="B238" s="262">
        <v>2284</v>
      </c>
      <c r="C238" s="319" t="s">
        <v>5259</v>
      </c>
      <c r="D238" s="319"/>
      <c r="E238" s="479" t="s">
        <v>5061</v>
      </c>
      <c r="F238" s="480" t="s">
        <v>5260</v>
      </c>
      <c r="G238" s="520" t="s">
        <v>5261</v>
      </c>
      <c r="H238" s="297" t="str">
        <f t="shared" si="9"/>
        <v>фото</v>
      </c>
      <c r="I238" s="174" t="s">
        <v>5262</v>
      </c>
      <c r="J238" s="383" t="s">
        <v>543</v>
      </c>
      <c r="K238" s="384">
        <v>1</v>
      </c>
      <c r="L238" s="481">
        <v>215.27</v>
      </c>
      <c r="M238" s="177">
        <v>1</v>
      </c>
      <c r="N238" s="264"/>
      <c r="O238" s="178">
        <f t="shared" si="10"/>
        <v>0</v>
      </c>
      <c r="P238" s="302">
        <v>4607109969632</v>
      </c>
      <c r="Q238" s="303"/>
      <c r="R238" s="263" t="s">
        <v>5263</v>
      </c>
    </row>
    <row r="239" spans="1:18" ht="15.6">
      <c r="A239" s="260">
        <v>226</v>
      </c>
      <c r="B239" s="262">
        <v>2177</v>
      </c>
      <c r="C239" s="319" t="s">
        <v>5282</v>
      </c>
      <c r="D239" s="319"/>
      <c r="E239" s="479" t="s">
        <v>5061</v>
      </c>
      <c r="F239" s="480" t="s">
        <v>5283</v>
      </c>
      <c r="G239" s="520" t="s">
        <v>5284</v>
      </c>
      <c r="H239" s="297" t="str">
        <f t="shared" si="9"/>
        <v>фото</v>
      </c>
      <c r="I239" s="174" t="s">
        <v>5285</v>
      </c>
      <c r="J239" s="383" t="s">
        <v>543</v>
      </c>
      <c r="K239" s="384">
        <v>1</v>
      </c>
      <c r="L239" s="481">
        <v>224.4</v>
      </c>
      <c r="M239" s="177">
        <v>1</v>
      </c>
      <c r="N239" s="264"/>
      <c r="O239" s="178">
        <f t="shared" si="10"/>
        <v>0</v>
      </c>
      <c r="P239" s="302">
        <v>4607109974148</v>
      </c>
      <c r="Q239" s="303"/>
      <c r="R239" s="263" t="s">
        <v>5177</v>
      </c>
    </row>
    <row r="240" spans="1:18" ht="15.6">
      <c r="A240" s="260">
        <v>227</v>
      </c>
      <c r="B240" s="262">
        <v>16177</v>
      </c>
      <c r="C240" s="319" t="s">
        <v>5143</v>
      </c>
      <c r="D240" s="319"/>
      <c r="E240" s="479" t="s">
        <v>5061</v>
      </c>
      <c r="F240" s="480" t="s">
        <v>5144</v>
      </c>
      <c r="G240" s="520" t="s">
        <v>5145</v>
      </c>
      <c r="H240" s="297" t="str">
        <f t="shared" si="9"/>
        <v>фото</v>
      </c>
      <c r="I240" s="174" t="s">
        <v>9067</v>
      </c>
      <c r="J240" s="383" t="s">
        <v>543</v>
      </c>
      <c r="K240" s="384">
        <v>1</v>
      </c>
      <c r="L240" s="481">
        <v>302.28000000000003</v>
      </c>
      <c r="M240" s="177">
        <v>1</v>
      </c>
      <c r="N240" s="264"/>
      <c r="O240" s="178">
        <f t="shared" si="10"/>
        <v>0</v>
      </c>
      <c r="P240" s="302">
        <v>4607109914571</v>
      </c>
      <c r="Q240" s="303"/>
      <c r="R240" s="263" t="s">
        <v>5064</v>
      </c>
    </row>
    <row r="241" spans="1:18" ht="15.6">
      <c r="A241" s="260">
        <v>228</v>
      </c>
      <c r="B241" s="262">
        <v>9708</v>
      </c>
      <c r="C241" s="319" t="s">
        <v>9129</v>
      </c>
      <c r="D241" s="319"/>
      <c r="E241" s="479" t="s">
        <v>5061</v>
      </c>
      <c r="F241" s="480" t="s">
        <v>8909</v>
      </c>
      <c r="G241" s="520" t="s">
        <v>8910</v>
      </c>
      <c r="H241" s="297" t="str">
        <f t="shared" si="9"/>
        <v>фото</v>
      </c>
      <c r="I241" s="174" t="s">
        <v>9068</v>
      </c>
      <c r="J241" s="383" t="s">
        <v>543</v>
      </c>
      <c r="K241" s="384">
        <v>1</v>
      </c>
      <c r="L241" s="481">
        <v>302.28000000000003</v>
      </c>
      <c r="M241" s="177">
        <v>1</v>
      </c>
      <c r="N241" s="264"/>
      <c r="O241" s="178">
        <f t="shared" si="10"/>
        <v>0</v>
      </c>
      <c r="P241" s="302">
        <v>4607109922149</v>
      </c>
      <c r="Q241" s="303"/>
      <c r="R241" s="263" t="s">
        <v>5064</v>
      </c>
    </row>
    <row r="242" spans="1:18" ht="15.6">
      <c r="A242" s="260">
        <v>229</v>
      </c>
      <c r="B242" s="262">
        <v>1641</v>
      </c>
      <c r="C242" s="319" t="s">
        <v>5139</v>
      </c>
      <c r="D242" s="319"/>
      <c r="E242" s="479" t="s">
        <v>5061</v>
      </c>
      <c r="F242" s="480" t="s">
        <v>5140</v>
      </c>
      <c r="G242" s="520" t="s">
        <v>5141</v>
      </c>
      <c r="H242" s="297" t="str">
        <f t="shared" si="9"/>
        <v>фото</v>
      </c>
      <c r="I242" s="174" t="s">
        <v>5142</v>
      </c>
      <c r="J242" s="383" t="s">
        <v>543</v>
      </c>
      <c r="K242" s="384">
        <v>1</v>
      </c>
      <c r="L242" s="481">
        <v>215.27</v>
      </c>
      <c r="M242" s="177">
        <v>1</v>
      </c>
      <c r="N242" s="264"/>
      <c r="O242" s="178">
        <f t="shared" si="10"/>
        <v>0</v>
      </c>
      <c r="P242" s="302">
        <v>4607109964958</v>
      </c>
      <c r="Q242" s="303"/>
      <c r="R242" s="263" t="s">
        <v>5079</v>
      </c>
    </row>
    <row r="243" spans="1:18" ht="36">
      <c r="A243" s="260">
        <v>230</v>
      </c>
      <c r="B243" s="262">
        <v>702</v>
      </c>
      <c r="C243" s="319" t="s">
        <v>9577</v>
      </c>
      <c r="D243" s="319"/>
      <c r="E243" s="479" t="s">
        <v>5061</v>
      </c>
      <c r="F243" s="480" t="s">
        <v>9820</v>
      </c>
      <c r="G243" s="520" t="s">
        <v>9821</v>
      </c>
      <c r="H243" s="297" t="str">
        <f t="shared" si="9"/>
        <v>фото</v>
      </c>
      <c r="I243" s="174" t="s">
        <v>9717</v>
      </c>
      <c r="J243" s="383" t="s">
        <v>543</v>
      </c>
      <c r="K243" s="384">
        <v>1</v>
      </c>
      <c r="L243" s="481">
        <v>262.02</v>
      </c>
      <c r="M243" s="177">
        <v>1</v>
      </c>
      <c r="N243" s="264"/>
      <c r="O243" s="178">
        <f t="shared" si="10"/>
        <v>0</v>
      </c>
      <c r="P243" s="302">
        <v>4607109928615</v>
      </c>
      <c r="Q243" s="303"/>
      <c r="R243" s="263" t="s">
        <v>5064</v>
      </c>
    </row>
    <row r="244" spans="1:18" ht="15.6">
      <c r="A244" s="260">
        <v>231</v>
      </c>
      <c r="B244" s="262">
        <v>676</v>
      </c>
      <c r="C244" s="319" t="s">
        <v>5166</v>
      </c>
      <c r="D244" s="319"/>
      <c r="E244" s="479" t="s">
        <v>5061</v>
      </c>
      <c r="F244" s="480" t="s">
        <v>5167</v>
      </c>
      <c r="G244" s="520" t="s">
        <v>5168</v>
      </c>
      <c r="H244" s="297" t="str">
        <f t="shared" si="9"/>
        <v>фото</v>
      </c>
      <c r="I244" s="174" t="s">
        <v>11414</v>
      </c>
      <c r="J244" s="383" t="s">
        <v>543</v>
      </c>
      <c r="K244" s="384">
        <v>1</v>
      </c>
      <c r="L244" s="481">
        <v>262.02</v>
      </c>
      <c r="M244" s="177">
        <v>1</v>
      </c>
      <c r="N244" s="264"/>
      <c r="O244" s="178">
        <f t="shared" si="10"/>
        <v>0</v>
      </c>
      <c r="P244" s="302">
        <v>4607109952399</v>
      </c>
      <c r="Q244" s="303"/>
      <c r="R244" s="263" t="s">
        <v>5063</v>
      </c>
    </row>
    <row r="245" spans="1:18" ht="15.6">
      <c r="A245" s="260">
        <v>232</v>
      </c>
      <c r="B245" s="262">
        <v>16179</v>
      </c>
      <c r="C245" s="319" t="s">
        <v>5169</v>
      </c>
      <c r="D245" s="319"/>
      <c r="E245" s="479" t="s">
        <v>5061</v>
      </c>
      <c r="F245" s="480" t="s">
        <v>5170</v>
      </c>
      <c r="G245" s="520" t="s">
        <v>5171</v>
      </c>
      <c r="H245" s="297" t="str">
        <f t="shared" si="9"/>
        <v>фото</v>
      </c>
      <c r="I245" s="174" t="s">
        <v>5172</v>
      </c>
      <c r="J245" s="383" t="s">
        <v>543</v>
      </c>
      <c r="K245" s="384">
        <v>1</v>
      </c>
      <c r="L245" s="481">
        <v>262.02</v>
      </c>
      <c r="M245" s="177">
        <v>1</v>
      </c>
      <c r="N245" s="264"/>
      <c r="O245" s="178">
        <f t="shared" si="10"/>
        <v>0</v>
      </c>
      <c r="P245" s="302">
        <v>4607109914557</v>
      </c>
      <c r="Q245" s="303"/>
      <c r="R245" s="263" t="s">
        <v>5064</v>
      </c>
    </row>
    <row r="246" spans="1:18" ht="15.6">
      <c r="A246" s="260">
        <v>233</v>
      </c>
      <c r="B246" s="262">
        <v>13220</v>
      </c>
      <c r="C246" s="319" t="s">
        <v>5158</v>
      </c>
      <c r="D246" s="319"/>
      <c r="E246" s="479" t="s">
        <v>5061</v>
      </c>
      <c r="F246" s="480" t="s">
        <v>5159</v>
      </c>
      <c r="G246" s="520" t="s">
        <v>5160</v>
      </c>
      <c r="H246" s="297" t="str">
        <f t="shared" si="9"/>
        <v>фото</v>
      </c>
      <c r="I246" s="174" t="s">
        <v>5161</v>
      </c>
      <c r="J246" s="383" t="s">
        <v>543</v>
      </c>
      <c r="K246" s="384">
        <v>1</v>
      </c>
      <c r="L246" s="481">
        <v>262.02</v>
      </c>
      <c r="M246" s="177">
        <v>1</v>
      </c>
      <c r="N246" s="264"/>
      <c r="O246" s="178">
        <f t="shared" si="10"/>
        <v>0</v>
      </c>
      <c r="P246" s="302">
        <v>4607109921876</v>
      </c>
      <c r="Q246" s="303"/>
      <c r="R246" s="263" t="s">
        <v>5064</v>
      </c>
    </row>
    <row r="247" spans="1:18" ht="24">
      <c r="A247" s="260">
        <v>234</v>
      </c>
      <c r="B247" s="262">
        <v>101</v>
      </c>
      <c r="C247" s="319" t="s">
        <v>5162</v>
      </c>
      <c r="D247" s="319"/>
      <c r="E247" s="479" t="s">
        <v>5061</v>
      </c>
      <c r="F247" s="480" t="s">
        <v>5163</v>
      </c>
      <c r="G247" s="520" t="s">
        <v>5164</v>
      </c>
      <c r="H247" s="297" t="str">
        <f t="shared" si="9"/>
        <v>фото</v>
      </c>
      <c r="I247" s="174" t="s">
        <v>5165</v>
      </c>
      <c r="J247" s="383" t="s">
        <v>543</v>
      </c>
      <c r="K247" s="384">
        <v>1</v>
      </c>
      <c r="L247" s="481">
        <v>262.02</v>
      </c>
      <c r="M247" s="177">
        <v>1</v>
      </c>
      <c r="N247" s="264"/>
      <c r="O247" s="178">
        <f t="shared" si="10"/>
        <v>0</v>
      </c>
      <c r="P247" s="302">
        <v>4607109928622</v>
      </c>
      <c r="Q247" s="303"/>
      <c r="R247" s="263" t="s">
        <v>5092</v>
      </c>
    </row>
    <row r="248" spans="1:18" ht="48">
      <c r="A248" s="260">
        <v>235</v>
      </c>
      <c r="B248" s="262">
        <v>296</v>
      </c>
      <c r="C248" s="319" t="s">
        <v>10582</v>
      </c>
      <c r="D248" s="319"/>
      <c r="E248" s="479" t="s">
        <v>5061</v>
      </c>
      <c r="F248" s="480" t="s">
        <v>5109</v>
      </c>
      <c r="G248" s="520" t="s">
        <v>5110</v>
      </c>
      <c r="H248" s="297" t="str">
        <f t="shared" si="9"/>
        <v>фото</v>
      </c>
      <c r="I248" s="174" t="s">
        <v>5111</v>
      </c>
      <c r="J248" s="383" t="s">
        <v>203</v>
      </c>
      <c r="K248" s="384">
        <v>1</v>
      </c>
      <c r="L248" s="481">
        <v>513.70000000000005</v>
      </c>
      <c r="M248" s="177">
        <v>1</v>
      </c>
      <c r="N248" s="264"/>
      <c r="O248" s="178">
        <f t="shared" si="10"/>
        <v>0</v>
      </c>
      <c r="P248" s="302">
        <v>4607109928646</v>
      </c>
      <c r="Q248" s="303"/>
      <c r="R248" s="263" t="s">
        <v>5064</v>
      </c>
    </row>
    <row r="249" spans="1:18" ht="15.6">
      <c r="A249" s="260">
        <v>236</v>
      </c>
      <c r="B249" s="262">
        <v>695</v>
      </c>
      <c r="C249" s="319" t="s">
        <v>5131</v>
      </c>
      <c r="D249" s="319"/>
      <c r="E249" s="479" t="s">
        <v>5061</v>
      </c>
      <c r="F249" s="480" t="s">
        <v>5132</v>
      </c>
      <c r="G249" s="520" t="s">
        <v>5133</v>
      </c>
      <c r="H249" s="297" t="str">
        <f t="shared" si="9"/>
        <v>фото</v>
      </c>
      <c r="I249" s="174" t="s">
        <v>5134</v>
      </c>
      <c r="J249" s="383" t="s">
        <v>543</v>
      </c>
      <c r="K249" s="384">
        <v>1</v>
      </c>
      <c r="L249" s="481">
        <v>215.27</v>
      </c>
      <c r="M249" s="177">
        <v>1</v>
      </c>
      <c r="N249" s="264"/>
      <c r="O249" s="178">
        <f t="shared" si="10"/>
        <v>0</v>
      </c>
      <c r="P249" s="302">
        <v>4607109952351</v>
      </c>
      <c r="Q249" s="303"/>
      <c r="R249" s="263" t="s">
        <v>5092</v>
      </c>
    </row>
    <row r="250" spans="1:18" ht="15.6">
      <c r="A250" s="260">
        <v>237</v>
      </c>
      <c r="B250" s="262">
        <v>689</v>
      </c>
      <c r="C250" s="319" t="s">
        <v>5135</v>
      </c>
      <c r="D250" s="319"/>
      <c r="E250" s="479" t="s">
        <v>5061</v>
      </c>
      <c r="F250" s="480" t="s">
        <v>5136</v>
      </c>
      <c r="G250" s="520" t="s">
        <v>5137</v>
      </c>
      <c r="H250" s="297" t="str">
        <f t="shared" si="9"/>
        <v>фото</v>
      </c>
      <c r="I250" s="174" t="s">
        <v>5138</v>
      </c>
      <c r="J250" s="383" t="s">
        <v>543</v>
      </c>
      <c r="K250" s="384">
        <v>1</v>
      </c>
      <c r="L250" s="481">
        <v>215.27</v>
      </c>
      <c r="M250" s="177">
        <v>1</v>
      </c>
      <c r="N250" s="264"/>
      <c r="O250" s="178">
        <f t="shared" si="10"/>
        <v>0</v>
      </c>
      <c r="P250" s="302">
        <v>4607109952368</v>
      </c>
      <c r="Q250" s="303"/>
      <c r="R250" s="263" t="s">
        <v>5079</v>
      </c>
    </row>
    <row r="251" spans="1:18" ht="15.6">
      <c r="A251" s="260">
        <v>238</v>
      </c>
      <c r="B251" s="262">
        <v>16183</v>
      </c>
      <c r="C251" s="319" t="s">
        <v>5286</v>
      </c>
      <c r="D251" s="319"/>
      <c r="E251" s="479" t="s">
        <v>5061</v>
      </c>
      <c r="F251" s="480" t="s">
        <v>5287</v>
      </c>
      <c r="G251" s="520" t="s">
        <v>5288</v>
      </c>
      <c r="H251" s="297" t="str">
        <f t="shared" si="9"/>
        <v>фото</v>
      </c>
      <c r="I251" s="174" t="s">
        <v>5289</v>
      </c>
      <c r="J251" s="383" t="s">
        <v>543</v>
      </c>
      <c r="K251" s="384">
        <v>1</v>
      </c>
      <c r="L251" s="481">
        <v>276.32</v>
      </c>
      <c r="M251" s="177">
        <v>1</v>
      </c>
      <c r="N251" s="264"/>
      <c r="O251" s="178">
        <f t="shared" si="10"/>
        <v>0</v>
      </c>
      <c r="P251" s="302">
        <v>4607109914519</v>
      </c>
      <c r="Q251" s="303"/>
      <c r="R251" s="263" t="s">
        <v>5064</v>
      </c>
    </row>
    <row r="252" spans="1:18" ht="15.6">
      <c r="A252" s="260">
        <v>239</v>
      </c>
      <c r="B252" s="262">
        <v>16182</v>
      </c>
      <c r="C252" s="319" t="s">
        <v>5294</v>
      </c>
      <c r="D252" s="319"/>
      <c r="E252" s="479" t="s">
        <v>5061</v>
      </c>
      <c r="F252" s="480" t="s">
        <v>5295</v>
      </c>
      <c r="G252" s="520" t="s">
        <v>5296</v>
      </c>
      <c r="H252" s="297" t="str">
        <f t="shared" si="9"/>
        <v>фото</v>
      </c>
      <c r="I252" s="174" t="s">
        <v>5297</v>
      </c>
      <c r="J252" s="383" t="s">
        <v>543</v>
      </c>
      <c r="K252" s="384">
        <v>1</v>
      </c>
      <c r="L252" s="481">
        <v>276.32</v>
      </c>
      <c r="M252" s="177">
        <v>1</v>
      </c>
      <c r="N252" s="264"/>
      <c r="O252" s="178">
        <f t="shared" si="10"/>
        <v>0</v>
      </c>
      <c r="P252" s="302">
        <v>4607109914526</v>
      </c>
      <c r="Q252" s="303"/>
      <c r="R252" s="263" t="s">
        <v>5064</v>
      </c>
    </row>
    <row r="253" spans="1:18" ht="15.6">
      <c r="A253" s="260">
        <v>240</v>
      </c>
      <c r="B253" s="262">
        <v>16181</v>
      </c>
      <c r="C253" s="319" t="s">
        <v>5290</v>
      </c>
      <c r="D253" s="319"/>
      <c r="E253" s="479" t="s">
        <v>5061</v>
      </c>
      <c r="F253" s="480" t="s">
        <v>5291</v>
      </c>
      <c r="G253" s="520" t="s">
        <v>5292</v>
      </c>
      <c r="H253" s="297" t="str">
        <f t="shared" si="9"/>
        <v>фото</v>
      </c>
      <c r="I253" s="174" t="s">
        <v>5293</v>
      </c>
      <c r="J253" s="383" t="s">
        <v>543</v>
      </c>
      <c r="K253" s="384">
        <v>1</v>
      </c>
      <c r="L253" s="481">
        <v>276.32</v>
      </c>
      <c r="M253" s="177">
        <v>1</v>
      </c>
      <c r="N253" s="264"/>
      <c r="O253" s="178">
        <f t="shared" si="10"/>
        <v>0</v>
      </c>
      <c r="P253" s="302">
        <v>4607109914533</v>
      </c>
      <c r="Q253" s="303"/>
      <c r="R253" s="263" t="s">
        <v>5064</v>
      </c>
    </row>
    <row r="254" spans="1:18" ht="60">
      <c r="A254" s="260">
        <v>241</v>
      </c>
      <c r="B254" s="262">
        <v>682</v>
      </c>
      <c r="C254" s="319" t="s">
        <v>5298</v>
      </c>
      <c r="D254" s="319"/>
      <c r="E254" s="479" t="s">
        <v>5061</v>
      </c>
      <c r="F254" s="480" t="s">
        <v>5299</v>
      </c>
      <c r="G254" s="520" t="s">
        <v>5300</v>
      </c>
      <c r="H254" s="297" t="str">
        <f t="shared" si="9"/>
        <v>фото</v>
      </c>
      <c r="I254" s="174" t="s">
        <v>5301</v>
      </c>
      <c r="J254" s="383" t="s">
        <v>543</v>
      </c>
      <c r="K254" s="384">
        <v>1</v>
      </c>
      <c r="L254" s="481">
        <v>257.51</v>
      </c>
      <c r="M254" s="177">
        <v>1</v>
      </c>
      <c r="N254" s="264"/>
      <c r="O254" s="178">
        <f t="shared" si="10"/>
        <v>0</v>
      </c>
      <c r="P254" s="302">
        <v>4607109952498</v>
      </c>
      <c r="Q254" s="303"/>
      <c r="R254" s="263" t="s">
        <v>5064</v>
      </c>
    </row>
    <row r="255" spans="1:18" ht="15.6">
      <c r="A255" s="260">
        <v>242</v>
      </c>
      <c r="B255" s="262">
        <v>5398</v>
      </c>
      <c r="C255" s="319" t="s">
        <v>5306</v>
      </c>
      <c r="D255" s="319"/>
      <c r="E255" s="479" t="s">
        <v>5061</v>
      </c>
      <c r="F255" s="480" t="s">
        <v>5307</v>
      </c>
      <c r="G255" s="520" t="s">
        <v>5308</v>
      </c>
      <c r="H255" s="297" t="str">
        <f t="shared" si="9"/>
        <v>фото</v>
      </c>
      <c r="I255" s="174" t="s">
        <v>5309</v>
      </c>
      <c r="J255" s="383" t="s">
        <v>543</v>
      </c>
      <c r="K255" s="384">
        <v>1</v>
      </c>
      <c r="L255" s="481">
        <v>257.51</v>
      </c>
      <c r="M255" s="177">
        <v>1</v>
      </c>
      <c r="N255" s="264"/>
      <c r="O255" s="178">
        <f t="shared" si="10"/>
        <v>0</v>
      </c>
      <c r="P255" s="302">
        <v>4607109937242</v>
      </c>
      <c r="Q255" s="303"/>
      <c r="R255" s="263" t="s">
        <v>5064</v>
      </c>
    </row>
    <row r="256" spans="1:18" ht="15.6">
      <c r="A256" s="260">
        <v>243</v>
      </c>
      <c r="B256" s="262">
        <v>686</v>
      </c>
      <c r="C256" s="319" t="s">
        <v>5310</v>
      </c>
      <c r="D256" s="319"/>
      <c r="E256" s="479" t="s">
        <v>5061</v>
      </c>
      <c r="F256" s="480" t="s">
        <v>5311</v>
      </c>
      <c r="G256" s="520" t="s">
        <v>5312</v>
      </c>
      <c r="H256" s="297" t="str">
        <f t="shared" si="9"/>
        <v>фото</v>
      </c>
      <c r="I256" s="174" t="s">
        <v>5313</v>
      </c>
      <c r="J256" s="383" t="s">
        <v>543</v>
      </c>
      <c r="K256" s="384">
        <v>1</v>
      </c>
      <c r="L256" s="481">
        <v>257.51</v>
      </c>
      <c r="M256" s="177">
        <v>1</v>
      </c>
      <c r="N256" s="264"/>
      <c r="O256" s="178">
        <f t="shared" si="10"/>
        <v>0</v>
      </c>
      <c r="P256" s="302">
        <v>4607109952535</v>
      </c>
      <c r="Q256" s="303"/>
      <c r="R256" s="263" t="s">
        <v>5064</v>
      </c>
    </row>
    <row r="257" spans="1:18" ht="15.6">
      <c r="A257" s="260">
        <v>244</v>
      </c>
      <c r="B257" s="262">
        <v>687</v>
      </c>
      <c r="C257" s="319" t="s">
        <v>5314</v>
      </c>
      <c r="D257" s="319"/>
      <c r="E257" s="479" t="s">
        <v>5061</v>
      </c>
      <c r="F257" s="480" t="s">
        <v>5315</v>
      </c>
      <c r="G257" s="520" t="s">
        <v>5316</v>
      </c>
      <c r="H257" s="297" t="str">
        <f t="shared" si="9"/>
        <v>фото</v>
      </c>
      <c r="I257" s="174" t="s">
        <v>5317</v>
      </c>
      <c r="J257" s="383" t="s">
        <v>543</v>
      </c>
      <c r="K257" s="384">
        <v>1</v>
      </c>
      <c r="L257" s="481">
        <v>257.51</v>
      </c>
      <c r="M257" s="177">
        <v>1</v>
      </c>
      <c r="N257" s="264"/>
      <c r="O257" s="178">
        <f t="shared" si="10"/>
        <v>0</v>
      </c>
      <c r="P257" s="302">
        <v>4607109952542</v>
      </c>
      <c r="Q257" s="303"/>
      <c r="R257" s="263" t="s">
        <v>5064</v>
      </c>
    </row>
    <row r="258" spans="1:18" ht="15.6">
      <c r="A258" s="260">
        <v>245</v>
      </c>
      <c r="B258" s="262">
        <v>683</v>
      </c>
      <c r="C258" s="319" t="s">
        <v>5302</v>
      </c>
      <c r="D258" s="319"/>
      <c r="E258" s="479" t="s">
        <v>5061</v>
      </c>
      <c r="F258" s="480" t="s">
        <v>5303</v>
      </c>
      <c r="G258" s="520" t="s">
        <v>5304</v>
      </c>
      <c r="H258" s="297" t="str">
        <f t="shared" si="9"/>
        <v>фото</v>
      </c>
      <c r="I258" s="174" t="s">
        <v>5305</v>
      </c>
      <c r="J258" s="383" t="s">
        <v>543</v>
      </c>
      <c r="K258" s="384">
        <v>1</v>
      </c>
      <c r="L258" s="481">
        <v>257.51</v>
      </c>
      <c r="M258" s="177">
        <v>1</v>
      </c>
      <c r="N258" s="264"/>
      <c r="O258" s="178">
        <f t="shared" si="10"/>
        <v>0</v>
      </c>
      <c r="P258" s="302">
        <v>4607109952504</v>
      </c>
      <c r="Q258" s="303"/>
      <c r="R258" s="263" t="s">
        <v>5064</v>
      </c>
    </row>
    <row r="259" spans="1:18" ht="23.4">
      <c r="A259" s="260">
        <v>246</v>
      </c>
      <c r="B259" s="155"/>
      <c r="C259" s="155"/>
      <c r="D259" s="156"/>
      <c r="E259" s="296"/>
      <c r="F259" s="395" t="s">
        <v>5319</v>
      </c>
      <c r="G259" s="159"/>
      <c r="H259" s="160"/>
      <c r="I259" s="161"/>
      <c r="J259" s="162"/>
      <c r="K259" s="162"/>
      <c r="L259" s="310"/>
      <c r="M259" s="160"/>
      <c r="N259" s="160"/>
      <c r="O259" s="160"/>
      <c r="P259" s="160"/>
      <c r="Q259" s="303"/>
      <c r="R259" s="301"/>
    </row>
    <row r="260" spans="1:18" ht="14.4">
      <c r="A260" s="260">
        <v>247</v>
      </c>
      <c r="B260" s="167"/>
      <c r="C260" s="234"/>
      <c r="D260" s="234"/>
      <c r="E260" s="308"/>
      <c r="F260" s="166" t="s">
        <v>5320</v>
      </c>
      <c r="G260" s="450"/>
      <c r="H260" s="167"/>
      <c r="I260" s="168"/>
      <c r="J260" s="234"/>
      <c r="K260" s="261"/>
      <c r="L260" s="311"/>
      <c r="M260" s="233"/>
      <c r="N260" s="233"/>
      <c r="O260" s="234"/>
      <c r="P260" s="234"/>
      <c r="Q260" s="303"/>
      <c r="R260" s="234"/>
    </row>
    <row r="261" spans="1:18" ht="24">
      <c r="A261" s="260">
        <v>248</v>
      </c>
      <c r="B261" s="262">
        <v>4518</v>
      </c>
      <c r="C261" s="319" t="s">
        <v>5323</v>
      </c>
      <c r="D261" s="319"/>
      <c r="E261" s="479" t="s">
        <v>5321</v>
      </c>
      <c r="F261" s="480" t="s">
        <v>5324</v>
      </c>
      <c r="G261" s="520" t="s">
        <v>9822</v>
      </c>
      <c r="H261" s="297" t="str">
        <f t="shared" ref="H261:H291" si="11">HYPERLINK("https://www.gardenbulbs.ru/images/vesna_CL/thumbnails/"&amp;C261&amp;".jpg","фото")</f>
        <v>фото</v>
      </c>
      <c r="I261" s="174" t="s">
        <v>5325</v>
      </c>
      <c r="J261" s="383" t="s">
        <v>203</v>
      </c>
      <c r="K261" s="384">
        <v>1</v>
      </c>
      <c r="L261" s="481">
        <v>587.84</v>
      </c>
      <c r="M261" s="177">
        <v>1</v>
      </c>
      <c r="N261" s="264"/>
      <c r="O261" s="178">
        <f t="shared" ref="O261:O291" si="12">IF(ISERROR(L261*N261),0,L261*N261)</f>
        <v>0</v>
      </c>
      <c r="P261" s="302">
        <v>4607109989395</v>
      </c>
      <c r="Q261" s="303"/>
      <c r="R261" s="263" t="s">
        <v>5322</v>
      </c>
    </row>
    <row r="262" spans="1:18" ht="24">
      <c r="A262" s="260">
        <v>249</v>
      </c>
      <c r="B262" s="262">
        <v>4519</v>
      </c>
      <c r="C262" s="319" t="s">
        <v>5326</v>
      </c>
      <c r="D262" s="319"/>
      <c r="E262" s="479" t="s">
        <v>5321</v>
      </c>
      <c r="F262" s="480" t="s">
        <v>5327</v>
      </c>
      <c r="G262" s="520" t="s">
        <v>9823</v>
      </c>
      <c r="H262" s="297" t="str">
        <f t="shared" si="11"/>
        <v>фото</v>
      </c>
      <c r="I262" s="174" t="s">
        <v>5328</v>
      </c>
      <c r="J262" s="383" t="s">
        <v>203</v>
      </c>
      <c r="K262" s="384">
        <v>1</v>
      </c>
      <c r="L262" s="481">
        <v>587.84</v>
      </c>
      <c r="M262" s="177">
        <v>1</v>
      </c>
      <c r="N262" s="264"/>
      <c r="O262" s="178">
        <f t="shared" si="12"/>
        <v>0</v>
      </c>
      <c r="P262" s="302">
        <v>4607109989401</v>
      </c>
      <c r="Q262" s="303"/>
      <c r="R262" s="263" t="s">
        <v>5322</v>
      </c>
    </row>
    <row r="263" spans="1:18" ht="36">
      <c r="A263" s="260">
        <v>250</v>
      </c>
      <c r="B263" s="262">
        <v>14921</v>
      </c>
      <c r="C263" s="319" t="s">
        <v>11217</v>
      </c>
      <c r="D263" s="319"/>
      <c r="E263" s="518" t="s">
        <v>5321</v>
      </c>
      <c r="F263" s="519" t="s">
        <v>11287</v>
      </c>
      <c r="G263" s="522" t="s">
        <v>11288</v>
      </c>
      <c r="H263" s="297" t="str">
        <f t="shared" si="11"/>
        <v>фото</v>
      </c>
      <c r="I263" s="174" t="s">
        <v>11415</v>
      </c>
      <c r="J263" s="383" t="s">
        <v>203</v>
      </c>
      <c r="K263" s="384">
        <v>1</v>
      </c>
      <c r="L263" s="481">
        <v>584.7600000000001</v>
      </c>
      <c r="M263" s="177">
        <v>1</v>
      </c>
      <c r="N263" s="264"/>
      <c r="O263" s="178">
        <f t="shared" si="12"/>
        <v>0</v>
      </c>
      <c r="P263" s="302">
        <v>4607109981764</v>
      </c>
      <c r="Q263" s="185" t="s">
        <v>224</v>
      </c>
      <c r="R263" s="263" t="s">
        <v>5322</v>
      </c>
    </row>
    <row r="264" spans="1:18" ht="24">
      <c r="A264" s="260">
        <v>251</v>
      </c>
      <c r="B264" s="262">
        <v>10797</v>
      </c>
      <c r="C264" s="319" t="s">
        <v>5329</v>
      </c>
      <c r="D264" s="319"/>
      <c r="E264" s="479" t="s">
        <v>5321</v>
      </c>
      <c r="F264" s="480" t="s">
        <v>2616</v>
      </c>
      <c r="G264" s="520" t="s">
        <v>2617</v>
      </c>
      <c r="H264" s="297" t="str">
        <f t="shared" si="11"/>
        <v>фото</v>
      </c>
      <c r="I264" s="174" t="s">
        <v>5330</v>
      </c>
      <c r="J264" s="383" t="s">
        <v>203</v>
      </c>
      <c r="K264" s="384">
        <v>1</v>
      </c>
      <c r="L264" s="481">
        <v>587.84</v>
      </c>
      <c r="M264" s="177">
        <v>1</v>
      </c>
      <c r="N264" s="264"/>
      <c r="O264" s="178">
        <f t="shared" si="12"/>
        <v>0</v>
      </c>
      <c r="P264" s="302">
        <v>4607109925386</v>
      </c>
      <c r="Q264" s="303"/>
      <c r="R264" s="263" t="s">
        <v>5322</v>
      </c>
    </row>
    <row r="265" spans="1:18" ht="24">
      <c r="A265" s="260">
        <v>252</v>
      </c>
      <c r="B265" s="262">
        <v>5315</v>
      </c>
      <c r="C265" s="319" t="s">
        <v>11218</v>
      </c>
      <c r="D265" s="319"/>
      <c r="E265" s="518" t="s">
        <v>5321</v>
      </c>
      <c r="F265" s="519" t="s">
        <v>11289</v>
      </c>
      <c r="G265" s="522" t="s">
        <v>11290</v>
      </c>
      <c r="H265" s="297" t="str">
        <f t="shared" si="11"/>
        <v>фото</v>
      </c>
      <c r="I265" s="174" t="s">
        <v>11416</v>
      </c>
      <c r="J265" s="383" t="s">
        <v>203</v>
      </c>
      <c r="K265" s="384">
        <v>1</v>
      </c>
      <c r="L265" s="481">
        <v>584.7600000000001</v>
      </c>
      <c r="M265" s="177">
        <v>1</v>
      </c>
      <c r="N265" s="264"/>
      <c r="O265" s="178">
        <f t="shared" si="12"/>
        <v>0</v>
      </c>
      <c r="P265" s="302">
        <v>4607109930991</v>
      </c>
      <c r="Q265" s="185" t="s">
        <v>224</v>
      </c>
      <c r="R265" s="263" t="s">
        <v>5322</v>
      </c>
    </row>
    <row r="266" spans="1:18" ht="24">
      <c r="A266" s="260">
        <v>253</v>
      </c>
      <c r="B266" s="262">
        <v>1896</v>
      </c>
      <c r="C266" s="319" t="s">
        <v>9137</v>
      </c>
      <c r="D266" s="319"/>
      <c r="E266" s="479" t="s">
        <v>5321</v>
      </c>
      <c r="F266" s="480" t="s">
        <v>8922</v>
      </c>
      <c r="G266" s="520" t="s">
        <v>8923</v>
      </c>
      <c r="H266" s="297" t="str">
        <f t="shared" si="11"/>
        <v>фото</v>
      </c>
      <c r="I266" s="174" t="s">
        <v>9075</v>
      </c>
      <c r="J266" s="383" t="s">
        <v>203</v>
      </c>
      <c r="K266" s="384">
        <v>1</v>
      </c>
      <c r="L266" s="481">
        <v>548.90000000000009</v>
      </c>
      <c r="M266" s="177">
        <v>1</v>
      </c>
      <c r="N266" s="264"/>
      <c r="O266" s="178">
        <f t="shared" si="12"/>
        <v>0</v>
      </c>
      <c r="P266" s="302">
        <v>4607109954119</v>
      </c>
      <c r="Q266" s="303"/>
      <c r="R266" s="263" t="s">
        <v>5322</v>
      </c>
    </row>
    <row r="267" spans="1:18" ht="15.6">
      <c r="A267" s="260">
        <v>254</v>
      </c>
      <c r="B267" s="262">
        <v>34</v>
      </c>
      <c r="C267" s="319" t="s">
        <v>5349</v>
      </c>
      <c r="D267" s="319"/>
      <c r="E267" s="479" t="s">
        <v>5321</v>
      </c>
      <c r="F267" s="480" t="s">
        <v>3345</v>
      </c>
      <c r="G267" s="520" t="s">
        <v>3346</v>
      </c>
      <c r="H267" s="297" t="str">
        <f t="shared" si="11"/>
        <v>фото</v>
      </c>
      <c r="I267" s="174" t="s">
        <v>5350</v>
      </c>
      <c r="J267" s="383" t="s">
        <v>203</v>
      </c>
      <c r="K267" s="384">
        <v>1</v>
      </c>
      <c r="L267" s="481">
        <v>375.32000000000011</v>
      </c>
      <c r="M267" s="177">
        <v>1</v>
      </c>
      <c r="N267" s="264"/>
      <c r="O267" s="178">
        <f t="shared" si="12"/>
        <v>0</v>
      </c>
      <c r="P267" s="302">
        <v>4607109969861</v>
      </c>
      <c r="Q267" s="303"/>
      <c r="R267" s="263" t="s">
        <v>5322</v>
      </c>
    </row>
    <row r="268" spans="1:18" ht="15.6">
      <c r="A268" s="260">
        <v>255</v>
      </c>
      <c r="B268" s="262">
        <v>6763</v>
      </c>
      <c r="C268" s="319" t="s">
        <v>9578</v>
      </c>
      <c r="D268" s="319"/>
      <c r="E268" s="479" t="s">
        <v>5321</v>
      </c>
      <c r="F268" s="480" t="s">
        <v>5331</v>
      </c>
      <c r="G268" s="520" t="s">
        <v>9824</v>
      </c>
      <c r="H268" s="297" t="str">
        <f t="shared" si="11"/>
        <v>фото</v>
      </c>
      <c r="I268" s="174" t="s">
        <v>5332</v>
      </c>
      <c r="J268" s="383" t="s">
        <v>203</v>
      </c>
      <c r="K268" s="384">
        <v>1</v>
      </c>
      <c r="L268" s="481">
        <v>587.84</v>
      </c>
      <c r="M268" s="177">
        <v>1</v>
      </c>
      <c r="N268" s="264"/>
      <c r="O268" s="178">
        <f t="shared" si="12"/>
        <v>0</v>
      </c>
      <c r="P268" s="302">
        <v>4607109944073</v>
      </c>
      <c r="Q268" s="303"/>
      <c r="R268" s="263" t="s">
        <v>5322</v>
      </c>
    </row>
    <row r="269" spans="1:18" ht="15.6">
      <c r="A269" s="260">
        <v>256</v>
      </c>
      <c r="B269" s="262">
        <v>555</v>
      </c>
      <c r="C269" s="319" t="s">
        <v>5333</v>
      </c>
      <c r="D269" s="319"/>
      <c r="E269" s="479" t="s">
        <v>5321</v>
      </c>
      <c r="F269" s="480" t="s">
        <v>5334</v>
      </c>
      <c r="G269" s="520" t="s">
        <v>5335</v>
      </c>
      <c r="H269" s="297" t="str">
        <f t="shared" si="11"/>
        <v>фото</v>
      </c>
      <c r="I269" s="174" t="s">
        <v>5336</v>
      </c>
      <c r="J269" s="383" t="s">
        <v>203</v>
      </c>
      <c r="K269" s="384">
        <v>1</v>
      </c>
      <c r="L269" s="481">
        <v>617.87000000000012</v>
      </c>
      <c r="M269" s="177">
        <v>1</v>
      </c>
      <c r="N269" s="264"/>
      <c r="O269" s="178">
        <f t="shared" si="12"/>
        <v>0</v>
      </c>
      <c r="P269" s="302">
        <v>4607109969830</v>
      </c>
      <c r="Q269" s="303"/>
      <c r="R269" s="263" t="s">
        <v>5337</v>
      </c>
    </row>
    <row r="270" spans="1:18" ht="48">
      <c r="A270" s="260">
        <v>257</v>
      </c>
      <c r="B270" s="262">
        <v>299</v>
      </c>
      <c r="C270" s="319" t="s">
        <v>5351</v>
      </c>
      <c r="D270" s="319"/>
      <c r="E270" s="479" t="s">
        <v>5321</v>
      </c>
      <c r="F270" s="480" t="s">
        <v>5376</v>
      </c>
      <c r="G270" s="520" t="s">
        <v>5377</v>
      </c>
      <c r="H270" s="297" t="str">
        <f t="shared" si="11"/>
        <v>фото</v>
      </c>
      <c r="I270" s="174" t="s">
        <v>5378</v>
      </c>
      <c r="J270" s="383" t="s">
        <v>203</v>
      </c>
      <c r="K270" s="384">
        <v>2</v>
      </c>
      <c r="L270" s="481">
        <v>402.05</v>
      </c>
      <c r="M270" s="177">
        <v>1</v>
      </c>
      <c r="N270" s="264"/>
      <c r="O270" s="178">
        <f t="shared" si="12"/>
        <v>0</v>
      </c>
      <c r="P270" s="302">
        <v>4607109928417</v>
      </c>
      <c r="Q270" s="303"/>
      <c r="R270" s="263" t="s">
        <v>5351</v>
      </c>
    </row>
    <row r="271" spans="1:18" ht="48">
      <c r="A271" s="260">
        <v>258</v>
      </c>
      <c r="B271" s="262">
        <v>3869</v>
      </c>
      <c r="C271" s="319" t="s">
        <v>11219</v>
      </c>
      <c r="D271" s="319"/>
      <c r="E271" s="518" t="s">
        <v>5321</v>
      </c>
      <c r="F271" s="519" t="s">
        <v>11291</v>
      </c>
      <c r="G271" s="522" t="s">
        <v>11292</v>
      </c>
      <c r="H271" s="297" t="str">
        <f t="shared" si="11"/>
        <v>фото</v>
      </c>
      <c r="I271" s="174" t="s">
        <v>11417</v>
      </c>
      <c r="J271" s="383" t="s">
        <v>203</v>
      </c>
      <c r="K271" s="384">
        <v>1</v>
      </c>
      <c r="L271" s="481">
        <v>584.7600000000001</v>
      </c>
      <c r="M271" s="177">
        <v>1</v>
      </c>
      <c r="N271" s="264"/>
      <c r="O271" s="178">
        <f t="shared" si="12"/>
        <v>0</v>
      </c>
      <c r="P271" s="302">
        <v>4607109923863</v>
      </c>
      <c r="Q271" s="185" t="s">
        <v>224</v>
      </c>
      <c r="R271" s="263" t="s">
        <v>5322</v>
      </c>
    </row>
    <row r="272" spans="1:18" ht="36">
      <c r="A272" s="260">
        <v>259</v>
      </c>
      <c r="B272" s="262">
        <v>7015</v>
      </c>
      <c r="C272" s="319" t="s">
        <v>11220</v>
      </c>
      <c r="D272" s="319"/>
      <c r="E272" s="518" t="s">
        <v>5321</v>
      </c>
      <c r="F272" s="519" t="s">
        <v>7308</v>
      </c>
      <c r="G272" s="522" t="s">
        <v>7309</v>
      </c>
      <c r="H272" s="297" t="str">
        <f t="shared" si="11"/>
        <v>фото</v>
      </c>
      <c r="I272" s="174" t="s">
        <v>11418</v>
      </c>
      <c r="J272" s="383" t="s">
        <v>203</v>
      </c>
      <c r="K272" s="384">
        <v>1</v>
      </c>
      <c r="L272" s="481">
        <v>584.7600000000001</v>
      </c>
      <c r="M272" s="177">
        <v>1</v>
      </c>
      <c r="N272" s="264"/>
      <c r="O272" s="178">
        <f t="shared" si="12"/>
        <v>0</v>
      </c>
      <c r="P272" s="302">
        <v>4607109966723</v>
      </c>
      <c r="Q272" s="185" t="s">
        <v>224</v>
      </c>
      <c r="R272" s="263" t="s">
        <v>5322</v>
      </c>
    </row>
    <row r="273" spans="1:18" ht="60">
      <c r="A273" s="260">
        <v>260</v>
      </c>
      <c r="B273" s="262">
        <v>10801</v>
      </c>
      <c r="C273" s="319" t="s">
        <v>5352</v>
      </c>
      <c r="D273" s="319"/>
      <c r="E273" s="479" t="s">
        <v>5321</v>
      </c>
      <c r="F273" s="480" t="s">
        <v>5353</v>
      </c>
      <c r="G273" s="520" t="s">
        <v>5354</v>
      </c>
      <c r="H273" s="297" t="str">
        <f t="shared" si="11"/>
        <v>фото</v>
      </c>
      <c r="I273" s="174" t="s">
        <v>5355</v>
      </c>
      <c r="J273" s="383" t="s">
        <v>203</v>
      </c>
      <c r="K273" s="384">
        <v>1</v>
      </c>
      <c r="L273" s="481">
        <v>814.55000000000007</v>
      </c>
      <c r="M273" s="177">
        <v>1</v>
      </c>
      <c r="N273" s="264"/>
      <c r="O273" s="178">
        <f t="shared" si="12"/>
        <v>0</v>
      </c>
      <c r="P273" s="302">
        <v>4607109925348</v>
      </c>
      <c r="Q273" s="303"/>
      <c r="R273" s="263" t="s">
        <v>5322</v>
      </c>
    </row>
    <row r="274" spans="1:18" ht="24">
      <c r="A274" s="260">
        <v>261</v>
      </c>
      <c r="B274" s="262">
        <v>4526</v>
      </c>
      <c r="C274" s="319" t="s">
        <v>5356</v>
      </c>
      <c r="D274" s="319"/>
      <c r="E274" s="479" t="s">
        <v>5321</v>
      </c>
      <c r="F274" s="480" t="s">
        <v>5357</v>
      </c>
      <c r="G274" s="520" t="s">
        <v>5358</v>
      </c>
      <c r="H274" s="297" t="str">
        <f t="shared" si="11"/>
        <v>фото</v>
      </c>
      <c r="I274" s="174" t="s">
        <v>5359</v>
      </c>
      <c r="J274" s="383" t="s">
        <v>203</v>
      </c>
      <c r="K274" s="384">
        <v>2</v>
      </c>
      <c r="L274" s="481">
        <v>480.26000000000005</v>
      </c>
      <c r="M274" s="177">
        <v>1</v>
      </c>
      <c r="N274" s="264"/>
      <c r="O274" s="178">
        <f t="shared" si="12"/>
        <v>0</v>
      </c>
      <c r="P274" s="302">
        <v>4607109989470</v>
      </c>
      <c r="Q274" s="303"/>
      <c r="R274" s="263" t="s">
        <v>5322</v>
      </c>
    </row>
    <row r="275" spans="1:18" ht="15.6">
      <c r="A275" s="260">
        <v>262</v>
      </c>
      <c r="B275" s="262">
        <v>554</v>
      </c>
      <c r="C275" s="319" t="s">
        <v>5360</v>
      </c>
      <c r="D275" s="319"/>
      <c r="E275" s="479" t="s">
        <v>5321</v>
      </c>
      <c r="F275" s="480" t="s">
        <v>5361</v>
      </c>
      <c r="G275" s="520" t="s">
        <v>9825</v>
      </c>
      <c r="H275" s="297" t="str">
        <f t="shared" si="11"/>
        <v>фото</v>
      </c>
      <c r="I275" s="174" t="s">
        <v>5362</v>
      </c>
      <c r="J275" s="383" t="s">
        <v>203</v>
      </c>
      <c r="K275" s="384">
        <v>1</v>
      </c>
      <c r="L275" s="481">
        <v>587.84</v>
      </c>
      <c r="M275" s="177">
        <v>1</v>
      </c>
      <c r="N275" s="264"/>
      <c r="O275" s="178">
        <f t="shared" si="12"/>
        <v>0</v>
      </c>
      <c r="P275" s="302">
        <v>4607109969885</v>
      </c>
      <c r="Q275" s="303"/>
      <c r="R275" s="263" t="s">
        <v>5322</v>
      </c>
    </row>
    <row r="276" spans="1:18" ht="15.6">
      <c r="A276" s="260">
        <v>263</v>
      </c>
      <c r="B276" s="262">
        <v>552</v>
      </c>
      <c r="C276" s="319" t="s">
        <v>5363</v>
      </c>
      <c r="D276" s="319"/>
      <c r="E276" s="479" t="s">
        <v>5321</v>
      </c>
      <c r="F276" s="480" t="s">
        <v>2165</v>
      </c>
      <c r="G276" s="520" t="s">
        <v>2164</v>
      </c>
      <c r="H276" s="297" t="str">
        <f t="shared" si="11"/>
        <v>фото</v>
      </c>
      <c r="I276" s="174" t="s">
        <v>5364</v>
      </c>
      <c r="J276" s="383" t="s">
        <v>203</v>
      </c>
      <c r="K276" s="384">
        <v>1</v>
      </c>
      <c r="L276" s="481">
        <v>587.84</v>
      </c>
      <c r="M276" s="177">
        <v>1</v>
      </c>
      <c r="N276" s="264"/>
      <c r="O276" s="178">
        <f t="shared" si="12"/>
        <v>0</v>
      </c>
      <c r="P276" s="302">
        <v>4607109969892</v>
      </c>
      <c r="Q276" s="303"/>
      <c r="R276" s="263" t="s">
        <v>5322</v>
      </c>
    </row>
    <row r="277" spans="1:18" ht="48">
      <c r="A277" s="260">
        <v>264</v>
      </c>
      <c r="B277" s="262">
        <v>678</v>
      </c>
      <c r="C277" s="319" t="s">
        <v>9579</v>
      </c>
      <c r="D277" s="319"/>
      <c r="E277" s="479" t="s">
        <v>5321</v>
      </c>
      <c r="F277" s="480" t="s">
        <v>5370</v>
      </c>
      <c r="G277" s="520" t="s">
        <v>5371</v>
      </c>
      <c r="H277" s="297" t="str">
        <f t="shared" si="11"/>
        <v>фото</v>
      </c>
      <c r="I277" s="174" t="s">
        <v>5372</v>
      </c>
      <c r="J277" s="383" t="s">
        <v>203</v>
      </c>
      <c r="K277" s="384">
        <v>1</v>
      </c>
      <c r="L277" s="481">
        <v>587.84</v>
      </c>
      <c r="M277" s="177">
        <v>1</v>
      </c>
      <c r="N277" s="264"/>
      <c r="O277" s="178">
        <f t="shared" si="12"/>
        <v>0</v>
      </c>
      <c r="P277" s="302">
        <v>4607109928424</v>
      </c>
      <c r="Q277" s="303"/>
      <c r="R277" s="263" t="s">
        <v>5322</v>
      </c>
    </row>
    <row r="278" spans="1:18" ht="21.75" customHeight="1">
      <c r="A278" s="260">
        <v>265</v>
      </c>
      <c r="B278" s="262">
        <v>108</v>
      </c>
      <c r="C278" s="319" t="s">
        <v>5373</v>
      </c>
      <c r="D278" s="319"/>
      <c r="E278" s="479" t="s">
        <v>5321</v>
      </c>
      <c r="F278" s="480" t="s">
        <v>5374</v>
      </c>
      <c r="G278" s="520" t="s">
        <v>9826</v>
      </c>
      <c r="H278" s="297" t="str">
        <f t="shared" si="11"/>
        <v>фото</v>
      </c>
      <c r="I278" s="174" t="s">
        <v>5375</v>
      </c>
      <c r="J278" s="383" t="s">
        <v>203</v>
      </c>
      <c r="K278" s="384">
        <v>1</v>
      </c>
      <c r="L278" s="481">
        <v>587.84</v>
      </c>
      <c r="M278" s="177">
        <v>1</v>
      </c>
      <c r="N278" s="264"/>
      <c r="O278" s="178">
        <f t="shared" si="12"/>
        <v>0</v>
      </c>
      <c r="P278" s="302">
        <v>4607109969922</v>
      </c>
      <c r="Q278" s="303"/>
      <c r="R278" s="263" t="s">
        <v>5322</v>
      </c>
    </row>
    <row r="279" spans="1:18" ht="15.6">
      <c r="A279" s="260">
        <v>266</v>
      </c>
      <c r="B279" s="262">
        <v>2301</v>
      </c>
      <c r="C279" s="319" t="s">
        <v>5365</v>
      </c>
      <c r="D279" s="319"/>
      <c r="E279" s="479" t="s">
        <v>5321</v>
      </c>
      <c r="F279" s="480" t="s">
        <v>5366</v>
      </c>
      <c r="G279" s="520" t="s">
        <v>5367</v>
      </c>
      <c r="H279" s="297" t="str">
        <f t="shared" si="11"/>
        <v>фото</v>
      </c>
      <c r="I279" s="174" t="s">
        <v>5368</v>
      </c>
      <c r="J279" s="383" t="s">
        <v>203</v>
      </c>
      <c r="K279" s="384">
        <v>2</v>
      </c>
      <c r="L279" s="481">
        <v>421.96000000000004</v>
      </c>
      <c r="M279" s="177">
        <v>1</v>
      </c>
      <c r="N279" s="264"/>
      <c r="O279" s="178">
        <f t="shared" si="12"/>
        <v>0</v>
      </c>
      <c r="P279" s="302">
        <v>4607109969915</v>
      </c>
      <c r="Q279" s="303"/>
      <c r="R279" s="263" t="s">
        <v>5369</v>
      </c>
    </row>
    <row r="280" spans="1:18" ht="36">
      <c r="A280" s="260">
        <v>267</v>
      </c>
      <c r="B280" s="262">
        <v>945</v>
      </c>
      <c r="C280" s="319" t="s">
        <v>9580</v>
      </c>
      <c r="D280" s="319"/>
      <c r="E280" s="479" t="s">
        <v>5321</v>
      </c>
      <c r="F280" s="480" t="s">
        <v>9827</v>
      </c>
      <c r="G280" s="520" t="s">
        <v>9828</v>
      </c>
      <c r="H280" s="297" t="str">
        <f t="shared" si="11"/>
        <v>фото</v>
      </c>
      <c r="I280" s="174" t="s">
        <v>9718</v>
      </c>
      <c r="J280" s="383" t="s">
        <v>203</v>
      </c>
      <c r="K280" s="384">
        <v>1</v>
      </c>
      <c r="L280" s="481">
        <v>414.26000000000005</v>
      </c>
      <c r="M280" s="177">
        <v>1</v>
      </c>
      <c r="N280" s="264"/>
      <c r="O280" s="178">
        <f t="shared" si="12"/>
        <v>0</v>
      </c>
      <c r="P280" s="302">
        <v>4607109975169</v>
      </c>
      <c r="Q280" s="517">
        <v>2023</v>
      </c>
      <c r="R280" s="263" t="s">
        <v>5351</v>
      </c>
    </row>
    <row r="281" spans="1:18" ht="36">
      <c r="A281" s="260">
        <v>268</v>
      </c>
      <c r="B281" s="262">
        <v>12065</v>
      </c>
      <c r="C281" s="319" t="s">
        <v>9138</v>
      </c>
      <c r="D281" s="319"/>
      <c r="E281" s="479" t="s">
        <v>5321</v>
      </c>
      <c r="F281" s="480" t="s">
        <v>8924</v>
      </c>
      <c r="G281" s="520" t="s">
        <v>8925</v>
      </c>
      <c r="H281" s="297" t="str">
        <f t="shared" si="11"/>
        <v>фото</v>
      </c>
      <c r="I281" s="174" t="s">
        <v>9076</v>
      </c>
      <c r="J281" s="383" t="s">
        <v>203</v>
      </c>
      <c r="K281" s="384">
        <v>1</v>
      </c>
      <c r="L281" s="481">
        <v>453.09000000000009</v>
      </c>
      <c r="M281" s="177">
        <v>1</v>
      </c>
      <c r="N281" s="264"/>
      <c r="O281" s="178">
        <f t="shared" si="12"/>
        <v>0</v>
      </c>
      <c r="P281" s="302">
        <v>4607109922248</v>
      </c>
      <c r="Q281" s="303"/>
      <c r="R281" s="263" t="s">
        <v>5322</v>
      </c>
    </row>
    <row r="282" spans="1:18" ht="21" customHeight="1">
      <c r="A282" s="260">
        <v>269</v>
      </c>
      <c r="B282" s="262">
        <v>4309</v>
      </c>
      <c r="C282" s="319" t="s">
        <v>11221</v>
      </c>
      <c r="D282" s="319"/>
      <c r="E282" s="518" t="s">
        <v>5321</v>
      </c>
      <c r="F282" s="519" t="s">
        <v>11293</v>
      </c>
      <c r="G282" s="522" t="s">
        <v>11294</v>
      </c>
      <c r="H282" s="297" t="str">
        <f t="shared" si="11"/>
        <v>фото</v>
      </c>
      <c r="I282" s="174" t="s">
        <v>11419</v>
      </c>
      <c r="J282" s="383" t="s">
        <v>203</v>
      </c>
      <c r="K282" s="384">
        <v>1</v>
      </c>
      <c r="L282" s="481">
        <v>584.7600000000001</v>
      </c>
      <c r="M282" s="177">
        <v>1</v>
      </c>
      <c r="N282" s="264"/>
      <c r="O282" s="178">
        <f t="shared" si="12"/>
        <v>0</v>
      </c>
      <c r="P282" s="302">
        <v>4607109963517</v>
      </c>
      <c r="Q282" s="185" t="s">
        <v>224</v>
      </c>
      <c r="R282" s="263" t="s">
        <v>5322</v>
      </c>
    </row>
    <row r="283" spans="1:18" ht="23.25" customHeight="1">
      <c r="A283" s="260">
        <v>270</v>
      </c>
      <c r="B283" s="262">
        <v>6766</v>
      </c>
      <c r="C283" s="319" t="s">
        <v>9581</v>
      </c>
      <c r="D283" s="319"/>
      <c r="E283" s="479" t="s">
        <v>5321</v>
      </c>
      <c r="F283" s="480" t="s">
        <v>5341</v>
      </c>
      <c r="G283" s="520" t="s">
        <v>9829</v>
      </c>
      <c r="H283" s="297" t="str">
        <f t="shared" si="11"/>
        <v>фото</v>
      </c>
      <c r="I283" s="174" t="s">
        <v>5342</v>
      </c>
      <c r="J283" s="383" t="s">
        <v>203</v>
      </c>
      <c r="K283" s="384">
        <v>1</v>
      </c>
      <c r="L283" s="481">
        <v>587.84</v>
      </c>
      <c r="M283" s="177">
        <v>1</v>
      </c>
      <c r="N283" s="264"/>
      <c r="O283" s="178">
        <f t="shared" si="12"/>
        <v>0</v>
      </c>
      <c r="P283" s="302">
        <v>4607109944103</v>
      </c>
      <c r="Q283" s="303"/>
      <c r="R283" s="263" t="s">
        <v>5322</v>
      </c>
    </row>
    <row r="284" spans="1:18" ht="36">
      <c r="A284" s="260">
        <v>271</v>
      </c>
      <c r="B284" s="262">
        <v>347</v>
      </c>
      <c r="C284" s="319" t="s">
        <v>9582</v>
      </c>
      <c r="D284" s="319"/>
      <c r="E284" s="479" t="s">
        <v>5321</v>
      </c>
      <c r="F284" s="480" t="s">
        <v>5343</v>
      </c>
      <c r="G284" s="520" t="s">
        <v>9830</v>
      </c>
      <c r="H284" s="297" t="str">
        <f t="shared" si="11"/>
        <v>фото</v>
      </c>
      <c r="I284" s="174" t="s">
        <v>5344</v>
      </c>
      <c r="J284" s="383" t="s">
        <v>203</v>
      </c>
      <c r="K284" s="384">
        <v>1</v>
      </c>
      <c r="L284" s="481">
        <v>587.84</v>
      </c>
      <c r="M284" s="177">
        <v>1</v>
      </c>
      <c r="N284" s="264"/>
      <c r="O284" s="178">
        <f t="shared" si="12"/>
        <v>0</v>
      </c>
      <c r="P284" s="302">
        <v>4607109928448</v>
      </c>
      <c r="Q284" s="303"/>
      <c r="R284" s="263" t="s">
        <v>5322</v>
      </c>
    </row>
    <row r="285" spans="1:18" ht="24">
      <c r="A285" s="260">
        <v>272</v>
      </c>
      <c r="B285" s="262">
        <v>13228</v>
      </c>
      <c r="C285" s="319" t="s">
        <v>5345</v>
      </c>
      <c r="D285" s="319"/>
      <c r="E285" s="479" t="s">
        <v>5321</v>
      </c>
      <c r="F285" s="480" t="s">
        <v>5346</v>
      </c>
      <c r="G285" s="520" t="s">
        <v>5347</v>
      </c>
      <c r="H285" s="297" t="str">
        <f t="shared" si="11"/>
        <v>фото</v>
      </c>
      <c r="I285" s="174" t="s">
        <v>5348</v>
      </c>
      <c r="J285" s="383" t="s">
        <v>203</v>
      </c>
      <c r="K285" s="384">
        <v>1</v>
      </c>
      <c r="L285" s="481">
        <v>587.84</v>
      </c>
      <c r="M285" s="177">
        <v>1</v>
      </c>
      <c r="N285" s="264"/>
      <c r="O285" s="178">
        <f t="shared" si="12"/>
        <v>0</v>
      </c>
      <c r="P285" s="302">
        <v>4607109921791</v>
      </c>
      <c r="Q285" s="303"/>
      <c r="R285" s="263" t="s">
        <v>5322</v>
      </c>
    </row>
    <row r="286" spans="1:18" ht="48">
      <c r="A286" s="260">
        <v>273</v>
      </c>
      <c r="B286" s="262">
        <v>4277</v>
      </c>
      <c r="C286" s="319" t="s">
        <v>11222</v>
      </c>
      <c r="D286" s="319"/>
      <c r="E286" s="518" t="s">
        <v>5321</v>
      </c>
      <c r="F286" s="519" t="s">
        <v>11295</v>
      </c>
      <c r="G286" s="522" t="s">
        <v>11296</v>
      </c>
      <c r="H286" s="297" t="str">
        <f t="shared" si="11"/>
        <v>фото</v>
      </c>
      <c r="I286" s="174" t="s">
        <v>11420</v>
      </c>
      <c r="J286" s="383" t="s">
        <v>203</v>
      </c>
      <c r="K286" s="384">
        <v>1</v>
      </c>
      <c r="L286" s="481">
        <v>584.7600000000001</v>
      </c>
      <c r="M286" s="177">
        <v>1</v>
      </c>
      <c r="N286" s="264"/>
      <c r="O286" s="178">
        <f t="shared" si="12"/>
        <v>0</v>
      </c>
      <c r="P286" s="302">
        <v>4607109943922</v>
      </c>
      <c r="Q286" s="185" t="s">
        <v>224</v>
      </c>
      <c r="R286" s="263" t="s">
        <v>5322</v>
      </c>
    </row>
    <row r="287" spans="1:18" ht="24">
      <c r="A287" s="260">
        <v>274</v>
      </c>
      <c r="B287" s="262">
        <v>4520</v>
      </c>
      <c r="C287" s="319" t="s">
        <v>5338</v>
      </c>
      <c r="D287" s="319"/>
      <c r="E287" s="479" t="s">
        <v>5321</v>
      </c>
      <c r="F287" s="480" t="s">
        <v>5339</v>
      </c>
      <c r="G287" s="520" t="s">
        <v>9831</v>
      </c>
      <c r="H287" s="297" t="str">
        <f t="shared" si="11"/>
        <v>фото</v>
      </c>
      <c r="I287" s="174" t="s">
        <v>5340</v>
      </c>
      <c r="J287" s="383" t="s">
        <v>203</v>
      </c>
      <c r="K287" s="384">
        <v>1</v>
      </c>
      <c r="L287" s="481">
        <v>587.84</v>
      </c>
      <c r="M287" s="177">
        <v>1</v>
      </c>
      <c r="N287" s="264"/>
      <c r="O287" s="178">
        <f t="shared" si="12"/>
        <v>0</v>
      </c>
      <c r="P287" s="302">
        <v>4607109989418</v>
      </c>
      <c r="Q287" s="303"/>
      <c r="R287" s="263" t="s">
        <v>5322</v>
      </c>
    </row>
    <row r="288" spans="1:18" ht="24">
      <c r="A288" s="260">
        <v>275</v>
      </c>
      <c r="B288" s="262">
        <v>5317</v>
      </c>
      <c r="C288" s="319" t="s">
        <v>11223</v>
      </c>
      <c r="D288" s="319"/>
      <c r="E288" s="518" t="s">
        <v>5321</v>
      </c>
      <c r="F288" s="519" t="s">
        <v>11297</v>
      </c>
      <c r="G288" s="522" t="s">
        <v>11298</v>
      </c>
      <c r="H288" s="297" t="str">
        <f t="shared" si="11"/>
        <v>фото</v>
      </c>
      <c r="I288" s="174" t="s">
        <v>11421</v>
      </c>
      <c r="J288" s="383" t="s">
        <v>203</v>
      </c>
      <c r="K288" s="384">
        <v>1</v>
      </c>
      <c r="L288" s="481">
        <v>584.7600000000001</v>
      </c>
      <c r="M288" s="177">
        <v>1</v>
      </c>
      <c r="N288" s="264"/>
      <c r="O288" s="178">
        <f t="shared" si="12"/>
        <v>0</v>
      </c>
      <c r="P288" s="302">
        <v>4607109943212</v>
      </c>
      <c r="Q288" s="185" t="s">
        <v>224</v>
      </c>
      <c r="R288" s="263" t="s">
        <v>5322</v>
      </c>
    </row>
    <row r="289" spans="1:18" ht="24">
      <c r="A289" s="260">
        <v>276</v>
      </c>
      <c r="B289" s="262">
        <v>10803</v>
      </c>
      <c r="C289" s="319" t="s">
        <v>5379</v>
      </c>
      <c r="D289" s="319"/>
      <c r="E289" s="479" t="s">
        <v>5321</v>
      </c>
      <c r="F289" s="480" t="s">
        <v>5380</v>
      </c>
      <c r="G289" s="520" t="s">
        <v>5380</v>
      </c>
      <c r="H289" s="297" t="str">
        <f t="shared" si="11"/>
        <v>фото</v>
      </c>
      <c r="I289" s="174" t="s">
        <v>5381</v>
      </c>
      <c r="J289" s="383" t="s">
        <v>203</v>
      </c>
      <c r="K289" s="384">
        <v>1</v>
      </c>
      <c r="L289" s="481">
        <v>584.7600000000001</v>
      </c>
      <c r="M289" s="177">
        <v>1</v>
      </c>
      <c r="N289" s="264"/>
      <c r="O289" s="178">
        <f t="shared" si="12"/>
        <v>0</v>
      </c>
      <c r="P289" s="302">
        <v>4607109925324</v>
      </c>
      <c r="Q289" s="303"/>
      <c r="R289" s="263" t="s">
        <v>5322</v>
      </c>
    </row>
    <row r="290" spans="1:18" ht="24">
      <c r="A290" s="260">
        <v>277</v>
      </c>
      <c r="B290" s="262">
        <v>4535</v>
      </c>
      <c r="C290" s="319" t="s">
        <v>5382</v>
      </c>
      <c r="D290" s="319"/>
      <c r="E290" s="479" t="s">
        <v>5383</v>
      </c>
      <c r="F290" s="480" t="s">
        <v>5384</v>
      </c>
      <c r="G290" s="520" t="s">
        <v>9832</v>
      </c>
      <c r="H290" s="297" t="str">
        <f t="shared" si="11"/>
        <v>фото</v>
      </c>
      <c r="I290" s="174" t="s">
        <v>5385</v>
      </c>
      <c r="J290" s="383" t="s">
        <v>203</v>
      </c>
      <c r="K290" s="384">
        <v>1</v>
      </c>
      <c r="L290" s="481">
        <v>569.91000000000008</v>
      </c>
      <c r="M290" s="177">
        <v>1</v>
      </c>
      <c r="N290" s="264"/>
      <c r="O290" s="178">
        <f t="shared" si="12"/>
        <v>0</v>
      </c>
      <c r="P290" s="302">
        <v>4607109989562</v>
      </c>
      <c r="Q290" s="303"/>
      <c r="R290" s="263" t="s">
        <v>5386</v>
      </c>
    </row>
    <row r="291" spans="1:18" ht="48">
      <c r="A291" s="260">
        <v>278</v>
      </c>
      <c r="B291" s="262">
        <v>5404</v>
      </c>
      <c r="C291" s="319" t="s">
        <v>9583</v>
      </c>
      <c r="D291" s="319"/>
      <c r="E291" s="479" t="s">
        <v>5383</v>
      </c>
      <c r="F291" s="480" t="s">
        <v>5387</v>
      </c>
      <c r="G291" s="520" t="s">
        <v>9833</v>
      </c>
      <c r="H291" s="297" t="str">
        <f t="shared" si="11"/>
        <v>фото</v>
      </c>
      <c r="I291" s="174" t="s">
        <v>5388</v>
      </c>
      <c r="J291" s="383" t="s">
        <v>203</v>
      </c>
      <c r="K291" s="384">
        <v>1</v>
      </c>
      <c r="L291" s="481">
        <v>569.91000000000008</v>
      </c>
      <c r="M291" s="177">
        <v>1</v>
      </c>
      <c r="N291" s="264"/>
      <c r="O291" s="178">
        <f t="shared" si="12"/>
        <v>0</v>
      </c>
      <c r="P291" s="302">
        <v>4607109937181</v>
      </c>
      <c r="Q291" s="303"/>
      <c r="R291" s="263" t="s">
        <v>5386</v>
      </c>
    </row>
    <row r="292" spans="1:18" ht="23.4">
      <c r="A292" s="260">
        <v>279</v>
      </c>
      <c r="B292" s="155"/>
      <c r="C292" s="155"/>
      <c r="D292" s="156"/>
      <c r="E292" s="296"/>
      <c r="F292" s="395" t="s">
        <v>5389</v>
      </c>
      <c r="G292" s="159"/>
      <c r="H292" s="160"/>
      <c r="I292" s="161"/>
      <c r="J292" s="162"/>
      <c r="K292" s="162"/>
      <c r="L292" s="310"/>
      <c r="M292" s="160"/>
      <c r="N292" s="160"/>
      <c r="O292" s="160"/>
      <c r="P292" s="160"/>
      <c r="Q292" s="303"/>
      <c r="R292" s="301"/>
    </row>
    <row r="293" spans="1:18" ht="14.4">
      <c r="A293" s="260">
        <v>280</v>
      </c>
      <c r="B293" s="167"/>
      <c r="C293" s="234"/>
      <c r="D293" s="234"/>
      <c r="E293" s="308"/>
      <c r="F293" s="166" t="s">
        <v>5390</v>
      </c>
      <c r="G293" s="450"/>
      <c r="H293" s="167"/>
      <c r="I293" s="168"/>
      <c r="J293" s="234"/>
      <c r="K293" s="261"/>
      <c r="L293" s="311"/>
      <c r="M293" s="233"/>
      <c r="N293" s="233"/>
      <c r="O293" s="234"/>
      <c r="P293" s="234"/>
      <c r="Q293" s="303"/>
      <c r="R293" s="234"/>
    </row>
    <row r="294" spans="1:18" ht="15.6">
      <c r="A294" s="260">
        <v>281</v>
      </c>
      <c r="B294" s="262">
        <v>558</v>
      </c>
      <c r="C294" s="319" t="s">
        <v>5391</v>
      </c>
      <c r="D294" s="319"/>
      <c r="E294" s="479" t="s">
        <v>5389</v>
      </c>
      <c r="F294" s="480" t="s">
        <v>5392</v>
      </c>
      <c r="G294" s="520" t="s">
        <v>5393</v>
      </c>
      <c r="H294" s="297" t="str">
        <f t="shared" ref="H294:H308" si="13">HYPERLINK("https://www.gardenbulbs.ru/images/vesna_CL/thumbnails/"&amp;C294&amp;".jpg","фото")</f>
        <v>фото</v>
      </c>
      <c r="I294" s="174" t="s">
        <v>5394</v>
      </c>
      <c r="J294" s="383" t="s">
        <v>203</v>
      </c>
      <c r="K294" s="384">
        <v>1</v>
      </c>
      <c r="L294" s="481">
        <v>410.96000000000004</v>
      </c>
      <c r="M294" s="177">
        <v>1</v>
      </c>
      <c r="N294" s="264"/>
      <c r="O294" s="178">
        <f t="shared" ref="O294:O308" si="14">IF(ISERROR(L294*N294),0,L294*N294)</f>
        <v>0</v>
      </c>
      <c r="P294" s="302">
        <v>4607109957721</v>
      </c>
      <c r="Q294" s="303"/>
      <c r="R294" s="263" t="s">
        <v>5395</v>
      </c>
    </row>
    <row r="295" spans="1:18" ht="28.8">
      <c r="A295" s="260">
        <v>282</v>
      </c>
      <c r="B295" s="262">
        <v>2285</v>
      </c>
      <c r="C295" s="319" t="s">
        <v>5412</v>
      </c>
      <c r="D295" s="319"/>
      <c r="E295" s="479" t="s">
        <v>5389</v>
      </c>
      <c r="F295" s="480" t="s">
        <v>5413</v>
      </c>
      <c r="G295" s="520" t="s">
        <v>5414</v>
      </c>
      <c r="H295" s="297" t="str">
        <f t="shared" si="13"/>
        <v>фото</v>
      </c>
      <c r="I295" s="174" t="s">
        <v>9077</v>
      </c>
      <c r="J295" s="383" t="s">
        <v>203</v>
      </c>
      <c r="K295" s="384">
        <v>1</v>
      </c>
      <c r="L295" s="481">
        <v>282.92000000000007</v>
      </c>
      <c r="M295" s="177">
        <v>1</v>
      </c>
      <c r="N295" s="264"/>
      <c r="O295" s="178">
        <f t="shared" si="14"/>
        <v>0</v>
      </c>
      <c r="P295" s="302">
        <v>4607109958773</v>
      </c>
      <c r="Q295" s="303"/>
      <c r="R295" s="263" t="s">
        <v>5415</v>
      </c>
    </row>
    <row r="296" spans="1:18" ht="24">
      <c r="A296" s="260">
        <v>283</v>
      </c>
      <c r="B296" s="262">
        <v>328</v>
      </c>
      <c r="C296" s="319" t="s">
        <v>5396</v>
      </c>
      <c r="D296" s="319"/>
      <c r="E296" s="479" t="s">
        <v>5389</v>
      </c>
      <c r="F296" s="480" t="s">
        <v>5397</v>
      </c>
      <c r="G296" s="520" t="s">
        <v>5398</v>
      </c>
      <c r="H296" s="297" t="str">
        <f t="shared" si="13"/>
        <v>фото</v>
      </c>
      <c r="I296" s="174" t="s">
        <v>5399</v>
      </c>
      <c r="J296" s="383" t="s">
        <v>203</v>
      </c>
      <c r="K296" s="384">
        <v>1</v>
      </c>
      <c r="L296" s="481">
        <v>291.94000000000005</v>
      </c>
      <c r="M296" s="177">
        <v>1</v>
      </c>
      <c r="N296" s="264"/>
      <c r="O296" s="178">
        <f t="shared" si="14"/>
        <v>0</v>
      </c>
      <c r="P296" s="302">
        <v>4607109975305</v>
      </c>
      <c r="Q296" s="303"/>
      <c r="R296" s="263" t="s">
        <v>5400</v>
      </c>
    </row>
    <row r="297" spans="1:18" ht="15.6">
      <c r="A297" s="260">
        <v>284</v>
      </c>
      <c r="B297" s="262">
        <v>1828</v>
      </c>
      <c r="C297" s="319" t="s">
        <v>5403</v>
      </c>
      <c r="D297" s="319"/>
      <c r="E297" s="479" t="s">
        <v>5389</v>
      </c>
      <c r="F297" s="480" t="s">
        <v>5404</v>
      </c>
      <c r="G297" s="520" t="s">
        <v>5405</v>
      </c>
      <c r="H297" s="297" t="str">
        <f t="shared" si="13"/>
        <v>фото</v>
      </c>
      <c r="I297" s="174" t="s">
        <v>5406</v>
      </c>
      <c r="J297" s="383" t="s">
        <v>203</v>
      </c>
      <c r="K297" s="384">
        <v>1</v>
      </c>
      <c r="L297" s="481">
        <v>528.66000000000008</v>
      </c>
      <c r="M297" s="177">
        <v>1</v>
      </c>
      <c r="N297" s="264"/>
      <c r="O297" s="178">
        <f t="shared" si="14"/>
        <v>0</v>
      </c>
      <c r="P297" s="302">
        <v>4607109953457</v>
      </c>
      <c r="Q297" s="303"/>
      <c r="R297" s="263" t="s">
        <v>5407</v>
      </c>
    </row>
    <row r="298" spans="1:18" ht="15.6">
      <c r="A298" s="260">
        <v>285</v>
      </c>
      <c r="B298" s="262">
        <v>1832</v>
      </c>
      <c r="C298" s="319" t="s">
        <v>9584</v>
      </c>
      <c r="D298" s="319"/>
      <c r="E298" s="479" t="s">
        <v>5389</v>
      </c>
      <c r="F298" s="480" t="s">
        <v>9834</v>
      </c>
      <c r="G298" s="520" t="s">
        <v>9835</v>
      </c>
      <c r="H298" s="297" t="str">
        <f t="shared" si="13"/>
        <v>фото</v>
      </c>
      <c r="I298" s="174" t="s">
        <v>9719</v>
      </c>
      <c r="J298" s="383" t="s">
        <v>203</v>
      </c>
      <c r="K298" s="384">
        <v>1</v>
      </c>
      <c r="L298" s="481">
        <v>321.86000000000007</v>
      </c>
      <c r="M298" s="177">
        <v>1</v>
      </c>
      <c r="N298" s="264"/>
      <c r="O298" s="178">
        <f t="shared" si="14"/>
        <v>0</v>
      </c>
      <c r="P298" s="302">
        <v>4607109953464</v>
      </c>
      <c r="Q298" s="303"/>
      <c r="R298" s="263" t="s">
        <v>5408</v>
      </c>
    </row>
    <row r="299" spans="1:18" ht="15.6">
      <c r="A299" s="260">
        <v>286</v>
      </c>
      <c r="B299" s="262">
        <v>1796</v>
      </c>
      <c r="C299" s="319" t="s">
        <v>5401</v>
      </c>
      <c r="D299" s="319"/>
      <c r="E299" s="479" t="s">
        <v>5389</v>
      </c>
      <c r="F299" s="480" t="s">
        <v>3187</v>
      </c>
      <c r="G299" s="520" t="s">
        <v>3188</v>
      </c>
      <c r="H299" s="297" t="str">
        <f t="shared" si="13"/>
        <v>фото</v>
      </c>
      <c r="I299" s="174" t="s">
        <v>68</v>
      </c>
      <c r="J299" s="383" t="s">
        <v>203</v>
      </c>
      <c r="K299" s="384">
        <v>2</v>
      </c>
      <c r="L299" s="481">
        <v>427.79000000000008</v>
      </c>
      <c r="M299" s="177">
        <v>1</v>
      </c>
      <c r="N299" s="264"/>
      <c r="O299" s="178">
        <f t="shared" si="14"/>
        <v>0</v>
      </c>
      <c r="P299" s="302">
        <v>4607109953440</v>
      </c>
      <c r="Q299" s="303"/>
      <c r="R299" s="263" t="s">
        <v>5402</v>
      </c>
    </row>
    <row r="300" spans="1:18" ht="15.6">
      <c r="A300" s="260">
        <v>287</v>
      </c>
      <c r="B300" s="262">
        <v>560</v>
      </c>
      <c r="C300" s="319" t="s">
        <v>5409</v>
      </c>
      <c r="D300" s="319"/>
      <c r="E300" s="479" t="s">
        <v>5389</v>
      </c>
      <c r="F300" s="480" t="s">
        <v>5410</v>
      </c>
      <c r="G300" s="520" t="s">
        <v>5411</v>
      </c>
      <c r="H300" s="297" t="str">
        <f t="shared" si="13"/>
        <v>фото</v>
      </c>
      <c r="I300" s="174" t="s">
        <v>1408</v>
      </c>
      <c r="J300" s="383" t="s">
        <v>203</v>
      </c>
      <c r="K300" s="384">
        <v>1</v>
      </c>
      <c r="L300" s="481">
        <v>330.88000000000005</v>
      </c>
      <c r="M300" s="177">
        <v>1</v>
      </c>
      <c r="N300" s="264"/>
      <c r="O300" s="178">
        <f t="shared" si="14"/>
        <v>0</v>
      </c>
      <c r="P300" s="302">
        <v>4607109957745</v>
      </c>
      <c r="Q300" s="303"/>
      <c r="R300" s="263" t="s">
        <v>5400</v>
      </c>
    </row>
    <row r="301" spans="1:18" ht="15.6">
      <c r="A301" s="260">
        <v>288</v>
      </c>
      <c r="B301" s="262">
        <v>330</v>
      </c>
      <c r="C301" s="319" t="s">
        <v>5416</v>
      </c>
      <c r="D301" s="319"/>
      <c r="E301" s="479" t="s">
        <v>5389</v>
      </c>
      <c r="F301" s="480" t="s">
        <v>5417</v>
      </c>
      <c r="G301" s="520" t="s">
        <v>5418</v>
      </c>
      <c r="H301" s="297" t="str">
        <f t="shared" si="13"/>
        <v>фото</v>
      </c>
      <c r="I301" s="174" t="s">
        <v>5419</v>
      </c>
      <c r="J301" s="383" t="s">
        <v>203</v>
      </c>
      <c r="K301" s="384">
        <v>1</v>
      </c>
      <c r="L301" s="481">
        <v>214.17000000000002</v>
      </c>
      <c r="M301" s="177">
        <v>1</v>
      </c>
      <c r="N301" s="264"/>
      <c r="O301" s="178">
        <f t="shared" si="14"/>
        <v>0</v>
      </c>
      <c r="P301" s="302">
        <v>4607109975329</v>
      </c>
      <c r="Q301" s="303"/>
      <c r="R301" s="263" t="s">
        <v>5420</v>
      </c>
    </row>
    <row r="302" spans="1:18" ht="15.6">
      <c r="A302" s="260">
        <v>289</v>
      </c>
      <c r="B302" s="262">
        <v>2142</v>
      </c>
      <c r="C302" s="319" t="s">
        <v>5421</v>
      </c>
      <c r="D302" s="319"/>
      <c r="E302" s="479" t="s">
        <v>5389</v>
      </c>
      <c r="F302" s="480" t="s">
        <v>5422</v>
      </c>
      <c r="G302" s="520" t="s">
        <v>5423</v>
      </c>
      <c r="H302" s="297" t="str">
        <f t="shared" si="13"/>
        <v>фото</v>
      </c>
      <c r="I302" s="174" t="s">
        <v>5424</v>
      </c>
      <c r="J302" s="383" t="s">
        <v>203</v>
      </c>
      <c r="K302" s="384">
        <v>1</v>
      </c>
      <c r="L302" s="481">
        <v>243.98</v>
      </c>
      <c r="M302" s="177">
        <v>1</v>
      </c>
      <c r="N302" s="264"/>
      <c r="O302" s="178">
        <f t="shared" si="14"/>
        <v>0</v>
      </c>
      <c r="P302" s="302">
        <v>4607109975336</v>
      </c>
      <c r="Q302" s="303"/>
      <c r="R302" s="263" t="s">
        <v>5425</v>
      </c>
    </row>
    <row r="303" spans="1:18" ht="15.6">
      <c r="A303" s="260">
        <v>290</v>
      </c>
      <c r="B303" s="262">
        <v>1827</v>
      </c>
      <c r="C303" s="319" t="s">
        <v>5426</v>
      </c>
      <c r="D303" s="319"/>
      <c r="E303" s="479" t="s">
        <v>5389</v>
      </c>
      <c r="F303" s="480" t="s">
        <v>5427</v>
      </c>
      <c r="G303" s="520" t="s">
        <v>5428</v>
      </c>
      <c r="H303" s="297" t="str">
        <f t="shared" si="13"/>
        <v>фото</v>
      </c>
      <c r="I303" s="174" t="s">
        <v>5429</v>
      </c>
      <c r="J303" s="383" t="s">
        <v>203</v>
      </c>
      <c r="K303" s="384">
        <v>1</v>
      </c>
      <c r="L303" s="481">
        <v>243.98</v>
      </c>
      <c r="M303" s="177">
        <v>1</v>
      </c>
      <c r="N303" s="264"/>
      <c r="O303" s="178">
        <f t="shared" si="14"/>
        <v>0</v>
      </c>
      <c r="P303" s="302">
        <v>4607109953525</v>
      </c>
      <c r="Q303" s="303"/>
      <c r="R303" s="263" t="s">
        <v>5420</v>
      </c>
    </row>
    <row r="304" spans="1:18" ht="15.6">
      <c r="A304" s="260">
        <v>291</v>
      </c>
      <c r="B304" s="262">
        <v>114</v>
      </c>
      <c r="C304" s="319" t="s">
        <v>9585</v>
      </c>
      <c r="D304" s="319"/>
      <c r="E304" s="479" t="s">
        <v>5389</v>
      </c>
      <c r="F304" s="480" t="s">
        <v>9836</v>
      </c>
      <c r="G304" s="520" t="s">
        <v>9837</v>
      </c>
      <c r="H304" s="297" t="str">
        <f t="shared" si="13"/>
        <v>фото</v>
      </c>
      <c r="I304" s="174" t="s">
        <v>9720</v>
      </c>
      <c r="J304" s="383" t="s">
        <v>203</v>
      </c>
      <c r="K304" s="384">
        <v>1</v>
      </c>
      <c r="L304" s="481">
        <v>319.11000000000007</v>
      </c>
      <c r="M304" s="177">
        <v>1</v>
      </c>
      <c r="N304" s="264"/>
      <c r="O304" s="178">
        <f t="shared" si="14"/>
        <v>0</v>
      </c>
      <c r="P304" s="302">
        <v>4607109958612</v>
      </c>
      <c r="Q304" s="303"/>
      <c r="R304" s="263" t="s">
        <v>9712</v>
      </c>
    </row>
    <row r="305" spans="1:18" ht="24">
      <c r="A305" s="260">
        <v>292</v>
      </c>
      <c r="B305" s="262">
        <v>2316</v>
      </c>
      <c r="C305" s="319" t="s">
        <v>5430</v>
      </c>
      <c r="D305" s="319"/>
      <c r="E305" s="479" t="s">
        <v>5389</v>
      </c>
      <c r="F305" s="480" t="s">
        <v>5431</v>
      </c>
      <c r="G305" s="520" t="s">
        <v>5432</v>
      </c>
      <c r="H305" s="297" t="str">
        <f t="shared" si="13"/>
        <v>фото</v>
      </c>
      <c r="I305" s="174" t="s">
        <v>5433</v>
      </c>
      <c r="J305" s="383" t="s">
        <v>203</v>
      </c>
      <c r="K305" s="384">
        <v>1</v>
      </c>
      <c r="L305" s="481">
        <v>253.00000000000003</v>
      </c>
      <c r="M305" s="177">
        <v>1</v>
      </c>
      <c r="N305" s="264"/>
      <c r="O305" s="178">
        <f t="shared" si="14"/>
        <v>0</v>
      </c>
      <c r="P305" s="302">
        <v>4607109958544</v>
      </c>
      <c r="Q305" s="303"/>
      <c r="R305" s="263" t="s">
        <v>5407</v>
      </c>
    </row>
    <row r="306" spans="1:18" ht="15.6">
      <c r="A306" s="260">
        <v>293</v>
      </c>
      <c r="B306" s="262">
        <v>1798</v>
      </c>
      <c r="C306" s="319" t="s">
        <v>5434</v>
      </c>
      <c r="D306" s="319"/>
      <c r="E306" s="479" t="s">
        <v>5389</v>
      </c>
      <c r="F306" s="480" t="s">
        <v>5435</v>
      </c>
      <c r="G306" s="520" t="s">
        <v>5436</v>
      </c>
      <c r="H306" s="297" t="str">
        <f t="shared" si="13"/>
        <v>фото</v>
      </c>
      <c r="I306" s="174" t="s">
        <v>372</v>
      </c>
      <c r="J306" s="383" t="s">
        <v>203</v>
      </c>
      <c r="K306" s="384">
        <v>1</v>
      </c>
      <c r="L306" s="481">
        <v>381.81000000000006</v>
      </c>
      <c r="M306" s="177">
        <v>1</v>
      </c>
      <c r="N306" s="264"/>
      <c r="O306" s="178">
        <f t="shared" si="14"/>
        <v>0</v>
      </c>
      <c r="P306" s="302">
        <v>4607109953549</v>
      </c>
      <c r="Q306" s="303"/>
      <c r="R306" s="263" t="s">
        <v>5420</v>
      </c>
    </row>
    <row r="307" spans="1:18" ht="24">
      <c r="A307" s="260">
        <v>294</v>
      </c>
      <c r="B307" s="262">
        <v>331</v>
      </c>
      <c r="C307" s="319" t="s">
        <v>5437</v>
      </c>
      <c r="D307" s="319"/>
      <c r="E307" s="479" t="s">
        <v>5389</v>
      </c>
      <c r="F307" s="480" t="s">
        <v>5438</v>
      </c>
      <c r="G307" s="520" t="s">
        <v>5439</v>
      </c>
      <c r="H307" s="297" t="str">
        <f t="shared" si="13"/>
        <v>фото</v>
      </c>
      <c r="I307" s="174" t="s">
        <v>5440</v>
      </c>
      <c r="J307" s="383" t="s">
        <v>203</v>
      </c>
      <c r="K307" s="384">
        <v>1</v>
      </c>
      <c r="L307" s="481">
        <v>230.45000000000002</v>
      </c>
      <c r="M307" s="177">
        <v>1</v>
      </c>
      <c r="N307" s="264"/>
      <c r="O307" s="178">
        <f t="shared" si="14"/>
        <v>0</v>
      </c>
      <c r="P307" s="302">
        <v>4607109975350</v>
      </c>
      <c r="Q307" s="303"/>
      <c r="R307" s="263" t="s">
        <v>5408</v>
      </c>
    </row>
    <row r="308" spans="1:18" ht="24">
      <c r="A308" s="260">
        <v>295</v>
      </c>
      <c r="B308" s="262">
        <v>384</v>
      </c>
      <c r="C308" s="319" t="s">
        <v>5441</v>
      </c>
      <c r="D308" s="319"/>
      <c r="E308" s="479" t="s">
        <v>5389</v>
      </c>
      <c r="F308" s="480" t="s">
        <v>5442</v>
      </c>
      <c r="G308" s="520" t="s">
        <v>5443</v>
      </c>
      <c r="H308" s="297" t="str">
        <f t="shared" si="13"/>
        <v>фото</v>
      </c>
      <c r="I308" s="174" t="s">
        <v>5444</v>
      </c>
      <c r="J308" s="383" t="s">
        <v>203</v>
      </c>
      <c r="K308" s="384">
        <v>1</v>
      </c>
      <c r="L308" s="481">
        <v>251.24000000000004</v>
      </c>
      <c r="M308" s="177">
        <v>1</v>
      </c>
      <c r="N308" s="264"/>
      <c r="O308" s="178">
        <f t="shared" si="14"/>
        <v>0</v>
      </c>
      <c r="P308" s="302">
        <v>4607109975367</v>
      </c>
      <c r="Q308" s="303"/>
      <c r="R308" s="263" t="s">
        <v>5445</v>
      </c>
    </row>
    <row r="309" spans="1:18" ht="23.4">
      <c r="A309" s="260">
        <v>296</v>
      </c>
      <c r="B309" s="155"/>
      <c r="C309" s="155"/>
      <c r="D309" s="156"/>
      <c r="E309" s="296"/>
      <c r="F309" s="395" t="s">
        <v>362</v>
      </c>
      <c r="G309" s="159"/>
      <c r="H309" s="160"/>
      <c r="I309" s="161"/>
      <c r="J309" s="162"/>
      <c r="K309" s="162"/>
      <c r="L309" s="310"/>
      <c r="M309" s="160"/>
      <c r="N309" s="160"/>
      <c r="O309" s="160"/>
      <c r="P309" s="160"/>
      <c r="Q309" s="303"/>
      <c r="R309" s="301"/>
    </row>
    <row r="310" spans="1:18" ht="14.4">
      <c r="A310" s="260">
        <v>297</v>
      </c>
      <c r="B310" s="167"/>
      <c r="C310" s="234"/>
      <c r="D310" s="234"/>
      <c r="E310" s="308"/>
      <c r="F310" s="166" t="s">
        <v>1302</v>
      </c>
      <c r="G310" s="450"/>
      <c r="H310" s="167"/>
      <c r="I310" s="168"/>
      <c r="J310" s="234"/>
      <c r="K310" s="261"/>
      <c r="L310" s="311"/>
      <c r="M310" s="233"/>
      <c r="N310" s="233"/>
      <c r="O310" s="234"/>
      <c r="P310" s="234"/>
      <c r="Q310" s="303"/>
      <c r="R310" s="234"/>
    </row>
    <row r="311" spans="1:18" ht="28.8">
      <c r="A311" s="260">
        <v>298</v>
      </c>
      <c r="B311" s="262">
        <v>4565</v>
      </c>
      <c r="C311" s="319" t="s">
        <v>5450</v>
      </c>
      <c r="D311" s="319"/>
      <c r="E311" s="479" t="s">
        <v>662</v>
      </c>
      <c r="F311" s="480" t="s">
        <v>5451</v>
      </c>
      <c r="G311" s="520" t="s">
        <v>5452</v>
      </c>
      <c r="H311" s="297" t="str">
        <f t="shared" ref="H311:H374" si="15">HYPERLINK("https://www.gardenbulbs.ru/images/vesna_CL/thumbnails/"&amp;C311&amp;".jpg","фото")</f>
        <v>фото</v>
      </c>
      <c r="I311" s="174" t="s">
        <v>5453</v>
      </c>
      <c r="J311" s="383" t="s">
        <v>203</v>
      </c>
      <c r="K311" s="384">
        <v>1</v>
      </c>
      <c r="L311" s="481">
        <v>301.07000000000005</v>
      </c>
      <c r="M311" s="177">
        <v>1</v>
      </c>
      <c r="N311" s="264"/>
      <c r="O311" s="178">
        <f t="shared" ref="O311:O374" si="16">IF(ISERROR(L311*N311),0,L311*N311)</f>
        <v>0</v>
      </c>
      <c r="P311" s="302">
        <v>4607109989869</v>
      </c>
      <c r="Q311" s="303"/>
      <c r="R311" s="263" t="s">
        <v>663</v>
      </c>
    </row>
    <row r="312" spans="1:18" ht="27.6">
      <c r="A312" s="260">
        <v>299</v>
      </c>
      <c r="B312" s="262">
        <v>7513</v>
      </c>
      <c r="C312" s="319" t="s">
        <v>9586</v>
      </c>
      <c r="D312" s="319"/>
      <c r="E312" s="479" t="s">
        <v>662</v>
      </c>
      <c r="F312" s="480" t="s">
        <v>9838</v>
      </c>
      <c r="G312" s="520" t="s">
        <v>9839</v>
      </c>
      <c r="H312" s="297" t="str">
        <f t="shared" si="15"/>
        <v>фото</v>
      </c>
      <c r="I312" s="174" t="s">
        <v>9721</v>
      </c>
      <c r="J312" s="383" t="s">
        <v>203</v>
      </c>
      <c r="K312" s="384">
        <v>1</v>
      </c>
      <c r="L312" s="481">
        <v>301.07000000000005</v>
      </c>
      <c r="M312" s="177">
        <v>1</v>
      </c>
      <c r="N312" s="264"/>
      <c r="O312" s="178">
        <f t="shared" si="16"/>
        <v>0</v>
      </c>
      <c r="P312" s="302">
        <v>4607109938508</v>
      </c>
      <c r="Q312" s="303">
        <v>2023</v>
      </c>
      <c r="R312" s="263" t="s">
        <v>663</v>
      </c>
    </row>
    <row r="313" spans="1:18" ht="27.6">
      <c r="A313" s="260">
        <v>300</v>
      </c>
      <c r="B313" s="262">
        <v>935</v>
      </c>
      <c r="C313" s="319" t="s">
        <v>1159</v>
      </c>
      <c r="D313" s="319"/>
      <c r="E313" s="479" t="s">
        <v>662</v>
      </c>
      <c r="F313" s="480" t="s">
        <v>1160</v>
      </c>
      <c r="G313" s="520" t="s">
        <v>1303</v>
      </c>
      <c r="H313" s="297" t="str">
        <f t="shared" si="15"/>
        <v>фото</v>
      </c>
      <c r="I313" s="174" t="s">
        <v>8728</v>
      </c>
      <c r="J313" s="383" t="s">
        <v>203</v>
      </c>
      <c r="K313" s="384">
        <v>1</v>
      </c>
      <c r="L313" s="481">
        <v>301.07000000000005</v>
      </c>
      <c r="M313" s="177">
        <v>1</v>
      </c>
      <c r="N313" s="264"/>
      <c r="O313" s="178">
        <f t="shared" si="16"/>
        <v>0</v>
      </c>
      <c r="P313" s="302">
        <v>4607109977644</v>
      </c>
      <c r="Q313" s="303"/>
      <c r="R313" s="263" t="s">
        <v>663</v>
      </c>
    </row>
    <row r="314" spans="1:18" ht="27.6">
      <c r="A314" s="260">
        <v>301</v>
      </c>
      <c r="B314" s="262">
        <v>4566</v>
      </c>
      <c r="C314" s="319" t="s">
        <v>1657</v>
      </c>
      <c r="D314" s="319"/>
      <c r="E314" s="479" t="s">
        <v>662</v>
      </c>
      <c r="F314" s="480" t="s">
        <v>1658</v>
      </c>
      <c r="G314" s="520" t="s">
        <v>1659</v>
      </c>
      <c r="H314" s="297" t="str">
        <f t="shared" si="15"/>
        <v>фото</v>
      </c>
      <c r="I314" s="174" t="s">
        <v>1660</v>
      </c>
      <c r="J314" s="383" t="s">
        <v>203</v>
      </c>
      <c r="K314" s="384">
        <v>1</v>
      </c>
      <c r="L314" s="481">
        <v>313.06000000000006</v>
      </c>
      <c r="M314" s="177">
        <v>1</v>
      </c>
      <c r="N314" s="264"/>
      <c r="O314" s="178">
        <f t="shared" si="16"/>
        <v>0</v>
      </c>
      <c r="P314" s="302">
        <v>4607109989876</v>
      </c>
      <c r="Q314" s="303"/>
      <c r="R314" s="263" t="s">
        <v>663</v>
      </c>
    </row>
    <row r="315" spans="1:18" ht="27.6">
      <c r="A315" s="260">
        <v>302</v>
      </c>
      <c r="B315" s="262">
        <v>4567</v>
      </c>
      <c r="C315" s="319" t="s">
        <v>363</v>
      </c>
      <c r="D315" s="319"/>
      <c r="E315" s="479" t="s">
        <v>662</v>
      </c>
      <c r="F315" s="480" t="s">
        <v>455</v>
      </c>
      <c r="G315" s="520" t="s">
        <v>664</v>
      </c>
      <c r="H315" s="297" t="str">
        <f t="shared" si="15"/>
        <v>фото</v>
      </c>
      <c r="I315" s="174" t="s">
        <v>61</v>
      </c>
      <c r="J315" s="383" t="s">
        <v>203</v>
      </c>
      <c r="K315" s="384">
        <v>1</v>
      </c>
      <c r="L315" s="481">
        <v>313.06000000000006</v>
      </c>
      <c r="M315" s="177">
        <v>1</v>
      </c>
      <c r="N315" s="264"/>
      <c r="O315" s="178">
        <f t="shared" si="16"/>
        <v>0</v>
      </c>
      <c r="P315" s="302">
        <v>4607109989883</v>
      </c>
      <c r="Q315" s="303"/>
      <c r="R315" s="263" t="s">
        <v>663</v>
      </c>
    </row>
    <row r="316" spans="1:18" ht="27.6">
      <c r="A316" s="260">
        <v>303</v>
      </c>
      <c r="B316" s="262">
        <v>4568</v>
      </c>
      <c r="C316" s="319" t="s">
        <v>601</v>
      </c>
      <c r="D316" s="319"/>
      <c r="E316" s="479" t="s">
        <v>662</v>
      </c>
      <c r="F316" s="480" t="s">
        <v>456</v>
      </c>
      <c r="G316" s="520" t="s">
        <v>665</v>
      </c>
      <c r="H316" s="297" t="str">
        <f t="shared" si="15"/>
        <v>фото</v>
      </c>
      <c r="I316" s="174" t="s">
        <v>521</v>
      </c>
      <c r="J316" s="383" t="s">
        <v>203</v>
      </c>
      <c r="K316" s="384">
        <v>1</v>
      </c>
      <c r="L316" s="481">
        <v>301.07000000000005</v>
      </c>
      <c r="M316" s="177">
        <v>1</v>
      </c>
      <c r="N316" s="264"/>
      <c r="O316" s="178">
        <f t="shared" si="16"/>
        <v>0</v>
      </c>
      <c r="P316" s="302">
        <v>4607109989890</v>
      </c>
      <c r="Q316" s="303"/>
      <c r="R316" s="263" t="s">
        <v>663</v>
      </c>
    </row>
    <row r="317" spans="1:18" ht="27.6">
      <c r="A317" s="260">
        <v>304</v>
      </c>
      <c r="B317" s="262">
        <v>3091</v>
      </c>
      <c r="C317" s="319" t="s">
        <v>1661</v>
      </c>
      <c r="D317" s="319"/>
      <c r="E317" s="479" t="s">
        <v>662</v>
      </c>
      <c r="F317" s="480" t="s">
        <v>1662</v>
      </c>
      <c r="G317" s="520" t="s">
        <v>1663</v>
      </c>
      <c r="H317" s="297" t="str">
        <f t="shared" si="15"/>
        <v>фото</v>
      </c>
      <c r="I317" s="174" t="s">
        <v>1656</v>
      </c>
      <c r="J317" s="383" t="s">
        <v>203</v>
      </c>
      <c r="K317" s="384">
        <v>1</v>
      </c>
      <c r="L317" s="481">
        <v>313.06000000000006</v>
      </c>
      <c r="M317" s="177">
        <v>1</v>
      </c>
      <c r="N317" s="264"/>
      <c r="O317" s="178">
        <f t="shared" si="16"/>
        <v>0</v>
      </c>
      <c r="P317" s="302">
        <v>4607109954652</v>
      </c>
      <c r="Q317" s="303"/>
      <c r="R317" s="263" t="s">
        <v>663</v>
      </c>
    </row>
    <row r="318" spans="1:18" ht="27.6">
      <c r="A318" s="260">
        <v>305</v>
      </c>
      <c r="B318" s="262">
        <v>4569</v>
      </c>
      <c r="C318" s="319" t="s">
        <v>364</v>
      </c>
      <c r="D318" s="319"/>
      <c r="E318" s="479" t="s">
        <v>662</v>
      </c>
      <c r="F318" s="480" t="s">
        <v>457</v>
      </c>
      <c r="G318" s="520" t="s">
        <v>666</v>
      </c>
      <c r="H318" s="297" t="str">
        <f t="shared" si="15"/>
        <v>фото</v>
      </c>
      <c r="I318" s="174" t="s">
        <v>365</v>
      </c>
      <c r="J318" s="383" t="s">
        <v>203</v>
      </c>
      <c r="K318" s="384">
        <v>1</v>
      </c>
      <c r="L318" s="481">
        <v>313.06000000000006</v>
      </c>
      <c r="M318" s="177">
        <v>1</v>
      </c>
      <c r="N318" s="264"/>
      <c r="O318" s="178">
        <f t="shared" si="16"/>
        <v>0</v>
      </c>
      <c r="P318" s="302">
        <v>4607109989906</v>
      </c>
      <c r="Q318" s="303"/>
      <c r="R318" s="263" t="s">
        <v>663</v>
      </c>
    </row>
    <row r="319" spans="1:18" ht="27.6">
      <c r="A319" s="260">
        <v>306</v>
      </c>
      <c r="B319" s="262">
        <v>2115</v>
      </c>
      <c r="C319" s="319" t="s">
        <v>366</v>
      </c>
      <c r="D319" s="319"/>
      <c r="E319" s="479" t="s">
        <v>662</v>
      </c>
      <c r="F319" s="480" t="s">
        <v>458</v>
      </c>
      <c r="G319" s="520" t="s">
        <v>667</v>
      </c>
      <c r="H319" s="297" t="str">
        <f t="shared" si="15"/>
        <v>фото</v>
      </c>
      <c r="I319" s="174" t="s">
        <v>367</v>
      </c>
      <c r="J319" s="383" t="s">
        <v>203</v>
      </c>
      <c r="K319" s="384">
        <v>1</v>
      </c>
      <c r="L319" s="481">
        <v>301.07000000000005</v>
      </c>
      <c r="M319" s="177">
        <v>1</v>
      </c>
      <c r="N319" s="264"/>
      <c r="O319" s="178">
        <f t="shared" si="16"/>
        <v>0</v>
      </c>
      <c r="P319" s="302">
        <v>4607109976623</v>
      </c>
      <c r="Q319" s="303"/>
      <c r="R319" s="263" t="s">
        <v>663</v>
      </c>
    </row>
    <row r="320" spans="1:18" ht="36">
      <c r="A320" s="260">
        <v>307</v>
      </c>
      <c r="B320" s="262">
        <v>6786</v>
      </c>
      <c r="C320" s="319" t="s">
        <v>5446</v>
      </c>
      <c r="D320" s="319"/>
      <c r="E320" s="479" t="s">
        <v>662</v>
      </c>
      <c r="F320" s="480" t="s">
        <v>5447</v>
      </c>
      <c r="G320" s="520" t="s">
        <v>5448</v>
      </c>
      <c r="H320" s="297" t="str">
        <f t="shared" si="15"/>
        <v>фото</v>
      </c>
      <c r="I320" s="174" t="s">
        <v>5449</v>
      </c>
      <c r="J320" s="383" t="s">
        <v>203</v>
      </c>
      <c r="K320" s="384">
        <v>1</v>
      </c>
      <c r="L320" s="481">
        <v>301.07000000000005</v>
      </c>
      <c r="M320" s="177">
        <v>1</v>
      </c>
      <c r="N320" s="264"/>
      <c r="O320" s="178">
        <f t="shared" si="16"/>
        <v>0</v>
      </c>
      <c r="P320" s="302">
        <v>4607109944301</v>
      </c>
      <c r="Q320" s="303"/>
      <c r="R320" s="263" t="s">
        <v>663</v>
      </c>
    </row>
    <row r="321" spans="1:18" ht="27.6">
      <c r="A321" s="260">
        <v>308</v>
      </c>
      <c r="B321" s="262">
        <v>12050</v>
      </c>
      <c r="C321" s="319" t="s">
        <v>1421</v>
      </c>
      <c r="D321" s="319"/>
      <c r="E321" s="479" t="s">
        <v>662</v>
      </c>
      <c r="F321" s="480" t="s">
        <v>1304</v>
      </c>
      <c r="G321" s="520" t="s">
        <v>1305</v>
      </c>
      <c r="H321" s="297" t="str">
        <f t="shared" si="15"/>
        <v>фото</v>
      </c>
      <c r="I321" s="174" t="s">
        <v>1384</v>
      </c>
      <c r="J321" s="383" t="s">
        <v>203</v>
      </c>
      <c r="K321" s="384">
        <v>1</v>
      </c>
      <c r="L321" s="481">
        <v>301.07000000000005</v>
      </c>
      <c r="M321" s="177">
        <v>1</v>
      </c>
      <c r="N321" s="264"/>
      <c r="O321" s="178">
        <f t="shared" si="16"/>
        <v>0</v>
      </c>
      <c r="P321" s="302">
        <v>4607109922354</v>
      </c>
      <c r="Q321" s="303"/>
      <c r="R321" s="263" t="s">
        <v>663</v>
      </c>
    </row>
    <row r="322" spans="1:18" ht="27.6">
      <c r="A322" s="260">
        <v>309</v>
      </c>
      <c r="B322" s="262">
        <v>3976</v>
      </c>
      <c r="C322" s="319" t="s">
        <v>368</v>
      </c>
      <c r="D322" s="319"/>
      <c r="E322" s="479" t="s">
        <v>662</v>
      </c>
      <c r="F322" s="480" t="s">
        <v>460</v>
      </c>
      <c r="G322" s="520" t="s">
        <v>670</v>
      </c>
      <c r="H322" s="297" t="str">
        <f t="shared" si="15"/>
        <v>фото</v>
      </c>
      <c r="I322" s="174" t="s">
        <v>369</v>
      </c>
      <c r="J322" s="383" t="s">
        <v>203</v>
      </c>
      <c r="K322" s="384">
        <v>1</v>
      </c>
      <c r="L322" s="481">
        <v>313.06000000000006</v>
      </c>
      <c r="M322" s="177">
        <v>1</v>
      </c>
      <c r="N322" s="264"/>
      <c r="O322" s="178">
        <f t="shared" si="16"/>
        <v>0</v>
      </c>
      <c r="P322" s="302">
        <v>4607109981948</v>
      </c>
      <c r="Q322" s="303"/>
      <c r="R322" s="263" t="s">
        <v>663</v>
      </c>
    </row>
    <row r="323" spans="1:18" ht="27.6">
      <c r="A323" s="260">
        <v>310</v>
      </c>
      <c r="B323" s="262">
        <v>130</v>
      </c>
      <c r="C323" s="319" t="s">
        <v>370</v>
      </c>
      <c r="D323" s="319"/>
      <c r="E323" s="479" t="s">
        <v>662</v>
      </c>
      <c r="F323" s="480" t="s">
        <v>461</v>
      </c>
      <c r="G323" s="520" t="s">
        <v>671</v>
      </c>
      <c r="H323" s="297" t="str">
        <f t="shared" si="15"/>
        <v>фото</v>
      </c>
      <c r="I323" s="174" t="s">
        <v>139</v>
      </c>
      <c r="J323" s="383" t="s">
        <v>203</v>
      </c>
      <c r="K323" s="384">
        <v>1</v>
      </c>
      <c r="L323" s="481">
        <v>301.07000000000005</v>
      </c>
      <c r="M323" s="177">
        <v>1</v>
      </c>
      <c r="N323" s="264"/>
      <c r="O323" s="178">
        <f t="shared" si="16"/>
        <v>0</v>
      </c>
      <c r="P323" s="302">
        <v>4607109968543</v>
      </c>
      <c r="Q323" s="303"/>
      <c r="R323" s="263" t="s">
        <v>663</v>
      </c>
    </row>
    <row r="324" spans="1:18" ht="27.6">
      <c r="A324" s="260">
        <v>311</v>
      </c>
      <c r="B324" s="262">
        <v>3093</v>
      </c>
      <c r="C324" s="319" t="s">
        <v>560</v>
      </c>
      <c r="D324" s="319"/>
      <c r="E324" s="479" t="s">
        <v>662</v>
      </c>
      <c r="F324" s="480" t="s">
        <v>462</v>
      </c>
      <c r="G324" s="520" t="s">
        <v>672</v>
      </c>
      <c r="H324" s="297" t="str">
        <f t="shared" si="15"/>
        <v>фото</v>
      </c>
      <c r="I324" s="174" t="s">
        <v>79</v>
      </c>
      <c r="J324" s="383" t="s">
        <v>203</v>
      </c>
      <c r="K324" s="384">
        <v>1</v>
      </c>
      <c r="L324" s="481">
        <v>301.07000000000005</v>
      </c>
      <c r="M324" s="177">
        <v>1</v>
      </c>
      <c r="N324" s="264"/>
      <c r="O324" s="178">
        <f t="shared" si="16"/>
        <v>0</v>
      </c>
      <c r="P324" s="302">
        <v>4607109954676</v>
      </c>
      <c r="Q324" s="303"/>
      <c r="R324" s="263" t="s">
        <v>663</v>
      </c>
    </row>
    <row r="325" spans="1:18" ht="27.6">
      <c r="A325" s="260">
        <v>312</v>
      </c>
      <c r="B325" s="262">
        <v>3978</v>
      </c>
      <c r="C325" s="319" t="s">
        <v>5454</v>
      </c>
      <c r="D325" s="319"/>
      <c r="E325" s="479" t="s">
        <v>662</v>
      </c>
      <c r="F325" s="480" t="s">
        <v>5455</v>
      </c>
      <c r="G325" s="520" t="s">
        <v>5456</v>
      </c>
      <c r="H325" s="297" t="str">
        <f t="shared" si="15"/>
        <v>фото</v>
      </c>
      <c r="I325" s="174" t="s">
        <v>5457</v>
      </c>
      <c r="J325" s="383" t="s">
        <v>203</v>
      </c>
      <c r="K325" s="384">
        <v>1</v>
      </c>
      <c r="L325" s="481">
        <v>301.07000000000005</v>
      </c>
      <c r="M325" s="177">
        <v>1</v>
      </c>
      <c r="N325" s="264"/>
      <c r="O325" s="178">
        <f t="shared" si="16"/>
        <v>0</v>
      </c>
      <c r="P325" s="302">
        <v>4607109981962</v>
      </c>
      <c r="Q325" s="303"/>
      <c r="R325" s="263" t="s">
        <v>663</v>
      </c>
    </row>
    <row r="326" spans="1:18" ht="27.6">
      <c r="A326" s="260">
        <v>313</v>
      </c>
      <c r="B326" s="262">
        <v>4576</v>
      </c>
      <c r="C326" s="319" t="s">
        <v>561</v>
      </c>
      <c r="D326" s="319"/>
      <c r="E326" s="479" t="s">
        <v>662</v>
      </c>
      <c r="F326" s="480" t="s">
        <v>466</v>
      </c>
      <c r="G326" s="520" t="s">
        <v>676</v>
      </c>
      <c r="H326" s="297" t="str">
        <f t="shared" si="15"/>
        <v>фото</v>
      </c>
      <c r="I326" s="174" t="s">
        <v>523</v>
      </c>
      <c r="J326" s="383" t="s">
        <v>203</v>
      </c>
      <c r="K326" s="384">
        <v>1</v>
      </c>
      <c r="L326" s="481">
        <v>313.06000000000006</v>
      </c>
      <c r="M326" s="177">
        <v>1</v>
      </c>
      <c r="N326" s="264"/>
      <c r="O326" s="178">
        <f t="shared" si="16"/>
        <v>0</v>
      </c>
      <c r="P326" s="302">
        <v>4607109989975</v>
      </c>
      <c r="Q326" s="303"/>
      <c r="R326" s="263" t="s">
        <v>663</v>
      </c>
    </row>
    <row r="327" spans="1:18" ht="27.6">
      <c r="A327" s="260">
        <v>314</v>
      </c>
      <c r="B327" s="262">
        <v>3094</v>
      </c>
      <c r="C327" s="319" t="s">
        <v>371</v>
      </c>
      <c r="D327" s="319"/>
      <c r="E327" s="479" t="s">
        <v>662</v>
      </c>
      <c r="F327" s="480" t="s">
        <v>463</v>
      </c>
      <c r="G327" s="520" t="s">
        <v>673</v>
      </c>
      <c r="H327" s="297" t="str">
        <f t="shared" si="15"/>
        <v>фото</v>
      </c>
      <c r="I327" s="174" t="s">
        <v>372</v>
      </c>
      <c r="J327" s="383" t="s">
        <v>203</v>
      </c>
      <c r="K327" s="384">
        <v>1</v>
      </c>
      <c r="L327" s="481">
        <v>301.07000000000005</v>
      </c>
      <c r="M327" s="177">
        <v>1</v>
      </c>
      <c r="N327" s="264"/>
      <c r="O327" s="178">
        <f t="shared" si="16"/>
        <v>0</v>
      </c>
      <c r="P327" s="302">
        <v>4607109954683</v>
      </c>
      <c r="Q327" s="303"/>
      <c r="R327" s="263" t="s">
        <v>663</v>
      </c>
    </row>
    <row r="328" spans="1:18" ht="27.6">
      <c r="A328" s="260">
        <v>315</v>
      </c>
      <c r="B328" s="262">
        <v>4573</v>
      </c>
      <c r="C328" s="319" t="s">
        <v>562</v>
      </c>
      <c r="D328" s="319"/>
      <c r="E328" s="479" t="s">
        <v>662</v>
      </c>
      <c r="F328" s="480" t="s">
        <v>464</v>
      </c>
      <c r="G328" s="520" t="s">
        <v>674</v>
      </c>
      <c r="H328" s="297" t="str">
        <f t="shared" si="15"/>
        <v>фото</v>
      </c>
      <c r="I328" s="174" t="s">
        <v>372</v>
      </c>
      <c r="J328" s="383" t="s">
        <v>203</v>
      </c>
      <c r="K328" s="384">
        <v>1</v>
      </c>
      <c r="L328" s="481">
        <v>313.06000000000006</v>
      </c>
      <c r="M328" s="177">
        <v>1</v>
      </c>
      <c r="N328" s="264"/>
      <c r="O328" s="178">
        <f t="shared" si="16"/>
        <v>0</v>
      </c>
      <c r="P328" s="302">
        <v>4607109989944</v>
      </c>
      <c r="Q328" s="303"/>
      <c r="R328" s="263" t="s">
        <v>663</v>
      </c>
    </row>
    <row r="329" spans="1:18" ht="27.6">
      <c r="A329" s="260">
        <v>316</v>
      </c>
      <c r="B329" s="262">
        <v>4575</v>
      </c>
      <c r="C329" s="319" t="s">
        <v>373</v>
      </c>
      <c r="D329" s="319"/>
      <c r="E329" s="479" t="s">
        <v>662</v>
      </c>
      <c r="F329" s="480" t="s">
        <v>465</v>
      </c>
      <c r="G329" s="520" t="s">
        <v>675</v>
      </c>
      <c r="H329" s="297" t="str">
        <f t="shared" si="15"/>
        <v>фото</v>
      </c>
      <c r="I329" s="174" t="s">
        <v>374</v>
      </c>
      <c r="J329" s="383" t="s">
        <v>203</v>
      </c>
      <c r="K329" s="384">
        <v>1</v>
      </c>
      <c r="L329" s="481">
        <v>313.06000000000006</v>
      </c>
      <c r="M329" s="177">
        <v>1</v>
      </c>
      <c r="N329" s="264"/>
      <c r="O329" s="178">
        <f t="shared" si="16"/>
        <v>0</v>
      </c>
      <c r="P329" s="302">
        <v>4607109989968</v>
      </c>
      <c r="Q329" s="303"/>
      <c r="R329" s="263" t="s">
        <v>663</v>
      </c>
    </row>
    <row r="330" spans="1:18" ht="27.6">
      <c r="A330" s="260">
        <v>317</v>
      </c>
      <c r="B330" s="262">
        <v>3952</v>
      </c>
      <c r="C330" s="319" t="s">
        <v>1422</v>
      </c>
      <c r="D330" s="319"/>
      <c r="E330" s="479" t="s">
        <v>662</v>
      </c>
      <c r="F330" s="480" t="s">
        <v>1306</v>
      </c>
      <c r="G330" s="520" t="s">
        <v>1307</v>
      </c>
      <c r="H330" s="297" t="str">
        <f t="shared" si="15"/>
        <v>фото</v>
      </c>
      <c r="I330" s="174" t="s">
        <v>1385</v>
      </c>
      <c r="J330" s="383" t="s">
        <v>203</v>
      </c>
      <c r="K330" s="384">
        <v>1</v>
      </c>
      <c r="L330" s="481">
        <v>313.06000000000006</v>
      </c>
      <c r="M330" s="177">
        <v>1</v>
      </c>
      <c r="N330" s="264"/>
      <c r="O330" s="178">
        <f t="shared" si="16"/>
        <v>0</v>
      </c>
      <c r="P330" s="302">
        <v>4607109928202</v>
      </c>
      <c r="Q330" s="303"/>
      <c r="R330" s="263" t="s">
        <v>663</v>
      </c>
    </row>
    <row r="331" spans="1:18" ht="27.6">
      <c r="A331" s="260">
        <v>318</v>
      </c>
      <c r="B331" s="262">
        <v>782</v>
      </c>
      <c r="C331" s="319" t="s">
        <v>9587</v>
      </c>
      <c r="D331" s="319"/>
      <c r="E331" s="479" t="s">
        <v>662</v>
      </c>
      <c r="F331" s="480" t="s">
        <v>9840</v>
      </c>
      <c r="G331" s="520" t="s">
        <v>9841</v>
      </c>
      <c r="H331" s="297" t="str">
        <f t="shared" si="15"/>
        <v>фото</v>
      </c>
      <c r="I331" s="174" t="s">
        <v>9722</v>
      </c>
      <c r="J331" s="383" t="s">
        <v>203</v>
      </c>
      <c r="K331" s="384">
        <v>1</v>
      </c>
      <c r="L331" s="481">
        <v>313.06000000000006</v>
      </c>
      <c r="M331" s="177">
        <v>1</v>
      </c>
      <c r="N331" s="264"/>
      <c r="O331" s="178">
        <f t="shared" si="16"/>
        <v>0</v>
      </c>
      <c r="P331" s="302">
        <v>4607109973745</v>
      </c>
      <c r="Q331" s="517">
        <v>2023</v>
      </c>
      <c r="R331" s="263" t="s">
        <v>663</v>
      </c>
    </row>
    <row r="332" spans="1:18" ht="27.6">
      <c r="A332" s="260">
        <v>319</v>
      </c>
      <c r="B332" s="262">
        <v>2218</v>
      </c>
      <c r="C332" s="319" t="s">
        <v>1161</v>
      </c>
      <c r="D332" s="319"/>
      <c r="E332" s="479" t="s">
        <v>662</v>
      </c>
      <c r="F332" s="480" t="s">
        <v>1162</v>
      </c>
      <c r="G332" s="520" t="s">
        <v>1163</v>
      </c>
      <c r="H332" s="297" t="str">
        <f t="shared" si="15"/>
        <v>фото</v>
      </c>
      <c r="I332" s="174" t="s">
        <v>1164</v>
      </c>
      <c r="J332" s="383" t="s">
        <v>203</v>
      </c>
      <c r="K332" s="384">
        <v>1</v>
      </c>
      <c r="L332" s="481">
        <v>313.06000000000006</v>
      </c>
      <c r="M332" s="177">
        <v>1</v>
      </c>
      <c r="N332" s="264"/>
      <c r="O332" s="178">
        <f t="shared" si="16"/>
        <v>0</v>
      </c>
      <c r="P332" s="302">
        <v>4607109928196</v>
      </c>
      <c r="Q332" s="303"/>
      <c r="R332" s="263" t="s">
        <v>663</v>
      </c>
    </row>
    <row r="333" spans="1:18" ht="27.6">
      <c r="A333" s="260">
        <v>320</v>
      </c>
      <c r="B333" s="262">
        <v>3980</v>
      </c>
      <c r="C333" s="319" t="s">
        <v>375</v>
      </c>
      <c r="D333" s="319"/>
      <c r="E333" s="479" t="s">
        <v>662</v>
      </c>
      <c r="F333" s="480" t="s">
        <v>467</v>
      </c>
      <c r="G333" s="520" t="s">
        <v>677</v>
      </c>
      <c r="H333" s="297" t="str">
        <f t="shared" si="15"/>
        <v>фото</v>
      </c>
      <c r="I333" s="174" t="s">
        <v>376</v>
      </c>
      <c r="J333" s="383" t="s">
        <v>203</v>
      </c>
      <c r="K333" s="384">
        <v>1</v>
      </c>
      <c r="L333" s="481">
        <v>301.07000000000005</v>
      </c>
      <c r="M333" s="177">
        <v>1</v>
      </c>
      <c r="N333" s="264"/>
      <c r="O333" s="178">
        <f t="shared" si="16"/>
        <v>0</v>
      </c>
      <c r="P333" s="302">
        <v>4607109981986</v>
      </c>
      <c r="Q333" s="303"/>
      <c r="R333" s="263" t="s">
        <v>663</v>
      </c>
    </row>
    <row r="334" spans="1:18" ht="27.6">
      <c r="A334" s="260">
        <v>321</v>
      </c>
      <c r="B334" s="262">
        <v>12054</v>
      </c>
      <c r="C334" s="319" t="s">
        <v>1423</v>
      </c>
      <c r="D334" s="319"/>
      <c r="E334" s="479" t="s">
        <v>662</v>
      </c>
      <c r="F334" s="480" t="s">
        <v>1308</v>
      </c>
      <c r="G334" s="520" t="s">
        <v>1309</v>
      </c>
      <c r="H334" s="297" t="str">
        <f t="shared" si="15"/>
        <v>фото</v>
      </c>
      <c r="I334" s="174" t="s">
        <v>1386</v>
      </c>
      <c r="J334" s="383" t="s">
        <v>203</v>
      </c>
      <c r="K334" s="384">
        <v>1</v>
      </c>
      <c r="L334" s="481">
        <v>313.06000000000006</v>
      </c>
      <c r="M334" s="177">
        <v>1</v>
      </c>
      <c r="N334" s="264"/>
      <c r="O334" s="178">
        <f t="shared" si="16"/>
        <v>0</v>
      </c>
      <c r="P334" s="302">
        <v>4607109922316</v>
      </c>
      <c r="Q334" s="303"/>
      <c r="R334" s="263" t="s">
        <v>663</v>
      </c>
    </row>
    <row r="335" spans="1:18" ht="27.6">
      <c r="A335" s="260">
        <v>322</v>
      </c>
      <c r="B335" s="262">
        <v>3983</v>
      </c>
      <c r="C335" s="319" t="s">
        <v>377</v>
      </c>
      <c r="D335" s="319"/>
      <c r="E335" s="479" t="s">
        <v>662</v>
      </c>
      <c r="F335" s="480" t="s">
        <v>468</v>
      </c>
      <c r="G335" s="520" t="s">
        <v>678</v>
      </c>
      <c r="H335" s="297" t="str">
        <f t="shared" si="15"/>
        <v>фото</v>
      </c>
      <c r="I335" s="174" t="s">
        <v>378</v>
      </c>
      <c r="J335" s="383" t="s">
        <v>203</v>
      </c>
      <c r="K335" s="384">
        <v>1</v>
      </c>
      <c r="L335" s="481">
        <v>313.06000000000006</v>
      </c>
      <c r="M335" s="177">
        <v>1</v>
      </c>
      <c r="N335" s="264"/>
      <c r="O335" s="178">
        <f t="shared" si="16"/>
        <v>0</v>
      </c>
      <c r="P335" s="302">
        <v>4607109982013</v>
      </c>
      <c r="Q335" s="303"/>
      <c r="R335" s="263" t="s">
        <v>663</v>
      </c>
    </row>
    <row r="336" spans="1:18" ht="27.6">
      <c r="A336" s="260">
        <v>323</v>
      </c>
      <c r="B336" s="262">
        <v>4023</v>
      </c>
      <c r="C336" s="319" t="s">
        <v>379</v>
      </c>
      <c r="D336" s="319"/>
      <c r="E336" s="479" t="s">
        <v>662</v>
      </c>
      <c r="F336" s="480" t="s">
        <v>479</v>
      </c>
      <c r="G336" s="520" t="s">
        <v>697</v>
      </c>
      <c r="H336" s="297" t="str">
        <f t="shared" si="15"/>
        <v>фото</v>
      </c>
      <c r="I336" s="174" t="s">
        <v>244</v>
      </c>
      <c r="J336" s="383" t="s">
        <v>203</v>
      </c>
      <c r="K336" s="384">
        <v>1</v>
      </c>
      <c r="L336" s="481">
        <v>301.07000000000005</v>
      </c>
      <c r="M336" s="177">
        <v>1</v>
      </c>
      <c r="N336" s="264"/>
      <c r="O336" s="178">
        <f t="shared" si="16"/>
        <v>0</v>
      </c>
      <c r="P336" s="302">
        <v>4607109982419</v>
      </c>
      <c r="Q336" s="303"/>
      <c r="R336" s="263" t="s">
        <v>663</v>
      </c>
    </row>
    <row r="337" spans="1:18" ht="27.6">
      <c r="A337" s="260">
        <v>324</v>
      </c>
      <c r="B337" s="262">
        <v>4632</v>
      </c>
      <c r="C337" s="319" t="s">
        <v>563</v>
      </c>
      <c r="D337" s="319"/>
      <c r="E337" s="479" t="s">
        <v>662</v>
      </c>
      <c r="F337" s="480" t="s">
        <v>480</v>
      </c>
      <c r="G337" s="520" t="s">
        <v>698</v>
      </c>
      <c r="H337" s="297" t="str">
        <f t="shared" si="15"/>
        <v>фото</v>
      </c>
      <c r="I337" s="174" t="s">
        <v>209</v>
      </c>
      <c r="J337" s="383" t="s">
        <v>203</v>
      </c>
      <c r="K337" s="384">
        <v>1</v>
      </c>
      <c r="L337" s="481">
        <v>390.94000000000005</v>
      </c>
      <c r="M337" s="177">
        <v>1</v>
      </c>
      <c r="N337" s="264"/>
      <c r="O337" s="178">
        <f t="shared" si="16"/>
        <v>0</v>
      </c>
      <c r="P337" s="302">
        <v>4607109990537</v>
      </c>
      <c r="Q337" s="303"/>
      <c r="R337" s="263" t="s">
        <v>663</v>
      </c>
    </row>
    <row r="338" spans="1:18" ht="27.6">
      <c r="A338" s="260">
        <v>325</v>
      </c>
      <c r="B338" s="262">
        <v>3069</v>
      </c>
      <c r="C338" s="319" t="s">
        <v>1006</v>
      </c>
      <c r="D338" s="319"/>
      <c r="E338" s="479" t="s">
        <v>662</v>
      </c>
      <c r="F338" s="480" t="s">
        <v>921</v>
      </c>
      <c r="G338" s="520" t="s">
        <v>952</v>
      </c>
      <c r="H338" s="297" t="str">
        <f t="shared" si="15"/>
        <v>фото</v>
      </c>
      <c r="I338" s="174" t="s">
        <v>983</v>
      </c>
      <c r="J338" s="383" t="s">
        <v>203</v>
      </c>
      <c r="K338" s="384">
        <v>1</v>
      </c>
      <c r="L338" s="481">
        <v>301.07000000000005</v>
      </c>
      <c r="M338" s="177">
        <v>1</v>
      </c>
      <c r="N338" s="264"/>
      <c r="O338" s="178">
        <f t="shared" si="16"/>
        <v>0</v>
      </c>
      <c r="P338" s="302">
        <v>4607109928028</v>
      </c>
      <c r="Q338" s="303"/>
      <c r="R338" s="263" t="s">
        <v>663</v>
      </c>
    </row>
    <row r="339" spans="1:18" ht="27.6">
      <c r="A339" s="260">
        <v>326</v>
      </c>
      <c r="B339" s="262">
        <v>4595</v>
      </c>
      <c r="C339" s="319" t="s">
        <v>1664</v>
      </c>
      <c r="D339" s="319"/>
      <c r="E339" s="479" t="s">
        <v>662</v>
      </c>
      <c r="F339" s="480" t="s">
        <v>9842</v>
      </c>
      <c r="G339" s="520" t="s">
        <v>1665</v>
      </c>
      <c r="H339" s="297" t="str">
        <f t="shared" si="15"/>
        <v>фото</v>
      </c>
      <c r="I339" s="174" t="s">
        <v>1666</v>
      </c>
      <c r="J339" s="383" t="s">
        <v>203</v>
      </c>
      <c r="K339" s="384">
        <v>1</v>
      </c>
      <c r="L339" s="481">
        <v>313.06000000000006</v>
      </c>
      <c r="M339" s="177">
        <v>1</v>
      </c>
      <c r="N339" s="264"/>
      <c r="O339" s="178">
        <f t="shared" si="16"/>
        <v>0</v>
      </c>
      <c r="P339" s="302">
        <v>4607109990162</v>
      </c>
      <c r="Q339" s="303"/>
      <c r="R339" s="263" t="s">
        <v>663</v>
      </c>
    </row>
    <row r="340" spans="1:18" ht="27.6">
      <c r="A340" s="260">
        <v>327</v>
      </c>
      <c r="B340" s="262">
        <v>3997</v>
      </c>
      <c r="C340" s="319" t="s">
        <v>1667</v>
      </c>
      <c r="D340" s="319"/>
      <c r="E340" s="479" t="s">
        <v>662</v>
      </c>
      <c r="F340" s="480" t="s">
        <v>1668</v>
      </c>
      <c r="G340" s="520" t="s">
        <v>1669</v>
      </c>
      <c r="H340" s="297" t="str">
        <f t="shared" si="15"/>
        <v>фото</v>
      </c>
      <c r="I340" s="174" t="s">
        <v>1670</v>
      </c>
      <c r="J340" s="383" t="s">
        <v>203</v>
      </c>
      <c r="K340" s="384">
        <v>1</v>
      </c>
      <c r="L340" s="481">
        <v>313.06000000000006</v>
      </c>
      <c r="M340" s="177">
        <v>1</v>
      </c>
      <c r="N340" s="264"/>
      <c r="O340" s="178">
        <f t="shared" si="16"/>
        <v>0</v>
      </c>
      <c r="P340" s="302">
        <v>4607109982150</v>
      </c>
      <c r="Q340" s="303"/>
      <c r="R340" s="263" t="s">
        <v>663</v>
      </c>
    </row>
    <row r="341" spans="1:18" ht="27.6">
      <c r="A341" s="260">
        <v>328</v>
      </c>
      <c r="B341" s="262">
        <v>4009</v>
      </c>
      <c r="C341" s="319" t="s">
        <v>1001</v>
      </c>
      <c r="D341" s="319"/>
      <c r="E341" s="479" t="s">
        <v>662</v>
      </c>
      <c r="F341" s="480" t="s">
        <v>916</v>
      </c>
      <c r="G341" s="520" t="s">
        <v>947</v>
      </c>
      <c r="H341" s="297" t="str">
        <f t="shared" si="15"/>
        <v>фото</v>
      </c>
      <c r="I341" s="174" t="s">
        <v>978</v>
      </c>
      <c r="J341" s="383" t="s">
        <v>203</v>
      </c>
      <c r="K341" s="384">
        <v>1</v>
      </c>
      <c r="L341" s="481">
        <v>390.94000000000005</v>
      </c>
      <c r="M341" s="177">
        <v>1</v>
      </c>
      <c r="N341" s="264"/>
      <c r="O341" s="178">
        <f t="shared" si="16"/>
        <v>0</v>
      </c>
      <c r="P341" s="302">
        <v>4607109982273</v>
      </c>
      <c r="Q341" s="303"/>
      <c r="R341" s="263" t="s">
        <v>663</v>
      </c>
    </row>
    <row r="342" spans="1:18" ht="27.6">
      <c r="A342" s="260">
        <v>329</v>
      </c>
      <c r="B342" s="262">
        <v>584</v>
      </c>
      <c r="C342" s="319" t="s">
        <v>996</v>
      </c>
      <c r="D342" s="319"/>
      <c r="E342" s="479" t="s">
        <v>662</v>
      </c>
      <c r="F342" s="480" t="s">
        <v>911</v>
      </c>
      <c r="G342" s="520" t="s">
        <v>942</v>
      </c>
      <c r="H342" s="297" t="str">
        <f t="shared" si="15"/>
        <v>фото</v>
      </c>
      <c r="I342" s="174" t="s">
        <v>973</v>
      </c>
      <c r="J342" s="383" t="s">
        <v>203</v>
      </c>
      <c r="K342" s="384">
        <v>1</v>
      </c>
      <c r="L342" s="481">
        <v>313.06000000000006</v>
      </c>
      <c r="M342" s="177">
        <v>1</v>
      </c>
      <c r="N342" s="264"/>
      <c r="O342" s="178">
        <f t="shared" si="16"/>
        <v>0</v>
      </c>
      <c r="P342" s="302">
        <v>4607109928165</v>
      </c>
      <c r="Q342" s="303"/>
      <c r="R342" s="263" t="s">
        <v>663</v>
      </c>
    </row>
    <row r="343" spans="1:18" ht="27.6">
      <c r="A343" s="260">
        <v>330</v>
      </c>
      <c r="B343" s="262">
        <v>4586</v>
      </c>
      <c r="C343" s="319" t="s">
        <v>564</v>
      </c>
      <c r="D343" s="319"/>
      <c r="E343" s="479" t="s">
        <v>662</v>
      </c>
      <c r="F343" s="480" t="s">
        <v>469</v>
      </c>
      <c r="G343" s="520" t="s">
        <v>679</v>
      </c>
      <c r="H343" s="297" t="str">
        <f t="shared" si="15"/>
        <v>фото</v>
      </c>
      <c r="I343" s="174" t="s">
        <v>524</v>
      </c>
      <c r="J343" s="383" t="s">
        <v>203</v>
      </c>
      <c r="K343" s="384">
        <v>1</v>
      </c>
      <c r="L343" s="481">
        <v>301.07000000000005</v>
      </c>
      <c r="M343" s="177">
        <v>1</v>
      </c>
      <c r="N343" s="264"/>
      <c r="O343" s="178">
        <f t="shared" si="16"/>
        <v>0</v>
      </c>
      <c r="P343" s="302">
        <v>4607109990070</v>
      </c>
      <c r="Q343" s="303"/>
      <c r="R343" s="263" t="s">
        <v>663</v>
      </c>
    </row>
    <row r="344" spans="1:18" ht="27.6">
      <c r="A344" s="260">
        <v>331</v>
      </c>
      <c r="B344" s="262">
        <v>12056</v>
      </c>
      <c r="C344" s="319" t="s">
        <v>1428</v>
      </c>
      <c r="D344" s="319"/>
      <c r="E344" s="479" t="s">
        <v>662</v>
      </c>
      <c r="F344" s="480" t="s">
        <v>1320</v>
      </c>
      <c r="G344" s="520" t="s">
        <v>1321</v>
      </c>
      <c r="H344" s="297" t="str">
        <f t="shared" si="15"/>
        <v>фото</v>
      </c>
      <c r="I344" s="174" t="s">
        <v>1391</v>
      </c>
      <c r="J344" s="383" t="s">
        <v>203</v>
      </c>
      <c r="K344" s="384">
        <v>1</v>
      </c>
      <c r="L344" s="481">
        <v>390.94000000000005</v>
      </c>
      <c r="M344" s="177">
        <v>1</v>
      </c>
      <c r="N344" s="264"/>
      <c r="O344" s="178">
        <f t="shared" si="16"/>
        <v>0</v>
      </c>
      <c r="P344" s="302">
        <v>4607109922293</v>
      </c>
      <c r="Q344" s="303"/>
      <c r="R344" s="263" t="s">
        <v>663</v>
      </c>
    </row>
    <row r="345" spans="1:18" ht="27.6">
      <c r="A345" s="260">
        <v>332</v>
      </c>
      <c r="B345" s="262">
        <v>3221</v>
      </c>
      <c r="C345" s="319" t="s">
        <v>565</v>
      </c>
      <c r="D345" s="319"/>
      <c r="E345" s="479" t="s">
        <v>662</v>
      </c>
      <c r="F345" s="480" t="s">
        <v>472</v>
      </c>
      <c r="G345" s="520" t="s">
        <v>682</v>
      </c>
      <c r="H345" s="297" t="str">
        <f t="shared" si="15"/>
        <v>фото</v>
      </c>
      <c r="I345" s="174" t="s">
        <v>526</v>
      </c>
      <c r="J345" s="383" t="s">
        <v>203</v>
      </c>
      <c r="K345" s="384">
        <v>1</v>
      </c>
      <c r="L345" s="481">
        <v>301.07000000000005</v>
      </c>
      <c r="M345" s="177">
        <v>1</v>
      </c>
      <c r="N345" s="264"/>
      <c r="O345" s="178">
        <f t="shared" si="16"/>
        <v>0</v>
      </c>
      <c r="P345" s="302">
        <v>4607109954744</v>
      </c>
      <c r="Q345" s="303"/>
      <c r="R345" s="263" t="s">
        <v>663</v>
      </c>
    </row>
    <row r="346" spans="1:18" ht="48">
      <c r="A346" s="260">
        <v>333</v>
      </c>
      <c r="B346" s="262">
        <v>577</v>
      </c>
      <c r="C346" s="319" t="s">
        <v>1022</v>
      </c>
      <c r="D346" s="319"/>
      <c r="E346" s="479" t="s">
        <v>662</v>
      </c>
      <c r="F346" s="480" t="s">
        <v>910</v>
      </c>
      <c r="G346" s="520" t="s">
        <v>941</v>
      </c>
      <c r="H346" s="297" t="str">
        <f t="shared" si="15"/>
        <v>фото</v>
      </c>
      <c r="I346" s="174" t="s">
        <v>972</v>
      </c>
      <c r="J346" s="383" t="s">
        <v>203</v>
      </c>
      <c r="K346" s="384">
        <v>1</v>
      </c>
      <c r="L346" s="481">
        <v>313.06000000000006</v>
      </c>
      <c r="M346" s="177">
        <v>1</v>
      </c>
      <c r="N346" s="264"/>
      <c r="O346" s="178">
        <f t="shared" si="16"/>
        <v>0</v>
      </c>
      <c r="P346" s="302">
        <v>4607109968574</v>
      </c>
      <c r="Q346" s="303"/>
      <c r="R346" s="263" t="s">
        <v>663</v>
      </c>
    </row>
    <row r="347" spans="1:18" ht="36">
      <c r="A347" s="260">
        <v>334</v>
      </c>
      <c r="B347" s="262">
        <v>2165</v>
      </c>
      <c r="C347" s="319" t="s">
        <v>1002</v>
      </c>
      <c r="D347" s="319"/>
      <c r="E347" s="479" t="s">
        <v>662</v>
      </c>
      <c r="F347" s="480" t="s">
        <v>917</v>
      </c>
      <c r="G347" s="520" t="s">
        <v>948</v>
      </c>
      <c r="H347" s="297" t="str">
        <f t="shared" si="15"/>
        <v>фото</v>
      </c>
      <c r="I347" s="174" t="s">
        <v>979</v>
      </c>
      <c r="J347" s="383" t="s">
        <v>203</v>
      </c>
      <c r="K347" s="384">
        <v>1</v>
      </c>
      <c r="L347" s="481">
        <v>301.07000000000005</v>
      </c>
      <c r="M347" s="177">
        <v>1</v>
      </c>
      <c r="N347" s="264"/>
      <c r="O347" s="178">
        <f t="shared" si="16"/>
        <v>0</v>
      </c>
      <c r="P347" s="302">
        <v>4607109928103</v>
      </c>
      <c r="Q347" s="303"/>
      <c r="R347" s="263" t="s">
        <v>663</v>
      </c>
    </row>
    <row r="348" spans="1:18" ht="27.6">
      <c r="A348" s="260">
        <v>335</v>
      </c>
      <c r="B348" s="262">
        <v>3109</v>
      </c>
      <c r="C348" s="319" t="s">
        <v>5466</v>
      </c>
      <c r="D348" s="319"/>
      <c r="E348" s="479" t="s">
        <v>662</v>
      </c>
      <c r="F348" s="480" t="s">
        <v>5467</v>
      </c>
      <c r="G348" s="520" t="s">
        <v>5468</v>
      </c>
      <c r="H348" s="297" t="str">
        <f t="shared" si="15"/>
        <v>фото</v>
      </c>
      <c r="I348" s="174" t="s">
        <v>5469</v>
      </c>
      <c r="J348" s="383" t="s">
        <v>203</v>
      </c>
      <c r="K348" s="384">
        <v>1</v>
      </c>
      <c r="L348" s="481">
        <v>301.07000000000005</v>
      </c>
      <c r="M348" s="177">
        <v>1</v>
      </c>
      <c r="N348" s="264"/>
      <c r="O348" s="178">
        <f t="shared" si="16"/>
        <v>0</v>
      </c>
      <c r="P348" s="302">
        <v>4607109954843</v>
      </c>
      <c r="Q348" s="303"/>
      <c r="R348" s="263" t="s">
        <v>663</v>
      </c>
    </row>
    <row r="349" spans="1:18" ht="27.6">
      <c r="A349" s="260">
        <v>336</v>
      </c>
      <c r="B349" s="262">
        <v>4605</v>
      </c>
      <c r="C349" s="319" t="s">
        <v>683</v>
      </c>
      <c r="D349" s="319"/>
      <c r="E349" s="479" t="s">
        <v>662</v>
      </c>
      <c r="F349" s="480" t="s">
        <v>684</v>
      </c>
      <c r="G349" s="520" t="s">
        <v>685</v>
      </c>
      <c r="H349" s="297" t="str">
        <f t="shared" si="15"/>
        <v>фото</v>
      </c>
      <c r="I349" s="174" t="s">
        <v>686</v>
      </c>
      <c r="J349" s="383" t="s">
        <v>203</v>
      </c>
      <c r="K349" s="384">
        <v>1</v>
      </c>
      <c r="L349" s="481">
        <v>301.07000000000005</v>
      </c>
      <c r="M349" s="177">
        <v>1</v>
      </c>
      <c r="N349" s="264"/>
      <c r="O349" s="178">
        <f t="shared" si="16"/>
        <v>0</v>
      </c>
      <c r="P349" s="302">
        <v>4607109990261</v>
      </c>
      <c r="Q349" s="303"/>
      <c r="R349" s="263" t="s">
        <v>663</v>
      </c>
    </row>
    <row r="350" spans="1:18" ht="27.6">
      <c r="A350" s="260">
        <v>337</v>
      </c>
      <c r="B350" s="262">
        <v>3102</v>
      </c>
      <c r="C350" s="319" t="s">
        <v>566</v>
      </c>
      <c r="D350" s="319"/>
      <c r="E350" s="479" t="s">
        <v>662</v>
      </c>
      <c r="F350" s="480" t="s">
        <v>473</v>
      </c>
      <c r="G350" s="520" t="s">
        <v>687</v>
      </c>
      <c r="H350" s="297" t="str">
        <f t="shared" si="15"/>
        <v>фото</v>
      </c>
      <c r="I350" s="174" t="s">
        <v>527</v>
      </c>
      <c r="J350" s="383" t="s">
        <v>203</v>
      </c>
      <c r="K350" s="384">
        <v>1</v>
      </c>
      <c r="L350" s="481">
        <v>301.07000000000005</v>
      </c>
      <c r="M350" s="177">
        <v>1</v>
      </c>
      <c r="N350" s="264"/>
      <c r="O350" s="178">
        <f t="shared" si="16"/>
        <v>0</v>
      </c>
      <c r="P350" s="302">
        <v>4607109954775</v>
      </c>
      <c r="Q350" s="303"/>
      <c r="R350" s="263" t="s">
        <v>663</v>
      </c>
    </row>
    <row r="351" spans="1:18" ht="27.6">
      <c r="A351" s="260">
        <v>338</v>
      </c>
      <c r="B351" s="262">
        <v>4610</v>
      </c>
      <c r="C351" s="319" t="s">
        <v>1671</v>
      </c>
      <c r="D351" s="319"/>
      <c r="E351" s="479" t="s">
        <v>662</v>
      </c>
      <c r="F351" s="480" t="s">
        <v>1672</v>
      </c>
      <c r="G351" s="520" t="s">
        <v>1673</v>
      </c>
      <c r="H351" s="297" t="str">
        <f t="shared" si="15"/>
        <v>фото</v>
      </c>
      <c r="I351" s="174" t="s">
        <v>1674</v>
      </c>
      <c r="J351" s="383" t="s">
        <v>203</v>
      </c>
      <c r="K351" s="384">
        <v>1</v>
      </c>
      <c r="L351" s="481">
        <v>301.07000000000005</v>
      </c>
      <c r="M351" s="177">
        <v>1</v>
      </c>
      <c r="N351" s="264"/>
      <c r="O351" s="178">
        <f t="shared" si="16"/>
        <v>0</v>
      </c>
      <c r="P351" s="302">
        <v>4607109990315</v>
      </c>
      <c r="Q351" s="303"/>
      <c r="R351" s="263" t="s">
        <v>663</v>
      </c>
    </row>
    <row r="352" spans="1:18" ht="27.6">
      <c r="A352" s="260">
        <v>339</v>
      </c>
      <c r="B352" s="262">
        <v>14821</v>
      </c>
      <c r="C352" s="319" t="s">
        <v>9588</v>
      </c>
      <c r="D352" s="319"/>
      <c r="E352" s="479" t="s">
        <v>662</v>
      </c>
      <c r="F352" s="480" t="s">
        <v>9843</v>
      </c>
      <c r="G352" s="520" t="s">
        <v>9844</v>
      </c>
      <c r="H352" s="297" t="str">
        <f t="shared" si="15"/>
        <v>фото</v>
      </c>
      <c r="I352" s="174" t="s">
        <v>9723</v>
      </c>
      <c r="J352" s="383" t="s">
        <v>203</v>
      </c>
      <c r="K352" s="384">
        <v>1</v>
      </c>
      <c r="L352" s="481">
        <v>301.07000000000005</v>
      </c>
      <c r="M352" s="177">
        <v>1</v>
      </c>
      <c r="N352" s="264"/>
      <c r="O352" s="178">
        <f t="shared" si="16"/>
        <v>0</v>
      </c>
      <c r="P352" s="302">
        <v>4607109982259</v>
      </c>
      <c r="Q352" s="517">
        <v>2023</v>
      </c>
      <c r="R352" s="263" t="s">
        <v>663</v>
      </c>
    </row>
    <row r="353" spans="1:18" ht="27.6">
      <c r="A353" s="260">
        <v>340</v>
      </c>
      <c r="B353" s="262">
        <v>3106</v>
      </c>
      <c r="C353" s="319" t="s">
        <v>380</v>
      </c>
      <c r="D353" s="319"/>
      <c r="E353" s="479" t="s">
        <v>662</v>
      </c>
      <c r="F353" s="480" t="s">
        <v>474</v>
      </c>
      <c r="G353" s="520" t="s">
        <v>688</v>
      </c>
      <c r="H353" s="297" t="str">
        <f t="shared" si="15"/>
        <v>фото</v>
      </c>
      <c r="I353" s="174" t="s">
        <v>381</v>
      </c>
      <c r="J353" s="383" t="s">
        <v>203</v>
      </c>
      <c r="K353" s="384">
        <v>1</v>
      </c>
      <c r="L353" s="481">
        <v>301.07000000000005</v>
      </c>
      <c r="M353" s="177">
        <v>1</v>
      </c>
      <c r="N353" s="264"/>
      <c r="O353" s="178">
        <f t="shared" si="16"/>
        <v>0</v>
      </c>
      <c r="P353" s="302">
        <v>4607109954812</v>
      </c>
      <c r="Q353" s="303"/>
      <c r="R353" s="263" t="s">
        <v>663</v>
      </c>
    </row>
    <row r="354" spans="1:18" ht="36">
      <c r="A354" s="260">
        <v>341</v>
      </c>
      <c r="B354" s="262">
        <v>712</v>
      </c>
      <c r="C354" s="319" t="s">
        <v>668</v>
      </c>
      <c r="D354" s="319"/>
      <c r="E354" s="479" t="s">
        <v>662</v>
      </c>
      <c r="F354" s="480" t="s">
        <v>459</v>
      </c>
      <c r="G354" s="520" t="s">
        <v>669</v>
      </c>
      <c r="H354" s="297" t="str">
        <f t="shared" si="15"/>
        <v>фото</v>
      </c>
      <c r="I354" s="174" t="s">
        <v>522</v>
      </c>
      <c r="J354" s="383" t="s">
        <v>203</v>
      </c>
      <c r="K354" s="384">
        <v>1</v>
      </c>
      <c r="L354" s="481">
        <v>301.07000000000005</v>
      </c>
      <c r="M354" s="177">
        <v>1</v>
      </c>
      <c r="N354" s="264"/>
      <c r="O354" s="178">
        <f t="shared" si="16"/>
        <v>0</v>
      </c>
      <c r="P354" s="302">
        <v>4607109935590</v>
      </c>
      <c r="Q354" s="303"/>
      <c r="R354" s="263" t="s">
        <v>663</v>
      </c>
    </row>
    <row r="355" spans="1:18" ht="27.6">
      <c r="A355" s="260">
        <v>342</v>
      </c>
      <c r="B355" s="262">
        <v>365</v>
      </c>
      <c r="C355" s="319" t="s">
        <v>1003</v>
      </c>
      <c r="D355" s="319"/>
      <c r="E355" s="479" t="s">
        <v>662</v>
      </c>
      <c r="F355" s="480" t="s">
        <v>918</v>
      </c>
      <c r="G355" s="520" t="s">
        <v>949</v>
      </c>
      <c r="H355" s="297" t="str">
        <f t="shared" si="15"/>
        <v>фото</v>
      </c>
      <c r="I355" s="174" t="s">
        <v>980</v>
      </c>
      <c r="J355" s="383" t="s">
        <v>203</v>
      </c>
      <c r="K355" s="384">
        <v>1</v>
      </c>
      <c r="L355" s="481">
        <v>352</v>
      </c>
      <c r="M355" s="177">
        <v>1</v>
      </c>
      <c r="N355" s="264"/>
      <c r="O355" s="178">
        <f t="shared" si="16"/>
        <v>0</v>
      </c>
      <c r="P355" s="302">
        <v>4607109928080</v>
      </c>
      <c r="Q355" s="303"/>
      <c r="R355" s="263" t="s">
        <v>663</v>
      </c>
    </row>
    <row r="356" spans="1:18" ht="27.6">
      <c r="A356" s="260">
        <v>343</v>
      </c>
      <c r="B356" s="262">
        <v>132</v>
      </c>
      <c r="C356" s="319" t="s">
        <v>382</v>
      </c>
      <c r="D356" s="319"/>
      <c r="E356" s="479" t="s">
        <v>662</v>
      </c>
      <c r="F356" s="480" t="s">
        <v>475</v>
      </c>
      <c r="G356" s="520" t="s">
        <v>689</v>
      </c>
      <c r="H356" s="297" t="str">
        <f t="shared" si="15"/>
        <v>фото</v>
      </c>
      <c r="I356" s="174" t="s">
        <v>383</v>
      </c>
      <c r="J356" s="383" t="s">
        <v>203</v>
      </c>
      <c r="K356" s="384">
        <v>1</v>
      </c>
      <c r="L356" s="481">
        <v>301.07000000000005</v>
      </c>
      <c r="M356" s="177">
        <v>1</v>
      </c>
      <c r="N356" s="264"/>
      <c r="O356" s="178">
        <f t="shared" si="16"/>
        <v>0</v>
      </c>
      <c r="P356" s="302">
        <v>4607109968598</v>
      </c>
      <c r="Q356" s="303"/>
      <c r="R356" s="263" t="s">
        <v>663</v>
      </c>
    </row>
    <row r="357" spans="1:18" ht="27.6">
      <c r="A357" s="260">
        <v>344</v>
      </c>
      <c r="B357" s="262">
        <v>4616</v>
      </c>
      <c r="C357" s="319" t="s">
        <v>1675</v>
      </c>
      <c r="D357" s="319"/>
      <c r="E357" s="479" t="s">
        <v>662</v>
      </c>
      <c r="F357" s="480" t="s">
        <v>1676</v>
      </c>
      <c r="G357" s="520" t="s">
        <v>1677</v>
      </c>
      <c r="H357" s="297" t="str">
        <f t="shared" si="15"/>
        <v>фото</v>
      </c>
      <c r="I357" s="174" t="s">
        <v>1678</v>
      </c>
      <c r="J357" s="383" t="s">
        <v>203</v>
      </c>
      <c r="K357" s="384">
        <v>1</v>
      </c>
      <c r="L357" s="481">
        <v>301.07000000000005</v>
      </c>
      <c r="M357" s="177">
        <v>1</v>
      </c>
      <c r="N357" s="264"/>
      <c r="O357" s="178">
        <f t="shared" si="16"/>
        <v>0</v>
      </c>
      <c r="P357" s="302">
        <v>4607109990377</v>
      </c>
      <c r="Q357" s="303"/>
      <c r="R357" s="263" t="s">
        <v>663</v>
      </c>
    </row>
    <row r="358" spans="1:18" ht="28.8">
      <c r="A358" s="260">
        <v>345</v>
      </c>
      <c r="B358" s="262">
        <v>12063</v>
      </c>
      <c r="C358" s="319" t="s">
        <v>1429</v>
      </c>
      <c r="D358" s="319"/>
      <c r="E358" s="479" t="s">
        <v>662</v>
      </c>
      <c r="F358" s="480" t="s">
        <v>1322</v>
      </c>
      <c r="G358" s="520" t="s">
        <v>1323</v>
      </c>
      <c r="H358" s="297" t="str">
        <f t="shared" si="15"/>
        <v>фото</v>
      </c>
      <c r="I358" s="174" t="s">
        <v>1392</v>
      </c>
      <c r="J358" s="383" t="s">
        <v>203</v>
      </c>
      <c r="K358" s="384">
        <v>1</v>
      </c>
      <c r="L358" s="481">
        <v>390.94000000000005</v>
      </c>
      <c r="M358" s="177">
        <v>1</v>
      </c>
      <c r="N358" s="264"/>
      <c r="O358" s="178">
        <f t="shared" si="16"/>
        <v>0</v>
      </c>
      <c r="P358" s="302">
        <v>4607109922224</v>
      </c>
      <c r="Q358" s="303"/>
      <c r="R358" s="263" t="s">
        <v>663</v>
      </c>
    </row>
    <row r="359" spans="1:18" ht="27.6">
      <c r="A359" s="260">
        <v>346</v>
      </c>
      <c r="B359" s="262">
        <v>6790</v>
      </c>
      <c r="C359" s="319" t="s">
        <v>690</v>
      </c>
      <c r="D359" s="319"/>
      <c r="E359" s="479" t="s">
        <v>662</v>
      </c>
      <c r="F359" s="480" t="s">
        <v>691</v>
      </c>
      <c r="G359" s="520" t="s">
        <v>692</v>
      </c>
      <c r="H359" s="297" t="str">
        <f t="shared" si="15"/>
        <v>фото</v>
      </c>
      <c r="I359" s="174" t="s">
        <v>693</v>
      </c>
      <c r="J359" s="383" t="s">
        <v>203</v>
      </c>
      <c r="K359" s="384">
        <v>1</v>
      </c>
      <c r="L359" s="481">
        <v>301.07000000000005</v>
      </c>
      <c r="M359" s="177">
        <v>1</v>
      </c>
      <c r="N359" s="264"/>
      <c r="O359" s="178">
        <f t="shared" si="16"/>
        <v>0</v>
      </c>
      <c r="P359" s="302">
        <v>4607109944349</v>
      </c>
      <c r="Q359" s="303"/>
      <c r="R359" s="263" t="s">
        <v>663</v>
      </c>
    </row>
    <row r="360" spans="1:18" ht="27.6">
      <c r="A360" s="260">
        <v>347</v>
      </c>
      <c r="B360" s="262">
        <v>4620</v>
      </c>
      <c r="C360" s="319" t="s">
        <v>384</v>
      </c>
      <c r="D360" s="319"/>
      <c r="E360" s="479" t="s">
        <v>662</v>
      </c>
      <c r="F360" s="480" t="s">
        <v>476</v>
      </c>
      <c r="G360" s="520" t="s">
        <v>694</v>
      </c>
      <c r="H360" s="297" t="str">
        <f t="shared" si="15"/>
        <v>фото</v>
      </c>
      <c r="I360" s="174" t="s">
        <v>385</v>
      </c>
      <c r="J360" s="383" t="s">
        <v>203</v>
      </c>
      <c r="K360" s="384">
        <v>1</v>
      </c>
      <c r="L360" s="481">
        <v>313.06000000000006</v>
      </c>
      <c r="M360" s="177">
        <v>1</v>
      </c>
      <c r="N360" s="264"/>
      <c r="O360" s="178">
        <f t="shared" si="16"/>
        <v>0</v>
      </c>
      <c r="P360" s="302">
        <v>4607109990414</v>
      </c>
      <c r="Q360" s="303"/>
      <c r="R360" s="263" t="s">
        <v>663</v>
      </c>
    </row>
    <row r="361" spans="1:18" ht="27.6">
      <c r="A361" s="260">
        <v>348</v>
      </c>
      <c r="B361" s="262">
        <v>4013</v>
      </c>
      <c r="C361" s="319" t="s">
        <v>1430</v>
      </c>
      <c r="D361" s="319"/>
      <c r="E361" s="479" t="s">
        <v>662</v>
      </c>
      <c r="F361" s="480" t="s">
        <v>1324</v>
      </c>
      <c r="G361" s="520" t="s">
        <v>1325</v>
      </c>
      <c r="H361" s="297" t="str">
        <f t="shared" si="15"/>
        <v>фото</v>
      </c>
      <c r="I361" s="174" t="s">
        <v>1393</v>
      </c>
      <c r="J361" s="383" t="s">
        <v>203</v>
      </c>
      <c r="K361" s="384">
        <v>1</v>
      </c>
      <c r="L361" s="481">
        <v>301.07000000000005</v>
      </c>
      <c r="M361" s="177">
        <v>1</v>
      </c>
      <c r="N361" s="264"/>
      <c r="O361" s="178">
        <f t="shared" si="16"/>
        <v>0</v>
      </c>
      <c r="P361" s="302">
        <v>4607109982310</v>
      </c>
      <c r="Q361" s="303"/>
      <c r="R361" s="263" t="s">
        <v>663</v>
      </c>
    </row>
    <row r="362" spans="1:18" ht="27.6">
      <c r="A362" s="260">
        <v>349</v>
      </c>
      <c r="B362" s="262">
        <v>5243</v>
      </c>
      <c r="C362" s="319" t="s">
        <v>9589</v>
      </c>
      <c r="D362" s="319"/>
      <c r="E362" s="479" t="s">
        <v>662</v>
      </c>
      <c r="F362" s="480" t="s">
        <v>9845</v>
      </c>
      <c r="G362" s="520" t="s">
        <v>9846</v>
      </c>
      <c r="H362" s="297" t="str">
        <f t="shared" si="15"/>
        <v>фото</v>
      </c>
      <c r="I362" s="174" t="s">
        <v>9724</v>
      </c>
      <c r="J362" s="383" t="s">
        <v>203</v>
      </c>
      <c r="K362" s="384">
        <v>1</v>
      </c>
      <c r="L362" s="481">
        <v>313.06000000000006</v>
      </c>
      <c r="M362" s="177">
        <v>1</v>
      </c>
      <c r="N362" s="264"/>
      <c r="O362" s="178">
        <f t="shared" si="16"/>
        <v>0</v>
      </c>
      <c r="P362" s="302">
        <v>4607109954850</v>
      </c>
      <c r="Q362" s="517">
        <v>2023</v>
      </c>
      <c r="R362" s="263" t="s">
        <v>663</v>
      </c>
    </row>
    <row r="363" spans="1:18" ht="36">
      <c r="A363" s="260">
        <v>350</v>
      </c>
      <c r="B363" s="262">
        <v>4011</v>
      </c>
      <c r="C363" s="319" t="s">
        <v>1004</v>
      </c>
      <c r="D363" s="319"/>
      <c r="E363" s="479" t="s">
        <v>662</v>
      </c>
      <c r="F363" s="480" t="s">
        <v>919</v>
      </c>
      <c r="G363" s="520" t="s">
        <v>950</v>
      </c>
      <c r="H363" s="297" t="str">
        <f t="shared" si="15"/>
        <v>фото</v>
      </c>
      <c r="I363" s="174" t="s">
        <v>981</v>
      </c>
      <c r="J363" s="383" t="s">
        <v>203</v>
      </c>
      <c r="K363" s="384">
        <v>1</v>
      </c>
      <c r="L363" s="481">
        <v>390.94000000000005</v>
      </c>
      <c r="M363" s="177">
        <v>1</v>
      </c>
      <c r="N363" s="264"/>
      <c r="O363" s="178">
        <f t="shared" si="16"/>
        <v>0</v>
      </c>
      <c r="P363" s="302">
        <v>4607109982297</v>
      </c>
      <c r="Q363" s="303"/>
      <c r="R363" s="263" t="s">
        <v>663</v>
      </c>
    </row>
    <row r="364" spans="1:18" ht="27.6">
      <c r="A364" s="260">
        <v>351</v>
      </c>
      <c r="B364" s="262">
        <v>4431</v>
      </c>
      <c r="C364" s="319" t="s">
        <v>1005</v>
      </c>
      <c r="D364" s="319"/>
      <c r="E364" s="479" t="s">
        <v>662</v>
      </c>
      <c r="F364" s="480" t="s">
        <v>920</v>
      </c>
      <c r="G364" s="520" t="s">
        <v>951</v>
      </c>
      <c r="H364" s="297" t="str">
        <f t="shared" si="15"/>
        <v>фото</v>
      </c>
      <c r="I364" s="174" t="s">
        <v>982</v>
      </c>
      <c r="J364" s="383" t="s">
        <v>203</v>
      </c>
      <c r="K364" s="384">
        <v>1</v>
      </c>
      <c r="L364" s="481">
        <v>390.94000000000005</v>
      </c>
      <c r="M364" s="177">
        <v>1</v>
      </c>
      <c r="N364" s="264"/>
      <c r="O364" s="178">
        <f t="shared" si="16"/>
        <v>0</v>
      </c>
      <c r="P364" s="302">
        <v>4607109928066</v>
      </c>
      <c r="Q364" s="303"/>
      <c r="R364" s="263" t="s">
        <v>663</v>
      </c>
    </row>
    <row r="365" spans="1:18" ht="27.6">
      <c r="A365" s="260">
        <v>352</v>
      </c>
      <c r="B365" s="262">
        <v>4623</v>
      </c>
      <c r="C365" s="319" t="s">
        <v>567</v>
      </c>
      <c r="D365" s="319"/>
      <c r="E365" s="479" t="s">
        <v>662</v>
      </c>
      <c r="F365" s="480" t="s">
        <v>477</v>
      </c>
      <c r="G365" s="520" t="s">
        <v>695</v>
      </c>
      <c r="H365" s="297" t="str">
        <f t="shared" si="15"/>
        <v>фото</v>
      </c>
      <c r="I365" s="174" t="s">
        <v>528</v>
      </c>
      <c r="J365" s="383" t="s">
        <v>203</v>
      </c>
      <c r="K365" s="384">
        <v>1</v>
      </c>
      <c r="L365" s="481">
        <v>301.07000000000005</v>
      </c>
      <c r="M365" s="177">
        <v>1</v>
      </c>
      <c r="N365" s="264"/>
      <c r="O365" s="178">
        <f t="shared" si="16"/>
        <v>0</v>
      </c>
      <c r="P365" s="302">
        <v>4607109990445</v>
      </c>
      <c r="Q365" s="303"/>
      <c r="R365" s="263" t="s">
        <v>663</v>
      </c>
    </row>
    <row r="366" spans="1:18" ht="27.6">
      <c r="A366" s="260">
        <v>353</v>
      </c>
      <c r="B366" s="262">
        <v>1982</v>
      </c>
      <c r="C366" s="319" t="s">
        <v>9590</v>
      </c>
      <c r="D366" s="319"/>
      <c r="E366" s="479" t="s">
        <v>662</v>
      </c>
      <c r="F366" s="480" t="s">
        <v>9847</v>
      </c>
      <c r="G366" s="520" t="s">
        <v>9848</v>
      </c>
      <c r="H366" s="297" t="str">
        <f t="shared" si="15"/>
        <v>фото</v>
      </c>
      <c r="I366" s="174" t="s">
        <v>9725</v>
      </c>
      <c r="J366" s="383" t="s">
        <v>203</v>
      </c>
      <c r="K366" s="384">
        <v>1</v>
      </c>
      <c r="L366" s="481">
        <v>301.07000000000005</v>
      </c>
      <c r="M366" s="177">
        <v>1</v>
      </c>
      <c r="N366" s="264"/>
      <c r="O366" s="178">
        <f t="shared" si="16"/>
        <v>0</v>
      </c>
      <c r="P366" s="302">
        <v>4607109984796</v>
      </c>
      <c r="Q366" s="517">
        <v>2023</v>
      </c>
      <c r="R366" s="263" t="s">
        <v>663</v>
      </c>
    </row>
    <row r="367" spans="1:18" ht="27.6">
      <c r="A367" s="260">
        <v>354</v>
      </c>
      <c r="B367" s="262">
        <v>2324</v>
      </c>
      <c r="C367" s="319" t="s">
        <v>386</v>
      </c>
      <c r="D367" s="319"/>
      <c r="E367" s="479" t="s">
        <v>662</v>
      </c>
      <c r="F367" s="480" t="s">
        <v>478</v>
      </c>
      <c r="G367" s="520" t="s">
        <v>696</v>
      </c>
      <c r="H367" s="297" t="str">
        <f t="shared" si="15"/>
        <v>фото</v>
      </c>
      <c r="I367" s="174" t="s">
        <v>387</v>
      </c>
      <c r="J367" s="383" t="s">
        <v>203</v>
      </c>
      <c r="K367" s="384">
        <v>1</v>
      </c>
      <c r="L367" s="481">
        <v>301.07000000000005</v>
      </c>
      <c r="M367" s="177">
        <v>1</v>
      </c>
      <c r="N367" s="264"/>
      <c r="O367" s="178">
        <f t="shared" si="16"/>
        <v>0</v>
      </c>
      <c r="P367" s="302">
        <v>4607109968642</v>
      </c>
      <c r="Q367" s="303"/>
      <c r="R367" s="263" t="s">
        <v>663</v>
      </c>
    </row>
    <row r="368" spans="1:18" ht="27.6">
      <c r="A368" s="260">
        <v>355</v>
      </c>
      <c r="B368" s="262">
        <v>4020</v>
      </c>
      <c r="C368" s="319" t="s">
        <v>1679</v>
      </c>
      <c r="D368" s="319"/>
      <c r="E368" s="479" t="s">
        <v>662</v>
      </c>
      <c r="F368" s="480" t="s">
        <v>1680</v>
      </c>
      <c r="G368" s="520" t="s">
        <v>1681</v>
      </c>
      <c r="H368" s="297" t="str">
        <f t="shared" si="15"/>
        <v>фото</v>
      </c>
      <c r="I368" s="174" t="s">
        <v>1682</v>
      </c>
      <c r="J368" s="383" t="s">
        <v>203</v>
      </c>
      <c r="K368" s="384">
        <v>1</v>
      </c>
      <c r="L368" s="481">
        <v>301.07000000000005</v>
      </c>
      <c r="M368" s="177">
        <v>1</v>
      </c>
      <c r="N368" s="264"/>
      <c r="O368" s="178">
        <f t="shared" si="16"/>
        <v>0</v>
      </c>
      <c r="P368" s="302">
        <v>4607109982389</v>
      </c>
      <c r="Q368" s="303"/>
      <c r="R368" s="263" t="s">
        <v>663</v>
      </c>
    </row>
    <row r="369" spans="1:18" ht="36">
      <c r="A369" s="260">
        <v>356</v>
      </c>
      <c r="B369" s="262">
        <v>1895</v>
      </c>
      <c r="C369" s="319" t="s">
        <v>999</v>
      </c>
      <c r="D369" s="319"/>
      <c r="E369" s="479" t="s">
        <v>662</v>
      </c>
      <c r="F369" s="480" t="s">
        <v>914</v>
      </c>
      <c r="G369" s="520" t="s">
        <v>945</v>
      </c>
      <c r="H369" s="297" t="str">
        <f t="shared" si="15"/>
        <v>фото</v>
      </c>
      <c r="I369" s="174" t="s">
        <v>976</v>
      </c>
      <c r="J369" s="383" t="s">
        <v>203</v>
      </c>
      <c r="K369" s="384">
        <v>1</v>
      </c>
      <c r="L369" s="481">
        <v>390.94000000000005</v>
      </c>
      <c r="M369" s="177">
        <v>1</v>
      </c>
      <c r="N369" s="264"/>
      <c r="O369" s="178">
        <f t="shared" si="16"/>
        <v>0</v>
      </c>
      <c r="P369" s="302">
        <v>4607109928141</v>
      </c>
      <c r="Q369" s="303"/>
      <c r="R369" s="263" t="s">
        <v>663</v>
      </c>
    </row>
    <row r="370" spans="1:18" ht="27.6">
      <c r="A370" s="260">
        <v>357</v>
      </c>
      <c r="B370" s="262">
        <v>3959</v>
      </c>
      <c r="C370" s="319" t="s">
        <v>1000</v>
      </c>
      <c r="D370" s="319"/>
      <c r="E370" s="479" t="s">
        <v>662</v>
      </c>
      <c r="F370" s="480" t="s">
        <v>915</v>
      </c>
      <c r="G370" s="520" t="s">
        <v>946</v>
      </c>
      <c r="H370" s="297" t="str">
        <f t="shared" si="15"/>
        <v>фото</v>
      </c>
      <c r="I370" s="174" t="s">
        <v>977</v>
      </c>
      <c r="J370" s="383" t="s">
        <v>203</v>
      </c>
      <c r="K370" s="384">
        <v>1</v>
      </c>
      <c r="L370" s="481">
        <v>390.94000000000005</v>
      </c>
      <c r="M370" s="177">
        <v>1</v>
      </c>
      <c r="N370" s="264"/>
      <c r="O370" s="178">
        <f t="shared" si="16"/>
        <v>0</v>
      </c>
      <c r="P370" s="302">
        <v>4607109928134</v>
      </c>
      <c r="Q370" s="303"/>
      <c r="R370" s="263" t="s">
        <v>663</v>
      </c>
    </row>
    <row r="371" spans="1:18" ht="27.6">
      <c r="A371" s="260">
        <v>358</v>
      </c>
      <c r="B371" s="262">
        <v>12069</v>
      </c>
      <c r="C371" s="319" t="s">
        <v>1426</v>
      </c>
      <c r="D371" s="319"/>
      <c r="E371" s="479" t="s">
        <v>662</v>
      </c>
      <c r="F371" s="480" t="s">
        <v>1316</v>
      </c>
      <c r="G371" s="520" t="s">
        <v>1317</v>
      </c>
      <c r="H371" s="297" t="str">
        <f t="shared" si="15"/>
        <v>фото</v>
      </c>
      <c r="I371" s="174" t="s">
        <v>1389</v>
      </c>
      <c r="J371" s="383" t="s">
        <v>203</v>
      </c>
      <c r="K371" s="384">
        <v>1</v>
      </c>
      <c r="L371" s="481">
        <v>322.08000000000004</v>
      </c>
      <c r="M371" s="177">
        <v>1</v>
      </c>
      <c r="N371" s="264"/>
      <c r="O371" s="178">
        <f t="shared" si="16"/>
        <v>0</v>
      </c>
      <c r="P371" s="302">
        <v>4607109922163</v>
      </c>
      <c r="Q371" s="303"/>
      <c r="R371" s="263" t="s">
        <v>663</v>
      </c>
    </row>
    <row r="372" spans="1:18" ht="36">
      <c r="A372" s="260">
        <v>359</v>
      </c>
      <c r="B372" s="262">
        <v>2163</v>
      </c>
      <c r="C372" s="319" t="s">
        <v>5458</v>
      </c>
      <c r="D372" s="319"/>
      <c r="E372" s="479" t="s">
        <v>662</v>
      </c>
      <c r="F372" s="480" t="s">
        <v>5459</v>
      </c>
      <c r="G372" s="520" t="s">
        <v>5460</v>
      </c>
      <c r="H372" s="297" t="str">
        <f t="shared" si="15"/>
        <v>фото</v>
      </c>
      <c r="I372" s="174" t="s">
        <v>5461</v>
      </c>
      <c r="J372" s="383" t="s">
        <v>203</v>
      </c>
      <c r="K372" s="384">
        <v>1</v>
      </c>
      <c r="L372" s="481">
        <v>313.06000000000006</v>
      </c>
      <c r="M372" s="177">
        <v>1</v>
      </c>
      <c r="N372" s="264"/>
      <c r="O372" s="178">
        <f t="shared" si="16"/>
        <v>0</v>
      </c>
      <c r="P372" s="302">
        <v>4607109928158</v>
      </c>
      <c r="Q372" s="303"/>
      <c r="R372" s="263" t="s">
        <v>663</v>
      </c>
    </row>
    <row r="373" spans="1:18" ht="27.6">
      <c r="A373" s="260">
        <v>360</v>
      </c>
      <c r="B373" s="262">
        <v>12070</v>
      </c>
      <c r="C373" s="319" t="s">
        <v>1425</v>
      </c>
      <c r="D373" s="319"/>
      <c r="E373" s="479" t="s">
        <v>662</v>
      </c>
      <c r="F373" s="480" t="s">
        <v>1314</v>
      </c>
      <c r="G373" s="520" t="s">
        <v>1315</v>
      </c>
      <c r="H373" s="297" t="str">
        <f t="shared" si="15"/>
        <v>фото</v>
      </c>
      <c r="I373" s="174" t="s">
        <v>1388</v>
      </c>
      <c r="J373" s="383" t="s">
        <v>203</v>
      </c>
      <c r="K373" s="384">
        <v>1</v>
      </c>
      <c r="L373" s="481">
        <v>313.06000000000006</v>
      </c>
      <c r="M373" s="177">
        <v>1</v>
      </c>
      <c r="N373" s="264"/>
      <c r="O373" s="178">
        <f t="shared" si="16"/>
        <v>0</v>
      </c>
      <c r="P373" s="302">
        <v>4607109922156</v>
      </c>
      <c r="Q373" s="303"/>
      <c r="R373" s="263" t="s">
        <v>663</v>
      </c>
    </row>
    <row r="374" spans="1:18" ht="27.6">
      <c r="A374" s="260">
        <v>361</v>
      </c>
      <c r="B374" s="262">
        <v>12072</v>
      </c>
      <c r="C374" s="319" t="s">
        <v>5462</v>
      </c>
      <c r="D374" s="319"/>
      <c r="E374" s="479" t="s">
        <v>662</v>
      </c>
      <c r="F374" s="480" t="s">
        <v>5463</v>
      </c>
      <c r="G374" s="520" t="s">
        <v>5464</v>
      </c>
      <c r="H374" s="297" t="str">
        <f t="shared" si="15"/>
        <v>фото</v>
      </c>
      <c r="I374" s="174" t="s">
        <v>5465</v>
      </c>
      <c r="J374" s="383" t="s">
        <v>203</v>
      </c>
      <c r="K374" s="384">
        <v>1</v>
      </c>
      <c r="L374" s="481">
        <v>313.06000000000006</v>
      </c>
      <c r="M374" s="177">
        <v>1</v>
      </c>
      <c r="N374" s="264"/>
      <c r="O374" s="178">
        <f t="shared" si="16"/>
        <v>0</v>
      </c>
      <c r="P374" s="302">
        <v>4607109922132</v>
      </c>
      <c r="Q374" s="303"/>
      <c r="R374" s="263" t="s">
        <v>663</v>
      </c>
    </row>
    <row r="375" spans="1:18" ht="27.6">
      <c r="A375" s="260">
        <v>362</v>
      </c>
      <c r="B375" s="262">
        <v>12073</v>
      </c>
      <c r="C375" s="319" t="s">
        <v>1427</v>
      </c>
      <c r="D375" s="319"/>
      <c r="E375" s="479" t="s">
        <v>662</v>
      </c>
      <c r="F375" s="480" t="s">
        <v>1318</v>
      </c>
      <c r="G375" s="520" t="s">
        <v>1319</v>
      </c>
      <c r="H375" s="297" t="str">
        <f t="shared" ref="H375:H381" si="17">HYPERLINK("https://www.gardenbulbs.ru/images/vesna_CL/thumbnails/"&amp;C375&amp;".jpg","фото")</f>
        <v>фото</v>
      </c>
      <c r="I375" s="174" t="s">
        <v>1390</v>
      </c>
      <c r="J375" s="383" t="s">
        <v>203</v>
      </c>
      <c r="K375" s="384">
        <v>1</v>
      </c>
      <c r="L375" s="481">
        <v>331.21000000000004</v>
      </c>
      <c r="M375" s="177">
        <v>1</v>
      </c>
      <c r="N375" s="264"/>
      <c r="O375" s="178">
        <f t="shared" ref="O375:O381" si="18">IF(ISERROR(L375*N375),0,L375*N375)</f>
        <v>0</v>
      </c>
      <c r="P375" s="302">
        <v>4607109922125</v>
      </c>
      <c r="Q375" s="303"/>
      <c r="R375" s="263" t="s">
        <v>663</v>
      </c>
    </row>
    <row r="376" spans="1:18" ht="27.6">
      <c r="A376" s="260">
        <v>363</v>
      </c>
      <c r="B376" s="262">
        <v>12075</v>
      </c>
      <c r="C376" s="319" t="s">
        <v>1424</v>
      </c>
      <c r="D376" s="319"/>
      <c r="E376" s="479" t="s">
        <v>662</v>
      </c>
      <c r="F376" s="480" t="s">
        <v>1312</v>
      </c>
      <c r="G376" s="520" t="s">
        <v>1313</v>
      </c>
      <c r="H376" s="297" t="str">
        <f t="shared" si="17"/>
        <v>фото</v>
      </c>
      <c r="I376" s="174" t="s">
        <v>1387</v>
      </c>
      <c r="J376" s="383" t="s">
        <v>203</v>
      </c>
      <c r="K376" s="384">
        <v>1</v>
      </c>
      <c r="L376" s="481">
        <v>301.07000000000005</v>
      </c>
      <c r="M376" s="177">
        <v>1</v>
      </c>
      <c r="N376" s="264"/>
      <c r="O376" s="178">
        <f t="shared" si="18"/>
        <v>0</v>
      </c>
      <c r="P376" s="302">
        <v>4607109922101</v>
      </c>
      <c r="Q376" s="303"/>
      <c r="R376" s="263" t="s">
        <v>663</v>
      </c>
    </row>
    <row r="377" spans="1:18" ht="36">
      <c r="A377" s="260">
        <v>364</v>
      </c>
      <c r="B377" s="262">
        <v>12076</v>
      </c>
      <c r="C377" s="319" t="s">
        <v>1431</v>
      </c>
      <c r="D377" s="319"/>
      <c r="E377" s="479" t="s">
        <v>662</v>
      </c>
      <c r="F377" s="480" t="s">
        <v>1326</v>
      </c>
      <c r="G377" s="520" t="s">
        <v>1327</v>
      </c>
      <c r="H377" s="297" t="str">
        <f t="shared" si="17"/>
        <v>фото</v>
      </c>
      <c r="I377" s="174" t="s">
        <v>1394</v>
      </c>
      <c r="J377" s="383" t="s">
        <v>203</v>
      </c>
      <c r="K377" s="384">
        <v>1</v>
      </c>
      <c r="L377" s="481">
        <v>301.07000000000005</v>
      </c>
      <c r="M377" s="177">
        <v>1</v>
      </c>
      <c r="N377" s="264"/>
      <c r="O377" s="178">
        <f t="shared" si="18"/>
        <v>0</v>
      </c>
      <c r="P377" s="302">
        <v>4607109922095</v>
      </c>
      <c r="Q377" s="303"/>
      <c r="R377" s="263" t="s">
        <v>663</v>
      </c>
    </row>
    <row r="378" spans="1:18" ht="27.6">
      <c r="A378" s="260">
        <v>365</v>
      </c>
      <c r="B378" s="262">
        <v>4609</v>
      </c>
      <c r="C378" s="319" t="s">
        <v>998</v>
      </c>
      <c r="D378" s="319"/>
      <c r="E378" s="479" t="s">
        <v>662</v>
      </c>
      <c r="F378" s="480" t="s">
        <v>913</v>
      </c>
      <c r="G378" s="520" t="s">
        <v>944</v>
      </c>
      <c r="H378" s="297" t="str">
        <f t="shared" si="17"/>
        <v>фото</v>
      </c>
      <c r="I378" s="174" t="s">
        <v>975</v>
      </c>
      <c r="J378" s="383" t="s">
        <v>203</v>
      </c>
      <c r="K378" s="384">
        <v>1</v>
      </c>
      <c r="L378" s="481">
        <v>301.07000000000005</v>
      </c>
      <c r="M378" s="177">
        <v>1</v>
      </c>
      <c r="N378" s="264"/>
      <c r="O378" s="178">
        <f t="shared" si="18"/>
        <v>0</v>
      </c>
      <c r="P378" s="302">
        <v>4607109990308</v>
      </c>
      <c r="Q378" s="303"/>
      <c r="R378" s="263" t="s">
        <v>663</v>
      </c>
    </row>
    <row r="379" spans="1:18" ht="27.6">
      <c r="A379" s="260">
        <v>366</v>
      </c>
      <c r="B379" s="262">
        <v>3097</v>
      </c>
      <c r="C379" s="319" t="s">
        <v>568</v>
      </c>
      <c r="D379" s="319"/>
      <c r="E379" s="479" t="s">
        <v>662</v>
      </c>
      <c r="F379" s="480" t="s">
        <v>471</v>
      </c>
      <c r="G379" s="520" t="s">
        <v>681</v>
      </c>
      <c r="H379" s="297" t="str">
        <f t="shared" si="17"/>
        <v>фото</v>
      </c>
      <c r="I379" s="174" t="s">
        <v>525</v>
      </c>
      <c r="J379" s="383" t="s">
        <v>203</v>
      </c>
      <c r="K379" s="384">
        <v>1</v>
      </c>
      <c r="L379" s="481">
        <v>331.21000000000004</v>
      </c>
      <c r="M379" s="177">
        <v>1</v>
      </c>
      <c r="N379" s="264"/>
      <c r="O379" s="178">
        <f t="shared" si="18"/>
        <v>0</v>
      </c>
      <c r="P379" s="302">
        <v>4607109954713</v>
      </c>
      <c r="Q379" s="303"/>
      <c r="R379" s="263" t="s">
        <v>663</v>
      </c>
    </row>
    <row r="380" spans="1:18" ht="27.6">
      <c r="A380" s="260">
        <v>367</v>
      </c>
      <c r="B380" s="262">
        <v>4001</v>
      </c>
      <c r="C380" s="319" t="s">
        <v>997</v>
      </c>
      <c r="D380" s="319"/>
      <c r="E380" s="479" t="s">
        <v>662</v>
      </c>
      <c r="F380" s="480" t="s">
        <v>912</v>
      </c>
      <c r="G380" s="520" t="s">
        <v>943</v>
      </c>
      <c r="H380" s="297" t="str">
        <f t="shared" si="17"/>
        <v>фото</v>
      </c>
      <c r="I380" s="174" t="s">
        <v>974</v>
      </c>
      <c r="J380" s="383" t="s">
        <v>203</v>
      </c>
      <c r="K380" s="384">
        <v>1</v>
      </c>
      <c r="L380" s="481">
        <v>301.07000000000005</v>
      </c>
      <c r="M380" s="177">
        <v>1</v>
      </c>
      <c r="N380" s="264"/>
      <c r="O380" s="178">
        <f t="shared" si="18"/>
        <v>0</v>
      </c>
      <c r="P380" s="302">
        <v>4607109982198</v>
      </c>
      <c r="Q380" s="303"/>
      <c r="R380" s="263" t="s">
        <v>663</v>
      </c>
    </row>
    <row r="381" spans="1:18" ht="22.5" customHeight="1">
      <c r="A381" s="260">
        <v>368</v>
      </c>
      <c r="B381" s="262">
        <v>3991</v>
      </c>
      <c r="C381" s="319" t="s">
        <v>388</v>
      </c>
      <c r="D381" s="319"/>
      <c r="E381" s="479" t="s">
        <v>662</v>
      </c>
      <c r="F381" s="480" t="s">
        <v>470</v>
      </c>
      <c r="G381" s="520" t="s">
        <v>680</v>
      </c>
      <c r="H381" s="297" t="str">
        <f t="shared" si="17"/>
        <v>фото</v>
      </c>
      <c r="I381" s="174" t="s">
        <v>389</v>
      </c>
      <c r="J381" s="383" t="s">
        <v>203</v>
      </c>
      <c r="K381" s="384">
        <v>1</v>
      </c>
      <c r="L381" s="481">
        <v>301.07000000000005</v>
      </c>
      <c r="M381" s="177">
        <v>1</v>
      </c>
      <c r="N381" s="264"/>
      <c r="O381" s="178">
        <f t="shared" si="18"/>
        <v>0</v>
      </c>
      <c r="P381" s="302">
        <v>4607109982099</v>
      </c>
      <c r="Q381" s="303"/>
      <c r="R381" s="263" t="s">
        <v>663</v>
      </c>
    </row>
    <row r="382" spans="1:18" ht="14.4">
      <c r="A382" s="260">
        <v>369</v>
      </c>
      <c r="B382" s="167"/>
      <c r="C382" s="234"/>
      <c r="D382" s="234"/>
      <c r="E382" s="308"/>
      <c r="F382" s="166" t="s">
        <v>9849</v>
      </c>
      <c r="G382" s="450"/>
      <c r="H382" s="167"/>
      <c r="I382" s="168"/>
      <c r="J382" s="234"/>
      <c r="K382" s="261"/>
      <c r="L382" s="311"/>
      <c r="M382" s="233"/>
      <c r="N382" s="233"/>
      <c r="O382" s="234"/>
      <c r="P382" s="234"/>
      <c r="Q382" s="303"/>
      <c r="R382" s="234"/>
    </row>
    <row r="383" spans="1:18" ht="27.6">
      <c r="A383" s="260">
        <v>370</v>
      </c>
      <c r="B383" s="262">
        <v>2531</v>
      </c>
      <c r="C383" s="319" t="s">
        <v>1435</v>
      </c>
      <c r="D383" s="319"/>
      <c r="E383" s="479" t="s">
        <v>699</v>
      </c>
      <c r="F383" s="480" t="s">
        <v>1185</v>
      </c>
      <c r="G383" s="520" t="s">
        <v>1186</v>
      </c>
      <c r="H383" s="297" t="str">
        <f t="shared" ref="H383:H420" si="19">HYPERLINK("https://www.gardenbulbs.ru/images/vesna_CL/thumbnails/"&amp;C383&amp;".jpg","фото")</f>
        <v>фото</v>
      </c>
      <c r="I383" s="174" t="s">
        <v>1187</v>
      </c>
      <c r="J383" s="383" t="s">
        <v>203</v>
      </c>
      <c r="K383" s="384">
        <v>1</v>
      </c>
      <c r="L383" s="481">
        <v>222.42000000000002</v>
      </c>
      <c r="M383" s="177">
        <v>1</v>
      </c>
      <c r="N383" s="264"/>
      <c r="O383" s="178">
        <f t="shared" ref="O383:O420" si="20">IF(ISERROR(L383*N383),0,L383*N383)</f>
        <v>0</v>
      </c>
      <c r="P383" s="302">
        <v>4607109977668</v>
      </c>
      <c r="Q383" s="303"/>
      <c r="R383" s="263" t="s">
        <v>700</v>
      </c>
    </row>
    <row r="384" spans="1:18" ht="27.6">
      <c r="A384" s="260">
        <v>371</v>
      </c>
      <c r="B384" s="262">
        <v>4158</v>
      </c>
      <c r="C384" s="319" t="s">
        <v>1165</v>
      </c>
      <c r="D384" s="319"/>
      <c r="E384" s="479" t="s">
        <v>699</v>
      </c>
      <c r="F384" s="480" t="s">
        <v>1166</v>
      </c>
      <c r="G384" s="520" t="s">
        <v>1167</v>
      </c>
      <c r="H384" s="297" t="str">
        <f t="shared" si="19"/>
        <v>фото</v>
      </c>
      <c r="I384" s="174" t="s">
        <v>1168</v>
      </c>
      <c r="J384" s="383" t="s">
        <v>203</v>
      </c>
      <c r="K384" s="384">
        <v>1</v>
      </c>
      <c r="L384" s="481">
        <v>240.57</v>
      </c>
      <c r="M384" s="177">
        <v>1</v>
      </c>
      <c r="N384" s="264"/>
      <c r="O384" s="178">
        <f t="shared" si="20"/>
        <v>0</v>
      </c>
      <c r="P384" s="302">
        <v>4607109983768</v>
      </c>
      <c r="Q384" s="303"/>
      <c r="R384" s="263" t="s">
        <v>700</v>
      </c>
    </row>
    <row r="385" spans="1:18" ht="27.6">
      <c r="A385" s="260">
        <v>372</v>
      </c>
      <c r="B385" s="262">
        <v>5594</v>
      </c>
      <c r="C385" s="319" t="s">
        <v>1747</v>
      </c>
      <c r="D385" s="319"/>
      <c r="E385" s="479" t="s">
        <v>699</v>
      </c>
      <c r="F385" s="480" t="s">
        <v>1748</v>
      </c>
      <c r="G385" s="520" t="s">
        <v>1749</v>
      </c>
      <c r="H385" s="297" t="str">
        <f t="shared" si="19"/>
        <v>фото</v>
      </c>
      <c r="I385" s="174" t="s">
        <v>5475</v>
      </c>
      <c r="J385" s="383" t="s">
        <v>203</v>
      </c>
      <c r="K385" s="384">
        <v>1</v>
      </c>
      <c r="L385" s="481">
        <v>180.62</v>
      </c>
      <c r="M385" s="177">
        <v>1</v>
      </c>
      <c r="N385" s="264"/>
      <c r="O385" s="178">
        <f t="shared" si="20"/>
        <v>0</v>
      </c>
      <c r="P385" s="302">
        <v>4607109968680</v>
      </c>
      <c r="Q385" s="303"/>
      <c r="R385" s="263" t="s">
        <v>700</v>
      </c>
    </row>
    <row r="386" spans="1:18" ht="25.5" customHeight="1">
      <c r="A386" s="260">
        <v>373</v>
      </c>
      <c r="B386" s="262">
        <v>3084</v>
      </c>
      <c r="C386" s="319" t="s">
        <v>569</v>
      </c>
      <c r="D386" s="319"/>
      <c r="E386" s="479" t="s">
        <v>699</v>
      </c>
      <c r="F386" s="480" t="s">
        <v>484</v>
      </c>
      <c r="G386" s="520" t="s">
        <v>704</v>
      </c>
      <c r="H386" s="297" t="str">
        <f t="shared" si="19"/>
        <v>фото</v>
      </c>
      <c r="I386" s="174" t="s">
        <v>531</v>
      </c>
      <c r="J386" s="383" t="s">
        <v>203</v>
      </c>
      <c r="K386" s="384">
        <v>1</v>
      </c>
      <c r="L386" s="481">
        <v>192.50000000000003</v>
      </c>
      <c r="M386" s="177">
        <v>1</v>
      </c>
      <c r="N386" s="264"/>
      <c r="O386" s="178">
        <f t="shared" si="20"/>
        <v>0</v>
      </c>
      <c r="P386" s="302">
        <v>4607109954935</v>
      </c>
      <c r="Q386" s="303"/>
      <c r="R386" s="263" t="s">
        <v>700</v>
      </c>
    </row>
    <row r="387" spans="1:18" ht="27.6">
      <c r="A387" s="260">
        <v>374</v>
      </c>
      <c r="B387" s="262">
        <v>11301</v>
      </c>
      <c r="C387" s="319" t="s">
        <v>1741</v>
      </c>
      <c r="D387" s="319"/>
      <c r="E387" s="479" t="s">
        <v>699</v>
      </c>
      <c r="F387" s="480" t="s">
        <v>1742</v>
      </c>
      <c r="G387" s="520" t="s">
        <v>1743</v>
      </c>
      <c r="H387" s="297" t="str">
        <f t="shared" si="19"/>
        <v>фото</v>
      </c>
      <c r="I387" s="174" t="s">
        <v>5474</v>
      </c>
      <c r="J387" s="383" t="s">
        <v>203</v>
      </c>
      <c r="K387" s="384">
        <v>1</v>
      </c>
      <c r="L387" s="481">
        <v>240.57</v>
      </c>
      <c r="M387" s="177">
        <v>1</v>
      </c>
      <c r="N387" s="264"/>
      <c r="O387" s="178">
        <f t="shared" si="20"/>
        <v>0</v>
      </c>
      <c r="P387" s="302">
        <v>4607109945940</v>
      </c>
      <c r="Q387" s="303"/>
      <c r="R387" s="263" t="s">
        <v>700</v>
      </c>
    </row>
    <row r="388" spans="1:18" ht="27" customHeight="1">
      <c r="A388" s="260">
        <v>375</v>
      </c>
      <c r="B388" s="262">
        <v>315</v>
      </c>
      <c r="C388" s="319" t="s">
        <v>570</v>
      </c>
      <c r="D388" s="319"/>
      <c r="E388" s="479" t="s">
        <v>699</v>
      </c>
      <c r="F388" s="480" t="s">
        <v>483</v>
      </c>
      <c r="G388" s="520" t="s">
        <v>703</v>
      </c>
      <c r="H388" s="297" t="str">
        <f t="shared" si="19"/>
        <v>фото</v>
      </c>
      <c r="I388" s="174" t="s">
        <v>209</v>
      </c>
      <c r="J388" s="383" t="s">
        <v>203</v>
      </c>
      <c r="K388" s="384">
        <v>1</v>
      </c>
      <c r="L388" s="481">
        <v>180.62</v>
      </c>
      <c r="M388" s="177">
        <v>1</v>
      </c>
      <c r="N388" s="264"/>
      <c r="O388" s="178">
        <f t="shared" si="20"/>
        <v>0</v>
      </c>
      <c r="P388" s="302">
        <v>4607109976647</v>
      </c>
      <c r="Q388" s="303"/>
      <c r="R388" s="263" t="s">
        <v>700</v>
      </c>
    </row>
    <row r="389" spans="1:18" ht="28.8">
      <c r="A389" s="260">
        <v>376</v>
      </c>
      <c r="B389" s="262">
        <v>134</v>
      </c>
      <c r="C389" s="319" t="s">
        <v>571</v>
      </c>
      <c r="D389" s="319"/>
      <c r="E389" s="479" t="s">
        <v>699</v>
      </c>
      <c r="F389" s="480" t="s">
        <v>482</v>
      </c>
      <c r="G389" s="520" t="s">
        <v>702</v>
      </c>
      <c r="H389" s="297" t="str">
        <f t="shared" si="19"/>
        <v>фото</v>
      </c>
      <c r="I389" s="174" t="s">
        <v>530</v>
      </c>
      <c r="J389" s="383" t="s">
        <v>203</v>
      </c>
      <c r="K389" s="384">
        <v>1</v>
      </c>
      <c r="L389" s="481">
        <v>174.57</v>
      </c>
      <c r="M389" s="177">
        <v>1</v>
      </c>
      <c r="N389" s="264"/>
      <c r="O389" s="178">
        <f t="shared" si="20"/>
        <v>0</v>
      </c>
      <c r="P389" s="302">
        <v>4607109968673</v>
      </c>
      <c r="Q389" s="303"/>
      <c r="R389" s="263" t="s">
        <v>700</v>
      </c>
    </row>
    <row r="390" spans="1:18" ht="30.75" customHeight="1">
      <c r="A390" s="260">
        <v>377</v>
      </c>
      <c r="B390" s="262">
        <v>6793</v>
      </c>
      <c r="C390" s="319" t="s">
        <v>572</v>
      </c>
      <c r="D390" s="319"/>
      <c r="E390" s="479" t="s">
        <v>699</v>
      </c>
      <c r="F390" s="480" t="s">
        <v>486</v>
      </c>
      <c r="G390" s="520" t="s">
        <v>706</v>
      </c>
      <c r="H390" s="297" t="str">
        <f t="shared" si="19"/>
        <v>фото</v>
      </c>
      <c r="I390" s="174" t="s">
        <v>533</v>
      </c>
      <c r="J390" s="383" t="s">
        <v>203</v>
      </c>
      <c r="K390" s="384">
        <v>1</v>
      </c>
      <c r="L390" s="481">
        <v>180.62</v>
      </c>
      <c r="M390" s="177">
        <v>1</v>
      </c>
      <c r="N390" s="264"/>
      <c r="O390" s="178">
        <f t="shared" si="20"/>
        <v>0</v>
      </c>
      <c r="P390" s="302">
        <v>4607109944370</v>
      </c>
      <c r="Q390" s="303"/>
      <c r="R390" s="263" t="s">
        <v>700</v>
      </c>
    </row>
    <row r="391" spans="1:18" ht="27.6">
      <c r="A391" s="260">
        <v>378</v>
      </c>
      <c r="B391" s="262">
        <v>356</v>
      </c>
      <c r="C391" s="319" t="s">
        <v>9144</v>
      </c>
      <c r="D391" s="319"/>
      <c r="E391" s="479" t="s">
        <v>699</v>
      </c>
      <c r="F391" s="480" t="s">
        <v>8931</v>
      </c>
      <c r="G391" s="520" t="s">
        <v>8932</v>
      </c>
      <c r="H391" s="297" t="str">
        <f t="shared" si="19"/>
        <v>фото</v>
      </c>
      <c r="I391" s="174" t="s">
        <v>9081</v>
      </c>
      <c r="J391" s="383" t="s">
        <v>203</v>
      </c>
      <c r="K391" s="384">
        <v>1</v>
      </c>
      <c r="L391" s="481">
        <v>192.50000000000003</v>
      </c>
      <c r="M391" s="177">
        <v>1</v>
      </c>
      <c r="N391" s="264"/>
      <c r="O391" s="178">
        <f t="shared" si="20"/>
        <v>0</v>
      </c>
      <c r="P391" s="302">
        <v>4607109932575</v>
      </c>
      <c r="Q391" s="303"/>
      <c r="R391" s="263" t="s">
        <v>700</v>
      </c>
    </row>
    <row r="392" spans="1:18" ht="24.75" customHeight="1">
      <c r="A392" s="260">
        <v>379</v>
      </c>
      <c r="B392" s="262">
        <v>4639</v>
      </c>
      <c r="C392" s="319" t="s">
        <v>573</v>
      </c>
      <c r="D392" s="319"/>
      <c r="E392" s="479" t="s">
        <v>699</v>
      </c>
      <c r="F392" s="480" t="s">
        <v>487</v>
      </c>
      <c r="G392" s="520" t="s">
        <v>707</v>
      </c>
      <c r="H392" s="297" t="str">
        <f t="shared" si="19"/>
        <v>фото</v>
      </c>
      <c r="I392" s="174" t="s">
        <v>534</v>
      </c>
      <c r="J392" s="383" t="s">
        <v>203</v>
      </c>
      <c r="K392" s="384">
        <v>1</v>
      </c>
      <c r="L392" s="481">
        <v>180.62</v>
      </c>
      <c r="M392" s="177">
        <v>1</v>
      </c>
      <c r="N392" s="264"/>
      <c r="O392" s="178">
        <f t="shared" si="20"/>
        <v>0</v>
      </c>
      <c r="P392" s="302">
        <v>4607109990605</v>
      </c>
      <c r="Q392" s="303"/>
      <c r="R392" s="263" t="s">
        <v>700</v>
      </c>
    </row>
    <row r="393" spans="1:18" ht="24.75" customHeight="1">
      <c r="A393" s="260">
        <v>380</v>
      </c>
      <c r="B393" s="262">
        <v>5413</v>
      </c>
      <c r="C393" s="319" t="s">
        <v>708</v>
      </c>
      <c r="D393" s="319"/>
      <c r="E393" s="479" t="s">
        <v>699</v>
      </c>
      <c r="F393" s="480" t="s">
        <v>488</v>
      </c>
      <c r="G393" s="520" t="s">
        <v>709</v>
      </c>
      <c r="H393" s="297" t="str">
        <f t="shared" si="19"/>
        <v>фото</v>
      </c>
      <c r="I393" s="174" t="s">
        <v>535</v>
      </c>
      <c r="J393" s="383" t="s">
        <v>203</v>
      </c>
      <c r="K393" s="384">
        <v>1</v>
      </c>
      <c r="L393" s="481">
        <v>180.62</v>
      </c>
      <c r="M393" s="177">
        <v>1</v>
      </c>
      <c r="N393" s="264"/>
      <c r="O393" s="178">
        <f t="shared" si="20"/>
        <v>0</v>
      </c>
      <c r="P393" s="302">
        <v>4607109937099</v>
      </c>
      <c r="Q393" s="303"/>
      <c r="R393" s="263" t="s">
        <v>700</v>
      </c>
    </row>
    <row r="394" spans="1:18" ht="24.75" customHeight="1">
      <c r="A394" s="260">
        <v>381</v>
      </c>
      <c r="B394" s="262">
        <v>607</v>
      </c>
      <c r="C394" s="319" t="s">
        <v>1173</v>
      </c>
      <c r="D394" s="319"/>
      <c r="E394" s="479" t="s">
        <v>699</v>
      </c>
      <c r="F394" s="480" t="s">
        <v>1174</v>
      </c>
      <c r="G394" s="520" t="s">
        <v>1175</v>
      </c>
      <c r="H394" s="297" t="str">
        <f t="shared" si="19"/>
        <v>фото</v>
      </c>
      <c r="I394" s="174" t="s">
        <v>1176</v>
      </c>
      <c r="J394" s="383" t="s">
        <v>203</v>
      </c>
      <c r="K394" s="384">
        <v>1</v>
      </c>
      <c r="L394" s="481">
        <v>192.50000000000003</v>
      </c>
      <c r="M394" s="177">
        <v>1</v>
      </c>
      <c r="N394" s="264"/>
      <c r="O394" s="178">
        <f t="shared" si="20"/>
        <v>0</v>
      </c>
      <c r="P394" s="302">
        <v>4607109957967</v>
      </c>
      <c r="Q394" s="303"/>
      <c r="R394" s="263" t="s">
        <v>700</v>
      </c>
    </row>
    <row r="395" spans="1:18" ht="24.75" customHeight="1">
      <c r="A395" s="260">
        <v>382</v>
      </c>
      <c r="B395" s="262">
        <v>9701</v>
      </c>
      <c r="C395" s="319" t="s">
        <v>5476</v>
      </c>
      <c r="D395" s="319"/>
      <c r="E395" s="479" t="s">
        <v>699</v>
      </c>
      <c r="F395" s="480" t="s">
        <v>5477</v>
      </c>
      <c r="G395" s="520" t="s">
        <v>5478</v>
      </c>
      <c r="H395" s="297" t="str">
        <f t="shared" si="19"/>
        <v>фото</v>
      </c>
      <c r="I395" s="174" t="s">
        <v>5479</v>
      </c>
      <c r="J395" s="383" t="s">
        <v>203</v>
      </c>
      <c r="K395" s="384">
        <v>1</v>
      </c>
      <c r="L395" s="481">
        <v>204.49</v>
      </c>
      <c r="M395" s="177">
        <v>1</v>
      </c>
      <c r="N395" s="264"/>
      <c r="O395" s="178">
        <f t="shared" si="20"/>
        <v>0</v>
      </c>
      <c r="P395" s="302">
        <v>4607109936672</v>
      </c>
      <c r="Q395" s="303"/>
      <c r="R395" s="263" t="s">
        <v>700</v>
      </c>
    </row>
    <row r="396" spans="1:18" ht="27.6">
      <c r="A396" s="260">
        <v>383</v>
      </c>
      <c r="B396" s="262">
        <v>6794</v>
      </c>
      <c r="C396" s="319" t="s">
        <v>11224</v>
      </c>
      <c r="D396" s="319"/>
      <c r="E396" s="479" t="s">
        <v>699</v>
      </c>
      <c r="F396" s="480" t="s">
        <v>481</v>
      </c>
      <c r="G396" s="520" t="s">
        <v>701</v>
      </c>
      <c r="H396" s="297" t="str">
        <f t="shared" si="19"/>
        <v>фото</v>
      </c>
      <c r="I396" s="174" t="s">
        <v>529</v>
      </c>
      <c r="J396" s="383" t="s">
        <v>203</v>
      </c>
      <c r="K396" s="384">
        <v>1</v>
      </c>
      <c r="L396" s="481">
        <v>180.62</v>
      </c>
      <c r="M396" s="177">
        <v>1</v>
      </c>
      <c r="N396" s="264"/>
      <c r="O396" s="178">
        <f t="shared" si="20"/>
        <v>0</v>
      </c>
      <c r="P396" s="302">
        <v>4607109944387</v>
      </c>
      <c r="Q396" s="303"/>
      <c r="R396" s="263" t="s">
        <v>700</v>
      </c>
    </row>
    <row r="397" spans="1:18" ht="27.6">
      <c r="A397" s="260">
        <v>384</v>
      </c>
      <c r="B397" s="262">
        <v>581</v>
      </c>
      <c r="C397" s="319" t="s">
        <v>5470</v>
      </c>
      <c r="D397" s="319"/>
      <c r="E397" s="479" t="s">
        <v>699</v>
      </c>
      <c r="F397" s="480" t="s">
        <v>5471</v>
      </c>
      <c r="G397" s="520" t="s">
        <v>5472</v>
      </c>
      <c r="H397" s="297" t="str">
        <f t="shared" si="19"/>
        <v>фото</v>
      </c>
      <c r="I397" s="174" t="s">
        <v>5473</v>
      </c>
      <c r="J397" s="383" t="s">
        <v>203</v>
      </c>
      <c r="K397" s="384">
        <v>1</v>
      </c>
      <c r="L397" s="481">
        <v>204.49</v>
      </c>
      <c r="M397" s="177">
        <v>1</v>
      </c>
      <c r="N397" s="264"/>
      <c r="O397" s="178">
        <f t="shared" si="20"/>
        <v>0</v>
      </c>
      <c r="P397" s="302">
        <v>4607109968666</v>
      </c>
      <c r="Q397" s="303"/>
      <c r="R397" s="263" t="s">
        <v>700</v>
      </c>
    </row>
    <row r="398" spans="1:18" ht="24.75" customHeight="1">
      <c r="A398" s="260">
        <v>385</v>
      </c>
      <c r="B398" s="262">
        <v>612</v>
      </c>
      <c r="C398" s="319" t="s">
        <v>1169</v>
      </c>
      <c r="D398" s="319"/>
      <c r="E398" s="479" t="s">
        <v>699</v>
      </c>
      <c r="F398" s="480" t="s">
        <v>1170</v>
      </c>
      <c r="G398" s="520" t="s">
        <v>1171</v>
      </c>
      <c r="H398" s="297" t="str">
        <f t="shared" si="19"/>
        <v>фото</v>
      </c>
      <c r="I398" s="174" t="s">
        <v>1172</v>
      </c>
      <c r="J398" s="383" t="s">
        <v>203</v>
      </c>
      <c r="K398" s="384">
        <v>1</v>
      </c>
      <c r="L398" s="481">
        <v>240.57</v>
      </c>
      <c r="M398" s="177">
        <v>1</v>
      </c>
      <c r="N398" s="264"/>
      <c r="O398" s="178">
        <f t="shared" si="20"/>
        <v>0</v>
      </c>
      <c r="P398" s="302">
        <v>4607109958018</v>
      </c>
      <c r="Q398" s="303"/>
      <c r="R398" s="263" t="s">
        <v>700</v>
      </c>
    </row>
    <row r="399" spans="1:18" ht="32.25" customHeight="1">
      <c r="A399" s="260">
        <v>386</v>
      </c>
      <c r="B399" s="262">
        <v>336</v>
      </c>
      <c r="C399" s="319" t="s">
        <v>574</v>
      </c>
      <c r="D399" s="319"/>
      <c r="E399" s="479" t="s">
        <v>699</v>
      </c>
      <c r="F399" s="480" t="s">
        <v>489</v>
      </c>
      <c r="G399" s="520" t="s">
        <v>710</v>
      </c>
      <c r="H399" s="297" t="str">
        <f t="shared" si="19"/>
        <v>фото</v>
      </c>
      <c r="I399" s="174" t="s">
        <v>536</v>
      </c>
      <c r="J399" s="383" t="s">
        <v>203</v>
      </c>
      <c r="K399" s="384">
        <v>1</v>
      </c>
      <c r="L399" s="481">
        <v>174.57</v>
      </c>
      <c r="M399" s="177">
        <v>1</v>
      </c>
      <c r="N399" s="264"/>
      <c r="O399" s="178">
        <f t="shared" si="20"/>
        <v>0</v>
      </c>
      <c r="P399" s="302">
        <v>4607109976746</v>
      </c>
      <c r="Q399" s="303"/>
      <c r="R399" s="263" t="s">
        <v>700</v>
      </c>
    </row>
    <row r="400" spans="1:18" ht="36">
      <c r="A400" s="260">
        <v>387</v>
      </c>
      <c r="B400" s="262">
        <v>12061</v>
      </c>
      <c r="C400" s="319" t="s">
        <v>9141</v>
      </c>
      <c r="D400" s="319"/>
      <c r="E400" s="479" t="s">
        <v>699</v>
      </c>
      <c r="F400" s="480" t="s">
        <v>8926</v>
      </c>
      <c r="G400" s="520" t="s">
        <v>8927</v>
      </c>
      <c r="H400" s="297" t="str">
        <f t="shared" si="19"/>
        <v>фото</v>
      </c>
      <c r="I400" s="174" t="s">
        <v>9078</v>
      </c>
      <c r="J400" s="383" t="s">
        <v>203</v>
      </c>
      <c r="K400" s="384">
        <v>1</v>
      </c>
      <c r="L400" s="481">
        <v>240.57</v>
      </c>
      <c r="M400" s="177">
        <v>1</v>
      </c>
      <c r="N400" s="264"/>
      <c r="O400" s="178">
        <f t="shared" si="20"/>
        <v>0</v>
      </c>
      <c r="P400" s="302">
        <v>4607109990643</v>
      </c>
      <c r="Q400" s="303"/>
      <c r="R400" s="263" t="s">
        <v>700</v>
      </c>
    </row>
    <row r="401" spans="1:18" ht="27.6">
      <c r="A401" s="260">
        <v>388</v>
      </c>
      <c r="B401" s="262">
        <v>370</v>
      </c>
      <c r="C401" s="319" t="s">
        <v>575</v>
      </c>
      <c r="D401" s="319"/>
      <c r="E401" s="479" t="s">
        <v>699</v>
      </c>
      <c r="F401" s="480" t="s">
        <v>490</v>
      </c>
      <c r="G401" s="520" t="s">
        <v>711</v>
      </c>
      <c r="H401" s="297" t="str">
        <f t="shared" si="19"/>
        <v>фото</v>
      </c>
      <c r="I401" s="174" t="s">
        <v>537</v>
      </c>
      <c r="J401" s="383" t="s">
        <v>203</v>
      </c>
      <c r="K401" s="384">
        <v>1</v>
      </c>
      <c r="L401" s="481">
        <v>180.62</v>
      </c>
      <c r="M401" s="177">
        <v>1</v>
      </c>
      <c r="N401" s="264"/>
      <c r="O401" s="178">
        <f t="shared" si="20"/>
        <v>0</v>
      </c>
      <c r="P401" s="302">
        <v>4607109976784</v>
      </c>
      <c r="Q401" s="303"/>
      <c r="R401" s="263" t="s">
        <v>700</v>
      </c>
    </row>
    <row r="402" spans="1:18" ht="36">
      <c r="A402" s="260">
        <v>389</v>
      </c>
      <c r="B402" s="262">
        <v>4162</v>
      </c>
      <c r="C402" s="319" t="s">
        <v>5480</v>
      </c>
      <c r="D402" s="319"/>
      <c r="E402" s="479" t="s">
        <v>699</v>
      </c>
      <c r="F402" s="480" t="s">
        <v>5481</v>
      </c>
      <c r="G402" s="520" t="s">
        <v>5482</v>
      </c>
      <c r="H402" s="297" t="str">
        <f t="shared" si="19"/>
        <v>фото</v>
      </c>
      <c r="I402" s="174" t="s">
        <v>5483</v>
      </c>
      <c r="J402" s="383" t="s">
        <v>203</v>
      </c>
      <c r="K402" s="384">
        <v>1</v>
      </c>
      <c r="L402" s="481">
        <v>192.50000000000003</v>
      </c>
      <c r="M402" s="177">
        <v>1</v>
      </c>
      <c r="N402" s="264"/>
      <c r="O402" s="178">
        <f t="shared" si="20"/>
        <v>0</v>
      </c>
      <c r="P402" s="302">
        <v>4607109983805</v>
      </c>
      <c r="Q402" s="303"/>
      <c r="R402" s="263" t="s">
        <v>700</v>
      </c>
    </row>
    <row r="403" spans="1:18" ht="27.6">
      <c r="A403" s="260">
        <v>390</v>
      </c>
      <c r="B403" s="262">
        <v>5414</v>
      </c>
      <c r="C403" s="319" t="s">
        <v>712</v>
      </c>
      <c r="D403" s="319"/>
      <c r="E403" s="479" t="s">
        <v>699</v>
      </c>
      <c r="F403" s="480" t="s">
        <v>491</v>
      </c>
      <c r="G403" s="520" t="s">
        <v>713</v>
      </c>
      <c r="H403" s="297" t="str">
        <f t="shared" si="19"/>
        <v>фото</v>
      </c>
      <c r="I403" s="174" t="s">
        <v>1750</v>
      </c>
      <c r="J403" s="383" t="s">
        <v>203</v>
      </c>
      <c r="K403" s="384">
        <v>1</v>
      </c>
      <c r="L403" s="481">
        <v>204.49</v>
      </c>
      <c r="M403" s="177">
        <v>1</v>
      </c>
      <c r="N403" s="264"/>
      <c r="O403" s="178">
        <f t="shared" si="20"/>
        <v>0</v>
      </c>
      <c r="P403" s="302">
        <v>4607109937082</v>
      </c>
      <c r="Q403" s="303"/>
      <c r="R403" s="263" t="s">
        <v>700</v>
      </c>
    </row>
    <row r="404" spans="1:18" ht="36">
      <c r="A404" s="260">
        <v>391</v>
      </c>
      <c r="B404" s="262">
        <v>3104</v>
      </c>
      <c r="C404" s="319" t="s">
        <v>9142</v>
      </c>
      <c r="D404" s="319"/>
      <c r="E404" s="479" t="s">
        <v>699</v>
      </c>
      <c r="F404" s="480" t="s">
        <v>8928</v>
      </c>
      <c r="G404" s="520" t="s">
        <v>5857</v>
      </c>
      <c r="H404" s="297" t="str">
        <f t="shared" si="19"/>
        <v>фото</v>
      </c>
      <c r="I404" s="174" t="s">
        <v>9079</v>
      </c>
      <c r="J404" s="383" t="s">
        <v>203</v>
      </c>
      <c r="K404" s="384">
        <v>1</v>
      </c>
      <c r="L404" s="481">
        <v>240.57</v>
      </c>
      <c r="M404" s="177">
        <v>1</v>
      </c>
      <c r="N404" s="264"/>
      <c r="O404" s="178">
        <f t="shared" si="20"/>
        <v>0</v>
      </c>
      <c r="P404" s="302">
        <v>4607109976821</v>
      </c>
      <c r="Q404" s="303"/>
      <c r="R404" s="263" t="s">
        <v>700</v>
      </c>
    </row>
    <row r="405" spans="1:18" ht="27.6">
      <c r="A405" s="260">
        <v>392</v>
      </c>
      <c r="B405" s="262">
        <v>594</v>
      </c>
      <c r="C405" s="319" t="s">
        <v>10583</v>
      </c>
      <c r="D405" s="319"/>
      <c r="E405" s="479" t="s">
        <v>699</v>
      </c>
      <c r="F405" s="480" t="s">
        <v>10021</v>
      </c>
      <c r="G405" s="520" t="s">
        <v>10022</v>
      </c>
      <c r="H405" s="297" t="str">
        <f t="shared" si="19"/>
        <v>фото</v>
      </c>
      <c r="I405" s="174" t="s">
        <v>10760</v>
      </c>
      <c r="J405" s="383" t="s">
        <v>203</v>
      </c>
      <c r="K405" s="384">
        <v>1</v>
      </c>
      <c r="L405" s="481">
        <v>240.57</v>
      </c>
      <c r="M405" s="177">
        <v>1</v>
      </c>
      <c r="N405" s="264"/>
      <c r="O405" s="178">
        <f t="shared" si="20"/>
        <v>0</v>
      </c>
      <c r="P405" s="302">
        <v>4607109968949</v>
      </c>
      <c r="Q405" s="303">
        <v>2024</v>
      </c>
      <c r="R405" s="263" t="s">
        <v>700</v>
      </c>
    </row>
    <row r="406" spans="1:18" ht="31.5" customHeight="1">
      <c r="A406" s="260">
        <v>393</v>
      </c>
      <c r="B406" s="262">
        <v>2126</v>
      </c>
      <c r="C406" s="319" t="s">
        <v>576</v>
      </c>
      <c r="D406" s="319"/>
      <c r="E406" s="479" t="s">
        <v>699</v>
      </c>
      <c r="F406" s="480" t="s">
        <v>492</v>
      </c>
      <c r="G406" s="520" t="s">
        <v>714</v>
      </c>
      <c r="H406" s="297" t="str">
        <f t="shared" si="19"/>
        <v>фото</v>
      </c>
      <c r="I406" s="174" t="s">
        <v>538</v>
      </c>
      <c r="J406" s="383" t="s">
        <v>203</v>
      </c>
      <c r="K406" s="384">
        <v>1</v>
      </c>
      <c r="L406" s="481">
        <v>180.62</v>
      </c>
      <c r="M406" s="177">
        <v>1</v>
      </c>
      <c r="N406" s="264"/>
      <c r="O406" s="178">
        <f t="shared" si="20"/>
        <v>0</v>
      </c>
      <c r="P406" s="302">
        <v>4607109976869</v>
      </c>
      <c r="Q406" s="303"/>
      <c r="R406" s="263" t="s">
        <v>700</v>
      </c>
    </row>
    <row r="407" spans="1:18" ht="48">
      <c r="A407" s="260">
        <v>394</v>
      </c>
      <c r="B407" s="262">
        <v>2223</v>
      </c>
      <c r="C407" s="319" t="s">
        <v>11227</v>
      </c>
      <c r="D407" s="319"/>
      <c r="E407" s="518" t="s">
        <v>699</v>
      </c>
      <c r="F407" s="519" t="s">
        <v>11303</v>
      </c>
      <c r="G407" s="522" t="s">
        <v>11304</v>
      </c>
      <c r="H407" s="297" t="str">
        <f t="shared" si="19"/>
        <v>фото</v>
      </c>
      <c r="I407" s="174" t="s">
        <v>10761</v>
      </c>
      <c r="J407" s="383" t="s">
        <v>203</v>
      </c>
      <c r="K407" s="384">
        <v>1</v>
      </c>
      <c r="L407" s="481">
        <v>240.57</v>
      </c>
      <c r="M407" s="177">
        <v>1</v>
      </c>
      <c r="N407" s="264"/>
      <c r="O407" s="178">
        <f t="shared" si="20"/>
        <v>0</v>
      </c>
      <c r="P407" s="302">
        <v>4607109927571</v>
      </c>
      <c r="Q407" s="185" t="s">
        <v>224</v>
      </c>
      <c r="R407" s="263" t="s">
        <v>700</v>
      </c>
    </row>
    <row r="408" spans="1:18" ht="27.6">
      <c r="A408" s="260">
        <v>395</v>
      </c>
      <c r="B408" s="262">
        <v>10834</v>
      </c>
      <c r="C408" s="319" t="s">
        <v>1436</v>
      </c>
      <c r="D408" s="319"/>
      <c r="E408" s="479" t="s">
        <v>699</v>
      </c>
      <c r="F408" s="480" t="s">
        <v>1334</v>
      </c>
      <c r="G408" s="520" t="s">
        <v>1335</v>
      </c>
      <c r="H408" s="297" t="str">
        <f t="shared" si="19"/>
        <v>фото</v>
      </c>
      <c r="I408" s="174" t="s">
        <v>1398</v>
      </c>
      <c r="J408" s="383" t="s">
        <v>203</v>
      </c>
      <c r="K408" s="384">
        <v>1</v>
      </c>
      <c r="L408" s="481">
        <v>204.49</v>
      </c>
      <c r="M408" s="177">
        <v>1</v>
      </c>
      <c r="N408" s="264"/>
      <c r="O408" s="178">
        <f t="shared" si="20"/>
        <v>0</v>
      </c>
      <c r="P408" s="302">
        <v>4607109925034</v>
      </c>
      <c r="Q408" s="303"/>
      <c r="R408" s="263" t="s">
        <v>700</v>
      </c>
    </row>
    <row r="409" spans="1:18" ht="27.6">
      <c r="A409" s="260">
        <v>396</v>
      </c>
      <c r="B409" s="262">
        <v>3100</v>
      </c>
      <c r="C409" s="319" t="s">
        <v>9143</v>
      </c>
      <c r="D409" s="319"/>
      <c r="E409" s="479" t="s">
        <v>699</v>
      </c>
      <c r="F409" s="480" t="s">
        <v>8929</v>
      </c>
      <c r="G409" s="520" t="s">
        <v>8930</v>
      </c>
      <c r="H409" s="297" t="str">
        <f t="shared" si="19"/>
        <v>фото</v>
      </c>
      <c r="I409" s="174" t="s">
        <v>9080</v>
      </c>
      <c r="J409" s="383" t="s">
        <v>203</v>
      </c>
      <c r="K409" s="384">
        <v>1</v>
      </c>
      <c r="L409" s="481">
        <v>192.50000000000003</v>
      </c>
      <c r="M409" s="177">
        <v>1</v>
      </c>
      <c r="N409" s="264"/>
      <c r="O409" s="178">
        <f t="shared" si="20"/>
        <v>0</v>
      </c>
      <c r="P409" s="302">
        <v>4607109928004</v>
      </c>
      <c r="Q409" s="303"/>
      <c r="R409" s="263" t="s">
        <v>700</v>
      </c>
    </row>
    <row r="410" spans="1:18" ht="27.6">
      <c r="A410" s="260">
        <v>397</v>
      </c>
      <c r="B410" s="262">
        <v>9353</v>
      </c>
      <c r="C410" s="319" t="s">
        <v>1188</v>
      </c>
      <c r="D410" s="319"/>
      <c r="E410" s="479" t="s">
        <v>699</v>
      </c>
      <c r="F410" s="480" t="s">
        <v>1189</v>
      </c>
      <c r="G410" s="520" t="s">
        <v>1190</v>
      </c>
      <c r="H410" s="297" t="str">
        <f t="shared" si="19"/>
        <v>фото</v>
      </c>
      <c r="I410" s="174" t="s">
        <v>1191</v>
      </c>
      <c r="J410" s="383" t="s">
        <v>203</v>
      </c>
      <c r="K410" s="384">
        <v>1</v>
      </c>
      <c r="L410" s="481">
        <v>174.57</v>
      </c>
      <c r="M410" s="177">
        <v>1</v>
      </c>
      <c r="N410" s="264"/>
      <c r="O410" s="178">
        <f t="shared" si="20"/>
        <v>0</v>
      </c>
      <c r="P410" s="302">
        <v>4607109957974</v>
      </c>
      <c r="Q410" s="303"/>
      <c r="R410" s="263" t="s">
        <v>700</v>
      </c>
    </row>
    <row r="411" spans="1:18" ht="48">
      <c r="A411" s="260">
        <v>398</v>
      </c>
      <c r="B411" s="262">
        <v>4683</v>
      </c>
      <c r="C411" s="319" t="s">
        <v>11225</v>
      </c>
      <c r="D411" s="319"/>
      <c r="E411" s="518" t="s">
        <v>699</v>
      </c>
      <c r="F411" s="519" t="s">
        <v>11299</v>
      </c>
      <c r="G411" s="522" t="s">
        <v>11300</v>
      </c>
      <c r="H411" s="297" t="str">
        <f t="shared" si="19"/>
        <v>фото</v>
      </c>
      <c r="I411" s="174" t="s">
        <v>10761</v>
      </c>
      <c r="J411" s="383" t="s">
        <v>203</v>
      </c>
      <c r="K411" s="384">
        <v>1</v>
      </c>
      <c r="L411" s="481">
        <v>240.57</v>
      </c>
      <c r="M411" s="177">
        <v>1</v>
      </c>
      <c r="N411" s="264"/>
      <c r="O411" s="178">
        <f t="shared" si="20"/>
        <v>0</v>
      </c>
      <c r="P411" s="302">
        <v>4607109991046</v>
      </c>
      <c r="Q411" s="185" t="s">
        <v>224</v>
      </c>
      <c r="R411" s="263" t="s">
        <v>700</v>
      </c>
    </row>
    <row r="412" spans="1:18" ht="48">
      <c r="A412" s="260">
        <v>399</v>
      </c>
      <c r="B412" s="262">
        <v>5704</v>
      </c>
      <c r="C412" s="319" t="s">
        <v>11226</v>
      </c>
      <c r="D412" s="319"/>
      <c r="E412" s="518" t="s">
        <v>699</v>
      </c>
      <c r="F412" s="519" t="s">
        <v>11301</v>
      </c>
      <c r="G412" s="522" t="s">
        <v>11302</v>
      </c>
      <c r="H412" s="297" t="str">
        <f t="shared" si="19"/>
        <v>фото</v>
      </c>
      <c r="I412" s="174" t="s">
        <v>10761</v>
      </c>
      <c r="J412" s="383" t="s">
        <v>203</v>
      </c>
      <c r="K412" s="384">
        <v>1</v>
      </c>
      <c r="L412" s="481">
        <v>240.57</v>
      </c>
      <c r="M412" s="177">
        <v>1</v>
      </c>
      <c r="N412" s="264"/>
      <c r="O412" s="178">
        <f t="shared" si="20"/>
        <v>0</v>
      </c>
      <c r="P412" s="302">
        <v>4607109932605</v>
      </c>
      <c r="Q412" s="185" t="s">
        <v>224</v>
      </c>
      <c r="R412" s="263" t="s">
        <v>700</v>
      </c>
    </row>
    <row r="413" spans="1:18" ht="48">
      <c r="A413" s="260">
        <v>400</v>
      </c>
      <c r="B413" s="262">
        <v>4643</v>
      </c>
      <c r="C413" s="319" t="s">
        <v>10584</v>
      </c>
      <c r="D413" s="319"/>
      <c r="E413" s="479" t="s">
        <v>699</v>
      </c>
      <c r="F413" s="480" t="s">
        <v>10648</v>
      </c>
      <c r="G413" s="520" t="s">
        <v>10704</v>
      </c>
      <c r="H413" s="297" t="str">
        <f t="shared" si="19"/>
        <v>фото</v>
      </c>
      <c r="I413" s="174" t="s">
        <v>10761</v>
      </c>
      <c r="J413" s="383" t="s">
        <v>203</v>
      </c>
      <c r="K413" s="384">
        <v>1</v>
      </c>
      <c r="L413" s="481">
        <v>240.57</v>
      </c>
      <c r="M413" s="177">
        <v>1</v>
      </c>
      <c r="N413" s="264"/>
      <c r="O413" s="178">
        <f t="shared" si="20"/>
        <v>0</v>
      </c>
      <c r="P413" s="302">
        <v>4607109968970</v>
      </c>
      <c r="Q413" s="303">
        <v>2024</v>
      </c>
      <c r="R413" s="263" t="s">
        <v>700</v>
      </c>
    </row>
    <row r="414" spans="1:18" ht="27.6">
      <c r="A414" s="260">
        <v>401</v>
      </c>
      <c r="B414" s="262">
        <v>293</v>
      </c>
      <c r="C414" s="319" t="s">
        <v>577</v>
      </c>
      <c r="D414" s="319"/>
      <c r="E414" s="479" t="s">
        <v>699</v>
      </c>
      <c r="F414" s="480" t="s">
        <v>493</v>
      </c>
      <c r="G414" s="520" t="s">
        <v>715</v>
      </c>
      <c r="H414" s="297" t="str">
        <f t="shared" si="19"/>
        <v>фото</v>
      </c>
      <c r="I414" s="174" t="s">
        <v>539</v>
      </c>
      <c r="J414" s="383" t="s">
        <v>203</v>
      </c>
      <c r="K414" s="384">
        <v>1</v>
      </c>
      <c r="L414" s="481">
        <v>180.62</v>
      </c>
      <c r="M414" s="177">
        <v>1</v>
      </c>
      <c r="N414" s="264"/>
      <c r="O414" s="178">
        <f t="shared" si="20"/>
        <v>0</v>
      </c>
      <c r="P414" s="302">
        <v>4607109976890</v>
      </c>
      <c r="Q414" s="303"/>
      <c r="R414" s="263" t="s">
        <v>700</v>
      </c>
    </row>
    <row r="415" spans="1:18" ht="36">
      <c r="A415" s="260">
        <v>402</v>
      </c>
      <c r="B415" s="262">
        <v>4489</v>
      </c>
      <c r="C415" s="319" t="s">
        <v>9595</v>
      </c>
      <c r="D415" s="319"/>
      <c r="E415" s="479" t="s">
        <v>699</v>
      </c>
      <c r="F415" s="480" t="s">
        <v>9858</v>
      </c>
      <c r="G415" s="520" t="s">
        <v>9859</v>
      </c>
      <c r="H415" s="297" t="str">
        <f t="shared" si="19"/>
        <v>фото</v>
      </c>
      <c r="I415" s="174" t="s">
        <v>9730</v>
      </c>
      <c r="J415" s="383" t="s">
        <v>203</v>
      </c>
      <c r="K415" s="384">
        <v>1</v>
      </c>
      <c r="L415" s="481">
        <v>181.17000000000002</v>
      </c>
      <c r="M415" s="177">
        <v>1</v>
      </c>
      <c r="N415" s="264"/>
      <c r="O415" s="178">
        <f t="shared" si="20"/>
        <v>0</v>
      </c>
      <c r="P415" s="302">
        <v>4607109989104</v>
      </c>
      <c r="Q415" s="517">
        <v>2023</v>
      </c>
      <c r="R415" s="263" t="s">
        <v>700</v>
      </c>
    </row>
    <row r="416" spans="1:18" ht="25.5" customHeight="1">
      <c r="A416" s="260">
        <v>403</v>
      </c>
      <c r="B416" s="262">
        <v>320</v>
      </c>
      <c r="C416" s="319" t="s">
        <v>578</v>
      </c>
      <c r="D416" s="319"/>
      <c r="E416" s="479" t="s">
        <v>699</v>
      </c>
      <c r="F416" s="480" t="s">
        <v>485</v>
      </c>
      <c r="G416" s="520" t="s">
        <v>705</v>
      </c>
      <c r="H416" s="297" t="str">
        <f t="shared" si="19"/>
        <v>фото</v>
      </c>
      <c r="I416" s="174" t="s">
        <v>532</v>
      </c>
      <c r="J416" s="383" t="s">
        <v>203</v>
      </c>
      <c r="K416" s="384">
        <v>1</v>
      </c>
      <c r="L416" s="481">
        <v>180.62</v>
      </c>
      <c r="M416" s="177">
        <v>1</v>
      </c>
      <c r="N416" s="264"/>
      <c r="O416" s="178">
        <f t="shared" si="20"/>
        <v>0</v>
      </c>
      <c r="P416" s="302">
        <v>4607109976685</v>
      </c>
      <c r="Q416" s="303"/>
      <c r="R416" s="263" t="s">
        <v>700</v>
      </c>
    </row>
    <row r="417" spans="1:18" ht="27.6">
      <c r="A417" s="260">
        <v>404</v>
      </c>
      <c r="B417" s="262">
        <v>4636</v>
      </c>
      <c r="C417" s="319" t="s">
        <v>1181</v>
      </c>
      <c r="D417" s="319"/>
      <c r="E417" s="479" t="s">
        <v>699</v>
      </c>
      <c r="F417" s="480" t="s">
        <v>1182</v>
      </c>
      <c r="G417" s="520" t="s">
        <v>1183</v>
      </c>
      <c r="H417" s="297" t="str">
        <f t="shared" si="19"/>
        <v>фото</v>
      </c>
      <c r="I417" s="174" t="s">
        <v>1184</v>
      </c>
      <c r="J417" s="383" t="s">
        <v>203</v>
      </c>
      <c r="K417" s="384">
        <v>1</v>
      </c>
      <c r="L417" s="481">
        <v>273.24</v>
      </c>
      <c r="M417" s="177">
        <v>1</v>
      </c>
      <c r="N417" s="264"/>
      <c r="O417" s="178">
        <f t="shared" si="20"/>
        <v>0</v>
      </c>
      <c r="P417" s="302">
        <v>4607109927229</v>
      </c>
      <c r="Q417" s="303"/>
      <c r="R417" s="263" t="s">
        <v>700</v>
      </c>
    </row>
    <row r="418" spans="1:18" ht="27.6">
      <c r="A418" s="260">
        <v>405</v>
      </c>
      <c r="B418" s="262">
        <v>4522</v>
      </c>
      <c r="C418" s="319" t="s">
        <v>1007</v>
      </c>
      <c r="D418" s="319"/>
      <c r="E418" s="479" t="s">
        <v>699</v>
      </c>
      <c r="F418" s="480" t="s">
        <v>922</v>
      </c>
      <c r="G418" s="520" t="s">
        <v>953</v>
      </c>
      <c r="H418" s="297" t="str">
        <f t="shared" si="19"/>
        <v>фото</v>
      </c>
      <c r="I418" s="174" t="s">
        <v>984</v>
      </c>
      <c r="J418" s="383" t="s">
        <v>203</v>
      </c>
      <c r="K418" s="384">
        <v>1</v>
      </c>
      <c r="L418" s="481">
        <v>192.50000000000003</v>
      </c>
      <c r="M418" s="177">
        <v>1</v>
      </c>
      <c r="N418" s="264"/>
      <c r="O418" s="178">
        <f t="shared" si="20"/>
        <v>0</v>
      </c>
      <c r="P418" s="302">
        <v>4607109927953</v>
      </c>
      <c r="Q418" s="303"/>
      <c r="R418" s="263" t="s">
        <v>700</v>
      </c>
    </row>
    <row r="419" spans="1:18" ht="60">
      <c r="A419" s="260">
        <v>406</v>
      </c>
      <c r="B419" s="262">
        <v>9256</v>
      </c>
      <c r="C419" s="319" t="s">
        <v>1744</v>
      </c>
      <c r="D419" s="319"/>
      <c r="E419" s="479" t="s">
        <v>699</v>
      </c>
      <c r="F419" s="480" t="s">
        <v>1745</v>
      </c>
      <c r="G419" s="520" t="s">
        <v>1746</v>
      </c>
      <c r="H419" s="297" t="str">
        <f t="shared" si="19"/>
        <v>фото</v>
      </c>
      <c r="I419" s="174" t="s">
        <v>5484</v>
      </c>
      <c r="J419" s="383" t="s">
        <v>203</v>
      </c>
      <c r="K419" s="384">
        <v>1</v>
      </c>
      <c r="L419" s="481">
        <v>240.57</v>
      </c>
      <c r="M419" s="177">
        <v>1</v>
      </c>
      <c r="N419" s="264"/>
      <c r="O419" s="178">
        <f t="shared" si="20"/>
        <v>0</v>
      </c>
      <c r="P419" s="302">
        <v>4607109916117</v>
      </c>
      <c r="Q419" s="303"/>
      <c r="R419" s="263" t="s">
        <v>700</v>
      </c>
    </row>
    <row r="420" spans="1:18" ht="27.75" customHeight="1">
      <c r="A420" s="260">
        <v>407</v>
      </c>
      <c r="B420" s="262">
        <v>5452</v>
      </c>
      <c r="C420" s="319" t="s">
        <v>1177</v>
      </c>
      <c r="D420" s="319"/>
      <c r="E420" s="479" t="s">
        <v>699</v>
      </c>
      <c r="F420" s="480" t="s">
        <v>1178</v>
      </c>
      <c r="G420" s="520" t="s">
        <v>1179</v>
      </c>
      <c r="H420" s="297" t="str">
        <f t="shared" si="19"/>
        <v>фото</v>
      </c>
      <c r="I420" s="174" t="s">
        <v>1180</v>
      </c>
      <c r="J420" s="383" t="s">
        <v>203</v>
      </c>
      <c r="K420" s="384">
        <v>1</v>
      </c>
      <c r="L420" s="481">
        <v>180.62</v>
      </c>
      <c r="M420" s="177">
        <v>1</v>
      </c>
      <c r="N420" s="264"/>
      <c r="O420" s="178">
        <f t="shared" si="20"/>
        <v>0</v>
      </c>
      <c r="P420" s="302">
        <v>4607109936696</v>
      </c>
      <c r="Q420" s="303"/>
      <c r="R420" s="263" t="s">
        <v>700</v>
      </c>
    </row>
    <row r="421" spans="1:18" ht="14.4">
      <c r="A421" s="260">
        <v>408</v>
      </c>
      <c r="B421" s="167"/>
      <c r="C421" s="234"/>
      <c r="D421" s="234"/>
      <c r="E421" s="308"/>
      <c r="F421" s="166" t="s">
        <v>11305</v>
      </c>
      <c r="G421" s="450"/>
      <c r="H421" s="167"/>
      <c r="I421" s="168"/>
      <c r="J421" s="234"/>
      <c r="K421" s="261"/>
      <c r="L421" s="311"/>
      <c r="M421" s="233"/>
      <c r="N421" s="233"/>
      <c r="O421" s="234"/>
      <c r="P421" s="234"/>
      <c r="Q421" s="303"/>
      <c r="R421" s="234"/>
    </row>
    <row r="422" spans="1:18" ht="27.6">
      <c r="A422" s="260">
        <v>409</v>
      </c>
      <c r="B422" s="262">
        <v>10831</v>
      </c>
      <c r="C422" s="319" t="s">
        <v>1733</v>
      </c>
      <c r="D422" s="319"/>
      <c r="E422" s="479" t="s">
        <v>699</v>
      </c>
      <c r="F422" s="480" t="s">
        <v>1734</v>
      </c>
      <c r="G422" s="520" t="s">
        <v>1735</v>
      </c>
      <c r="H422" s="297" t="str">
        <f t="shared" ref="H422:H448" si="21">HYPERLINK("https://www.gardenbulbs.ru/images/vesna_CL/thumbnails/"&amp;C422&amp;".jpg","фото")</f>
        <v>фото</v>
      </c>
      <c r="I422" s="174" t="s">
        <v>1736</v>
      </c>
      <c r="J422" s="383" t="s">
        <v>203</v>
      </c>
      <c r="K422" s="384">
        <v>1</v>
      </c>
      <c r="L422" s="481">
        <v>228.58</v>
      </c>
      <c r="M422" s="177">
        <v>1</v>
      </c>
      <c r="N422" s="264"/>
      <c r="O422" s="178">
        <f t="shared" ref="O422:O448" si="22">IF(ISERROR(L422*N422),0,L422*N422)</f>
        <v>0</v>
      </c>
      <c r="P422" s="302">
        <v>4607109925065</v>
      </c>
      <c r="Q422" s="303"/>
      <c r="R422" s="263" t="s">
        <v>700</v>
      </c>
    </row>
    <row r="423" spans="1:18" ht="60">
      <c r="A423" s="260">
        <v>410</v>
      </c>
      <c r="B423" s="262">
        <v>95</v>
      </c>
      <c r="C423" s="319" t="s">
        <v>1683</v>
      </c>
      <c r="D423" s="319"/>
      <c r="E423" s="479" t="s">
        <v>699</v>
      </c>
      <c r="F423" s="480" t="s">
        <v>1684</v>
      </c>
      <c r="G423" s="520" t="s">
        <v>1685</v>
      </c>
      <c r="H423" s="297" t="str">
        <f t="shared" si="21"/>
        <v>фото</v>
      </c>
      <c r="I423" s="174" t="s">
        <v>1686</v>
      </c>
      <c r="J423" s="383" t="s">
        <v>203</v>
      </c>
      <c r="K423" s="384">
        <v>1</v>
      </c>
      <c r="L423" s="481">
        <v>282.37000000000006</v>
      </c>
      <c r="M423" s="177">
        <v>1</v>
      </c>
      <c r="N423" s="264"/>
      <c r="O423" s="178">
        <f t="shared" si="22"/>
        <v>0</v>
      </c>
      <c r="P423" s="302">
        <v>4607109969151</v>
      </c>
      <c r="Q423" s="303"/>
      <c r="R423" s="263" t="s">
        <v>700</v>
      </c>
    </row>
    <row r="424" spans="1:18" ht="36">
      <c r="A424" s="260">
        <v>411</v>
      </c>
      <c r="B424" s="262">
        <v>4413</v>
      </c>
      <c r="C424" s="319" t="s">
        <v>1702</v>
      </c>
      <c r="D424" s="319"/>
      <c r="E424" s="479" t="s">
        <v>699</v>
      </c>
      <c r="F424" s="480" t="s">
        <v>1703</v>
      </c>
      <c r="G424" s="520" t="s">
        <v>1704</v>
      </c>
      <c r="H424" s="297" t="str">
        <f t="shared" si="21"/>
        <v>фото</v>
      </c>
      <c r="I424" s="174" t="s">
        <v>1705</v>
      </c>
      <c r="J424" s="383" t="s">
        <v>203</v>
      </c>
      <c r="K424" s="384">
        <v>1</v>
      </c>
      <c r="L424" s="481">
        <v>252.45000000000002</v>
      </c>
      <c r="M424" s="177">
        <v>1</v>
      </c>
      <c r="N424" s="264"/>
      <c r="O424" s="178">
        <f t="shared" si="22"/>
        <v>0</v>
      </c>
      <c r="P424" s="302">
        <v>4607109988343</v>
      </c>
      <c r="Q424" s="303"/>
      <c r="R424" s="263" t="s">
        <v>700</v>
      </c>
    </row>
    <row r="425" spans="1:18" ht="36">
      <c r="A425" s="260">
        <v>412</v>
      </c>
      <c r="B425" s="262">
        <v>13230</v>
      </c>
      <c r="C425" s="319" t="s">
        <v>9139</v>
      </c>
      <c r="D425" s="319"/>
      <c r="E425" s="479" t="s">
        <v>699</v>
      </c>
      <c r="F425" s="480" t="s">
        <v>1699</v>
      </c>
      <c r="G425" s="520" t="s">
        <v>1700</v>
      </c>
      <c r="H425" s="297" t="str">
        <f t="shared" si="21"/>
        <v>фото</v>
      </c>
      <c r="I425" s="174" t="s">
        <v>1701</v>
      </c>
      <c r="J425" s="383" t="s">
        <v>203</v>
      </c>
      <c r="K425" s="384">
        <v>1</v>
      </c>
      <c r="L425" s="481">
        <v>252.45000000000002</v>
      </c>
      <c r="M425" s="177">
        <v>1</v>
      </c>
      <c r="N425" s="264"/>
      <c r="O425" s="178">
        <f t="shared" si="22"/>
        <v>0</v>
      </c>
      <c r="P425" s="302">
        <v>4607109921777</v>
      </c>
      <c r="Q425" s="303"/>
      <c r="R425" s="263" t="s">
        <v>700</v>
      </c>
    </row>
    <row r="426" spans="1:18" ht="36">
      <c r="A426" s="260">
        <v>413</v>
      </c>
      <c r="B426" s="262">
        <v>5322</v>
      </c>
      <c r="C426" s="319" t="s">
        <v>11230</v>
      </c>
      <c r="D426" s="319"/>
      <c r="E426" s="518" t="s">
        <v>699</v>
      </c>
      <c r="F426" s="519" t="s">
        <v>11310</v>
      </c>
      <c r="G426" s="522" t="s">
        <v>11311</v>
      </c>
      <c r="H426" s="297" t="str">
        <f t="shared" si="21"/>
        <v>фото</v>
      </c>
      <c r="I426" s="174" t="s">
        <v>11424</v>
      </c>
      <c r="J426" s="383" t="s">
        <v>203</v>
      </c>
      <c r="K426" s="384">
        <v>1</v>
      </c>
      <c r="L426" s="481">
        <v>262.13</v>
      </c>
      <c r="M426" s="177">
        <v>1</v>
      </c>
      <c r="N426" s="264"/>
      <c r="O426" s="178">
        <f t="shared" si="22"/>
        <v>0</v>
      </c>
      <c r="P426" s="302">
        <v>4607109970256</v>
      </c>
      <c r="Q426" s="185" t="s">
        <v>224</v>
      </c>
      <c r="R426" s="263" t="s">
        <v>700</v>
      </c>
    </row>
    <row r="427" spans="1:18" ht="36">
      <c r="A427" s="260">
        <v>414</v>
      </c>
      <c r="B427" s="262">
        <v>781</v>
      </c>
      <c r="C427" s="319" t="s">
        <v>9591</v>
      </c>
      <c r="D427" s="319"/>
      <c r="E427" s="479" t="s">
        <v>699</v>
      </c>
      <c r="F427" s="480" t="s">
        <v>9850</v>
      </c>
      <c r="G427" s="520" t="s">
        <v>9851</v>
      </c>
      <c r="H427" s="297" t="str">
        <f t="shared" si="21"/>
        <v>фото</v>
      </c>
      <c r="I427" s="174" t="s">
        <v>9726</v>
      </c>
      <c r="J427" s="383" t="s">
        <v>203</v>
      </c>
      <c r="K427" s="384">
        <v>1</v>
      </c>
      <c r="L427" s="481">
        <v>270.38</v>
      </c>
      <c r="M427" s="177">
        <v>1</v>
      </c>
      <c r="N427" s="264"/>
      <c r="O427" s="178">
        <f t="shared" si="22"/>
        <v>0</v>
      </c>
      <c r="P427" s="302">
        <v>4607109955956</v>
      </c>
      <c r="Q427" s="517">
        <v>2023</v>
      </c>
      <c r="R427" s="263" t="s">
        <v>700</v>
      </c>
    </row>
    <row r="428" spans="1:18" ht="28.8">
      <c r="A428" s="260">
        <v>415</v>
      </c>
      <c r="B428" s="262">
        <v>9265</v>
      </c>
      <c r="C428" s="319" t="s">
        <v>1714</v>
      </c>
      <c r="D428" s="319"/>
      <c r="E428" s="479" t="s">
        <v>699</v>
      </c>
      <c r="F428" s="480" t="s">
        <v>1715</v>
      </c>
      <c r="G428" s="520" t="s">
        <v>1716</v>
      </c>
      <c r="H428" s="297" t="str">
        <f t="shared" si="21"/>
        <v>фото</v>
      </c>
      <c r="I428" s="174" t="s">
        <v>1717</v>
      </c>
      <c r="J428" s="383" t="s">
        <v>203</v>
      </c>
      <c r="K428" s="384">
        <v>2</v>
      </c>
      <c r="L428" s="481">
        <v>422.18000000000006</v>
      </c>
      <c r="M428" s="177">
        <v>1</v>
      </c>
      <c r="N428" s="264"/>
      <c r="O428" s="178">
        <f t="shared" si="22"/>
        <v>0</v>
      </c>
      <c r="P428" s="302">
        <v>4607109916131</v>
      </c>
      <c r="Q428" s="303"/>
      <c r="R428" s="263" t="s">
        <v>700</v>
      </c>
    </row>
    <row r="429" spans="1:18" ht="36">
      <c r="A429" s="260">
        <v>416</v>
      </c>
      <c r="B429" s="262">
        <v>3926</v>
      </c>
      <c r="C429" s="319" t="s">
        <v>1432</v>
      </c>
      <c r="D429" s="319"/>
      <c r="E429" s="479" t="s">
        <v>699</v>
      </c>
      <c r="F429" s="480" t="s">
        <v>1328</v>
      </c>
      <c r="G429" s="520" t="s">
        <v>1329</v>
      </c>
      <c r="H429" s="297" t="str">
        <f t="shared" si="21"/>
        <v>фото</v>
      </c>
      <c r="I429" s="174" t="s">
        <v>1395</v>
      </c>
      <c r="J429" s="383" t="s">
        <v>203</v>
      </c>
      <c r="K429" s="384">
        <v>1</v>
      </c>
      <c r="L429" s="481">
        <v>240.57</v>
      </c>
      <c r="M429" s="177">
        <v>1</v>
      </c>
      <c r="N429" s="264"/>
      <c r="O429" s="178">
        <f t="shared" si="22"/>
        <v>0</v>
      </c>
      <c r="P429" s="302">
        <v>4607109981443</v>
      </c>
      <c r="Q429" s="303"/>
      <c r="R429" s="263" t="s">
        <v>700</v>
      </c>
    </row>
    <row r="430" spans="1:18" ht="27.6">
      <c r="A430" s="260">
        <v>417</v>
      </c>
      <c r="B430" s="262">
        <v>13231</v>
      </c>
      <c r="C430" s="319" t="s">
        <v>1710</v>
      </c>
      <c r="D430" s="319"/>
      <c r="E430" s="479" t="s">
        <v>699</v>
      </c>
      <c r="F430" s="480" t="s">
        <v>1711</v>
      </c>
      <c r="G430" s="520" t="s">
        <v>1712</v>
      </c>
      <c r="H430" s="297" t="str">
        <f t="shared" si="21"/>
        <v>фото</v>
      </c>
      <c r="I430" s="174" t="s">
        <v>1713</v>
      </c>
      <c r="J430" s="383" t="s">
        <v>203</v>
      </c>
      <c r="K430" s="384">
        <v>1</v>
      </c>
      <c r="L430" s="481">
        <v>240.57</v>
      </c>
      <c r="M430" s="177">
        <v>1</v>
      </c>
      <c r="N430" s="264"/>
      <c r="O430" s="178">
        <f t="shared" si="22"/>
        <v>0</v>
      </c>
      <c r="P430" s="302">
        <v>4607109921760</v>
      </c>
      <c r="Q430" s="303"/>
      <c r="R430" s="263" t="s">
        <v>700</v>
      </c>
    </row>
    <row r="431" spans="1:18" ht="36">
      <c r="A431" s="260">
        <v>418</v>
      </c>
      <c r="B431" s="262">
        <v>4376</v>
      </c>
      <c r="C431" s="319" t="s">
        <v>9592</v>
      </c>
      <c r="D431" s="319"/>
      <c r="E431" s="479" t="s">
        <v>699</v>
      </c>
      <c r="F431" s="480" t="s">
        <v>9852</v>
      </c>
      <c r="G431" s="520" t="s">
        <v>9853</v>
      </c>
      <c r="H431" s="297" t="str">
        <f t="shared" si="21"/>
        <v>фото</v>
      </c>
      <c r="I431" s="174" t="s">
        <v>9727</v>
      </c>
      <c r="J431" s="383" t="s">
        <v>203</v>
      </c>
      <c r="K431" s="384">
        <v>1</v>
      </c>
      <c r="L431" s="481">
        <v>270.38</v>
      </c>
      <c r="M431" s="177">
        <v>1</v>
      </c>
      <c r="N431" s="264"/>
      <c r="O431" s="178">
        <f t="shared" si="22"/>
        <v>0</v>
      </c>
      <c r="P431" s="302">
        <v>4607109958339</v>
      </c>
      <c r="Q431" s="517">
        <v>2023</v>
      </c>
      <c r="R431" s="263" t="s">
        <v>700</v>
      </c>
    </row>
    <row r="432" spans="1:18" ht="36">
      <c r="A432" s="260">
        <v>419</v>
      </c>
      <c r="B432" s="262">
        <v>2563</v>
      </c>
      <c r="C432" s="319" t="s">
        <v>9593</v>
      </c>
      <c r="D432" s="319"/>
      <c r="E432" s="479" t="s">
        <v>699</v>
      </c>
      <c r="F432" s="480" t="s">
        <v>9854</v>
      </c>
      <c r="G432" s="520" t="s">
        <v>9855</v>
      </c>
      <c r="H432" s="297" t="str">
        <f t="shared" si="21"/>
        <v>фото</v>
      </c>
      <c r="I432" s="174" t="s">
        <v>9728</v>
      </c>
      <c r="J432" s="383" t="s">
        <v>203</v>
      </c>
      <c r="K432" s="384">
        <v>1</v>
      </c>
      <c r="L432" s="481">
        <v>270.38</v>
      </c>
      <c r="M432" s="177">
        <v>1</v>
      </c>
      <c r="N432" s="264"/>
      <c r="O432" s="178">
        <f t="shared" si="22"/>
        <v>0</v>
      </c>
      <c r="P432" s="302">
        <v>4607109953938</v>
      </c>
      <c r="Q432" s="517">
        <v>2023</v>
      </c>
      <c r="R432" s="263" t="s">
        <v>700</v>
      </c>
    </row>
    <row r="433" spans="1:18" ht="27.6">
      <c r="A433" s="260">
        <v>420</v>
      </c>
      <c r="B433" s="262">
        <v>10829</v>
      </c>
      <c r="C433" s="319" t="s">
        <v>1706</v>
      </c>
      <c r="D433" s="319"/>
      <c r="E433" s="479" t="s">
        <v>699</v>
      </c>
      <c r="F433" s="480" t="s">
        <v>1707</v>
      </c>
      <c r="G433" s="520" t="s">
        <v>1708</v>
      </c>
      <c r="H433" s="297" t="str">
        <f t="shared" si="21"/>
        <v>фото</v>
      </c>
      <c r="I433" s="174" t="s">
        <v>1709</v>
      </c>
      <c r="J433" s="383" t="s">
        <v>203</v>
      </c>
      <c r="K433" s="384">
        <v>1</v>
      </c>
      <c r="L433" s="481">
        <v>282.37000000000006</v>
      </c>
      <c r="M433" s="177">
        <v>1</v>
      </c>
      <c r="N433" s="264"/>
      <c r="O433" s="178">
        <f t="shared" si="22"/>
        <v>0</v>
      </c>
      <c r="P433" s="302">
        <v>4607109925089</v>
      </c>
      <c r="Q433" s="303"/>
      <c r="R433" s="263" t="s">
        <v>700</v>
      </c>
    </row>
    <row r="434" spans="1:18" ht="36">
      <c r="A434" s="260">
        <v>421</v>
      </c>
      <c r="B434" s="262">
        <v>13232</v>
      </c>
      <c r="C434" s="319" t="s">
        <v>9140</v>
      </c>
      <c r="D434" s="319"/>
      <c r="E434" s="479" t="s">
        <v>699</v>
      </c>
      <c r="F434" s="480" t="s">
        <v>1718</v>
      </c>
      <c r="G434" s="520" t="s">
        <v>1719</v>
      </c>
      <c r="H434" s="297" t="str">
        <f t="shared" si="21"/>
        <v>фото</v>
      </c>
      <c r="I434" s="174" t="s">
        <v>1720</v>
      </c>
      <c r="J434" s="383" t="s">
        <v>203</v>
      </c>
      <c r="K434" s="384">
        <v>1</v>
      </c>
      <c r="L434" s="481">
        <v>282.37000000000006</v>
      </c>
      <c r="M434" s="177">
        <v>1</v>
      </c>
      <c r="N434" s="264"/>
      <c r="O434" s="178">
        <f t="shared" si="22"/>
        <v>0</v>
      </c>
      <c r="P434" s="302">
        <v>4607109921753</v>
      </c>
      <c r="Q434" s="303"/>
      <c r="R434" s="263" t="s">
        <v>700</v>
      </c>
    </row>
    <row r="435" spans="1:18" ht="36">
      <c r="A435" s="260">
        <v>422</v>
      </c>
      <c r="B435" s="262">
        <v>3963</v>
      </c>
      <c r="C435" s="319" t="s">
        <v>1725</v>
      </c>
      <c r="D435" s="319"/>
      <c r="E435" s="479" t="s">
        <v>699</v>
      </c>
      <c r="F435" s="480" t="s">
        <v>1726</v>
      </c>
      <c r="G435" s="520" t="s">
        <v>1727</v>
      </c>
      <c r="H435" s="297" t="str">
        <f t="shared" si="21"/>
        <v>фото</v>
      </c>
      <c r="I435" s="174" t="s">
        <v>1728</v>
      </c>
      <c r="J435" s="383" t="s">
        <v>203</v>
      </c>
      <c r="K435" s="384">
        <v>1</v>
      </c>
      <c r="L435" s="481">
        <v>240.57</v>
      </c>
      <c r="M435" s="177">
        <v>1</v>
      </c>
      <c r="N435" s="264"/>
      <c r="O435" s="178">
        <f t="shared" si="22"/>
        <v>0</v>
      </c>
      <c r="P435" s="302">
        <v>4607109927892</v>
      </c>
      <c r="Q435" s="303"/>
      <c r="R435" s="263" t="s">
        <v>700</v>
      </c>
    </row>
    <row r="436" spans="1:18" ht="27.6">
      <c r="A436" s="260">
        <v>423</v>
      </c>
      <c r="B436" s="262">
        <v>10830</v>
      </c>
      <c r="C436" s="319" t="s">
        <v>1721</v>
      </c>
      <c r="D436" s="319"/>
      <c r="E436" s="479" t="s">
        <v>699</v>
      </c>
      <c r="F436" s="480" t="s">
        <v>1722</v>
      </c>
      <c r="G436" s="520" t="s">
        <v>1723</v>
      </c>
      <c r="H436" s="297" t="str">
        <f t="shared" si="21"/>
        <v>фото</v>
      </c>
      <c r="I436" s="174" t="s">
        <v>1724</v>
      </c>
      <c r="J436" s="383" t="s">
        <v>203</v>
      </c>
      <c r="K436" s="384">
        <v>1</v>
      </c>
      <c r="L436" s="481">
        <v>282.37000000000006</v>
      </c>
      <c r="M436" s="177">
        <v>1</v>
      </c>
      <c r="N436" s="264"/>
      <c r="O436" s="178">
        <f t="shared" si="22"/>
        <v>0</v>
      </c>
      <c r="P436" s="302">
        <v>4607109925072</v>
      </c>
      <c r="Q436" s="303"/>
      <c r="R436" s="263" t="s">
        <v>700</v>
      </c>
    </row>
    <row r="437" spans="1:18" ht="48">
      <c r="A437" s="260">
        <v>424</v>
      </c>
      <c r="B437" s="262">
        <v>3894</v>
      </c>
      <c r="C437" s="319" t="s">
        <v>11231</v>
      </c>
      <c r="D437" s="319"/>
      <c r="E437" s="518" t="s">
        <v>699</v>
      </c>
      <c r="F437" s="519" t="s">
        <v>11312</v>
      </c>
      <c r="G437" s="522" t="s">
        <v>11313</v>
      </c>
      <c r="H437" s="297" t="str">
        <f t="shared" si="21"/>
        <v>фото</v>
      </c>
      <c r="I437" s="174" t="s">
        <v>11425</v>
      </c>
      <c r="J437" s="383" t="s">
        <v>203</v>
      </c>
      <c r="K437" s="384">
        <v>1</v>
      </c>
      <c r="L437" s="481">
        <v>229.13</v>
      </c>
      <c r="M437" s="177">
        <v>1</v>
      </c>
      <c r="N437" s="264"/>
      <c r="O437" s="178">
        <f t="shared" si="22"/>
        <v>0</v>
      </c>
      <c r="P437" s="302">
        <v>4607109951064</v>
      </c>
      <c r="Q437" s="185" t="s">
        <v>224</v>
      </c>
      <c r="R437" s="263" t="s">
        <v>700</v>
      </c>
    </row>
    <row r="438" spans="1:18" ht="36">
      <c r="A438" s="260">
        <v>425</v>
      </c>
      <c r="B438" s="262">
        <v>12077</v>
      </c>
      <c r="C438" s="319" t="s">
        <v>1433</v>
      </c>
      <c r="D438" s="319"/>
      <c r="E438" s="479" t="s">
        <v>699</v>
      </c>
      <c r="F438" s="480" t="s">
        <v>1330</v>
      </c>
      <c r="G438" s="520" t="s">
        <v>1331</v>
      </c>
      <c r="H438" s="297" t="str">
        <f t="shared" si="21"/>
        <v>фото</v>
      </c>
      <c r="I438" s="174" t="s">
        <v>1396</v>
      </c>
      <c r="J438" s="383" t="s">
        <v>203</v>
      </c>
      <c r="K438" s="384">
        <v>1</v>
      </c>
      <c r="L438" s="481">
        <v>222.42000000000002</v>
      </c>
      <c r="M438" s="177">
        <v>1</v>
      </c>
      <c r="N438" s="264"/>
      <c r="O438" s="178">
        <f t="shared" si="22"/>
        <v>0</v>
      </c>
      <c r="P438" s="302">
        <v>4607109922088</v>
      </c>
      <c r="Q438" s="303"/>
      <c r="R438" s="263" t="s">
        <v>700</v>
      </c>
    </row>
    <row r="439" spans="1:18" ht="27.6">
      <c r="A439" s="260">
        <v>426</v>
      </c>
      <c r="B439" s="262">
        <v>13234</v>
      </c>
      <c r="C439" s="319" t="s">
        <v>9594</v>
      </c>
      <c r="D439" s="319"/>
      <c r="E439" s="479" t="s">
        <v>699</v>
      </c>
      <c r="F439" s="480" t="s">
        <v>9856</v>
      </c>
      <c r="G439" s="520" t="s">
        <v>9857</v>
      </c>
      <c r="H439" s="297" t="str">
        <f t="shared" si="21"/>
        <v>фото</v>
      </c>
      <c r="I439" s="174" t="s">
        <v>9729</v>
      </c>
      <c r="J439" s="383" t="s">
        <v>203</v>
      </c>
      <c r="K439" s="384">
        <v>1</v>
      </c>
      <c r="L439" s="481">
        <v>324.5</v>
      </c>
      <c r="M439" s="177">
        <v>1</v>
      </c>
      <c r="N439" s="264"/>
      <c r="O439" s="178">
        <f t="shared" si="22"/>
        <v>0</v>
      </c>
      <c r="P439" s="302">
        <v>4607109921739</v>
      </c>
      <c r="Q439" s="303"/>
      <c r="R439" s="263" t="s">
        <v>700</v>
      </c>
    </row>
    <row r="440" spans="1:18" ht="27.6">
      <c r="A440" s="260">
        <v>427</v>
      </c>
      <c r="B440" s="262">
        <v>13233</v>
      </c>
      <c r="C440" s="319" t="s">
        <v>1729</v>
      </c>
      <c r="D440" s="319"/>
      <c r="E440" s="479" t="s">
        <v>699</v>
      </c>
      <c r="F440" s="480" t="s">
        <v>1730</v>
      </c>
      <c r="G440" s="520" t="s">
        <v>1731</v>
      </c>
      <c r="H440" s="297" t="str">
        <f t="shared" si="21"/>
        <v>фото</v>
      </c>
      <c r="I440" s="174" t="s">
        <v>1732</v>
      </c>
      <c r="J440" s="383" t="s">
        <v>203</v>
      </c>
      <c r="K440" s="384">
        <v>1</v>
      </c>
      <c r="L440" s="481">
        <v>222.42000000000002</v>
      </c>
      <c r="M440" s="177">
        <v>1</v>
      </c>
      <c r="N440" s="264"/>
      <c r="O440" s="178">
        <f t="shared" si="22"/>
        <v>0</v>
      </c>
      <c r="P440" s="302">
        <v>4607109921746</v>
      </c>
      <c r="Q440" s="303"/>
      <c r="R440" s="263" t="s">
        <v>700</v>
      </c>
    </row>
    <row r="441" spans="1:18" ht="36">
      <c r="A441" s="260">
        <v>428</v>
      </c>
      <c r="B441" s="262">
        <v>6281</v>
      </c>
      <c r="C441" s="319" t="s">
        <v>11232</v>
      </c>
      <c r="D441" s="319"/>
      <c r="E441" s="518" t="s">
        <v>699</v>
      </c>
      <c r="F441" s="519" t="s">
        <v>11314</v>
      </c>
      <c r="G441" s="522" t="s">
        <v>11315</v>
      </c>
      <c r="H441" s="297" t="str">
        <f t="shared" si="21"/>
        <v>фото</v>
      </c>
      <c r="I441" s="174" t="s">
        <v>11426</v>
      </c>
      <c r="J441" s="383" t="s">
        <v>203</v>
      </c>
      <c r="K441" s="384">
        <v>1</v>
      </c>
      <c r="L441" s="481">
        <v>262.13</v>
      </c>
      <c r="M441" s="177">
        <v>1</v>
      </c>
      <c r="N441" s="264"/>
      <c r="O441" s="178">
        <f t="shared" si="22"/>
        <v>0</v>
      </c>
      <c r="P441" s="302">
        <v>4607109943755</v>
      </c>
      <c r="Q441" s="185" t="s">
        <v>224</v>
      </c>
      <c r="R441" s="263" t="s">
        <v>700</v>
      </c>
    </row>
    <row r="442" spans="1:18" ht="27.6">
      <c r="A442" s="260">
        <v>429</v>
      </c>
      <c r="B442" s="262">
        <v>12078</v>
      </c>
      <c r="C442" s="319" t="s">
        <v>1434</v>
      </c>
      <c r="D442" s="319"/>
      <c r="E442" s="479" t="s">
        <v>699</v>
      </c>
      <c r="F442" s="480" t="s">
        <v>1332</v>
      </c>
      <c r="G442" s="520" t="s">
        <v>1333</v>
      </c>
      <c r="H442" s="297" t="str">
        <f t="shared" si="21"/>
        <v>фото</v>
      </c>
      <c r="I442" s="174" t="s">
        <v>1397</v>
      </c>
      <c r="J442" s="383" t="s">
        <v>203</v>
      </c>
      <c r="K442" s="384">
        <v>1</v>
      </c>
      <c r="L442" s="481">
        <v>222.42000000000002</v>
      </c>
      <c r="M442" s="177">
        <v>1</v>
      </c>
      <c r="N442" s="264"/>
      <c r="O442" s="178">
        <f t="shared" si="22"/>
        <v>0</v>
      </c>
      <c r="P442" s="302">
        <v>4607109922071</v>
      </c>
      <c r="Q442" s="303"/>
      <c r="R442" s="263" t="s">
        <v>700</v>
      </c>
    </row>
    <row r="443" spans="1:18" ht="27.6">
      <c r="A443" s="260">
        <v>430</v>
      </c>
      <c r="B443" s="262">
        <v>10833</v>
      </c>
      <c r="C443" s="319" t="s">
        <v>1737</v>
      </c>
      <c r="D443" s="319"/>
      <c r="E443" s="479" t="s">
        <v>699</v>
      </c>
      <c r="F443" s="480" t="s">
        <v>1738</v>
      </c>
      <c r="G443" s="520" t="s">
        <v>1739</v>
      </c>
      <c r="H443" s="297" t="str">
        <f t="shared" si="21"/>
        <v>фото</v>
      </c>
      <c r="I443" s="174" t="s">
        <v>1740</v>
      </c>
      <c r="J443" s="383" t="s">
        <v>203</v>
      </c>
      <c r="K443" s="384">
        <v>1</v>
      </c>
      <c r="L443" s="481">
        <v>288.53000000000003</v>
      </c>
      <c r="M443" s="177">
        <v>1</v>
      </c>
      <c r="N443" s="264"/>
      <c r="O443" s="178">
        <f t="shared" si="22"/>
        <v>0</v>
      </c>
      <c r="P443" s="302">
        <v>4607109925041</v>
      </c>
      <c r="Q443" s="303"/>
      <c r="R443" s="263" t="s">
        <v>700</v>
      </c>
    </row>
    <row r="444" spans="1:18" ht="36">
      <c r="A444" s="260">
        <v>431</v>
      </c>
      <c r="B444" s="262">
        <v>3590</v>
      </c>
      <c r="C444" s="319" t="s">
        <v>11228</v>
      </c>
      <c r="D444" s="319"/>
      <c r="E444" s="518" t="s">
        <v>699</v>
      </c>
      <c r="F444" s="519" t="s">
        <v>11306</v>
      </c>
      <c r="G444" s="522" t="s">
        <v>11307</v>
      </c>
      <c r="H444" s="297" t="str">
        <f t="shared" si="21"/>
        <v>фото</v>
      </c>
      <c r="I444" s="174" t="s">
        <v>11422</v>
      </c>
      <c r="J444" s="383" t="s">
        <v>203</v>
      </c>
      <c r="K444" s="384">
        <v>1</v>
      </c>
      <c r="L444" s="481">
        <v>262.13</v>
      </c>
      <c r="M444" s="177">
        <v>1</v>
      </c>
      <c r="N444" s="264"/>
      <c r="O444" s="178">
        <f t="shared" si="22"/>
        <v>0</v>
      </c>
      <c r="P444" s="302">
        <v>4607109938829</v>
      </c>
      <c r="Q444" s="185" t="s">
        <v>224</v>
      </c>
      <c r="R444" s="263" t="s">
        <v>700</v>
      </c>
    </row>
    <row r="445" spans="1:18" ht="48">
      <c r="A445" s="260">
        <v>432</v>
      </c>
      <c r="B445" s="262">
        <v>3593</v>
      </c>
      <c r="C445" s="319" t="s">
        <v>11229</v>
      </c>
      <c r="D445" s="319"/>
      <c r="E445" s="518" t="s">
        <v>699</v>
      </c>
      <c r="F445" s="519" t="s">
        <v>11308</v>
      </c>
      <c r="G445" s="522" t="s">
        <v>11309</v>
      </c>
      <c r="H445" s="297" t="str">
        <f t="shared" si="21"/>
        <v>фото</v>
      </c>
      <c r="I445" s="174" t="s">
        <v>11423</v>
      </c>
      <c r="J445" s="383" t="s">
        <v>203</v>
      </c>
      <c r="K445" s="384">
        <v>1</v>
      </c>
      <c r="L445" s="481">
        <v>262.13</v>
      </c>
      <c r="M445" s="177">
        <v>1</v>
      </c>
      <c r="N445" s="264"/>
      <c r="O445" s="178">
        <f t="shared" si="22"/>
        <v>0</v>
      </c>
      <c r="P445" s="302">
        <v>4607109938652</v>
      </c>
      <c r="Q445" s="185" t="s">
        <v>224</v>
      </c>
      <c r="R445" s="263" t="s">
        <v>700</v>
      </c>
    </row>
    <row r="446" spans="1:18" ht="27.6">
      <c r="A446" s="260">
        <v>433</v>
      </c>
      <c r="B446" s="262">
        <v>10828</v>
      </c>
      <c r="C446" s="319" t="s">
        <v>1695</v>
      </c>
      <c r="D446" s="319"/>
      <c r="E446" s="479" t="s">
        <v>699</v>
      </c>
      <c r="F446" s="480" t="s">
        <v>1696</v>
      </c>
      <c r="G446" s="520" t="s">
        <v>1697</v>
      </c>
      <c r="H446" s="297" t="str">
        <f t="shared" si="21"/>
        <v>фото</v>
      </c>
      <c r="I446" s="174" t="s">
        <v>1698</v>
      </c>
      <c r="J446" s="383" t="s">
        <v>203</v>
      </c>
      <c r="K446" s="384">
        <v>1</v>
      </c>
      <c r="L446" s="481">
        <v>246.29000000000002</v>
      </c>
      <c r="M446" s="177">
        <v>1</v>
      </c>
      <c r="N446" s="264"/>
      <c r="O446" s="178">
        <f t="shared" si="22"/>
        <v>0</v>
      </c>
      <c r="P446" s="302">
        <v>4607109925096</v>
      </c>
      <c r="Q446" s="303"/>
      <c r="R446" s="263" t="s">
        <v>700</v>
      </c>
    </row>
    <row r="447" spans="1:18" ht="27.6">
      <c r="A447" s="260">
        <v>434</v>
      </c>
      <c r="B447" s="262">
        <v>10826</v>
      </c>
      <c r="C447" s="319" t="s">
        <v>1691</v>
      </c>
      <c r="D447" s="319"/>
      <c r="E447" s="479" t="s">
        <v>699</v>
      </c>
      <c r="F447" s="480" t="s">
        <v>1692</v>
      </c>
      <c r="G447" s="520" t="s">
        <v>1693</v>
      </c>
      <c r="H447" s="297" t="str">
        <f t="shared" si="21"/>
        <v>фото</v>
      </c>
      <c r="I447" s="174" t="s">
        <v>1694</v>
      </c>
      <c r="J447" s="383" t="s">
        <v>203</v>
      </c>
      <c r="K447" s="384">
        <v>1</v>
      </c>
      <c r="L447" s="481">
        <v>300.41000000000003</v>
      </c>
      <c r="M447" s="177">
        <v>1</v>
      </c>
      <c r="N447" s="264"/>
      <c r="O447" s="178">
        <f t="shared" si="22"/>
        <v>0</v>
      </c>
      <c r="P447" s="302">
        <v>4607109925119</v>
      </c>
      <c r="Q447" s="303"/>
      <c r="R447" s="263" t="s">
        <v>700</v>
      </c>
    </row>
    <row r="448" spans="1:18" ht="60">
      <c r="A448" s="260">
        <v>435</v>
      </c>
      <c r="B448" s="262">
        <v>1627</v>
      </c>
      <c r="C448" s="319" t="s">
        <v>1687</v>
      </c>
      <c r="D448" s="319"/>
      <c r="E448" s="479" t="s">
        <v>699</v>
      </c>
      <c r="F448" s="480" t="s">
        <v>1688</v>
      </c>
      <c r="G448" s="520" t="s">
        <v>1689</v>
      </c>
      <c r="H448" s="297" t="str">
        <f t="shared" si="21"/>
        <v>фото</v>
      </c>
      <c r="I448" s="174" t="s">
        <v>1690</v>
      </c>
      <c r="J448" s="383" t="s">
        <v>203</v>
      </c>
      <c r="K448" s="384">
        <v>1</v>
      </c>
      <c r="L448" s="481">
        <v>222.42000000000002</v>
      </c>
      <c r="M448" s="177">
        <v>1</v>
      </c>
      <c r="N448" s="264"/>
      <c r="O448" s="178">
        <f t="shared" si="22"/>
        <v>0</v>
      </c>
      <c r="P448" s="302">
        <v>4607109966334</v>
      </c>
      <c r="Q448" s="303"/>
      <c r="R448" s="263" t="s">
        <v>700</v>
      </c>
    </row>
    <row r="449" spans="1:18" ht="14.4">
      <c r="A449" s="260">
        <v>436</v>
      </c>
      <c r="B449" s="167"/>
      <c r="C449" s="234"/>
      <c r="D449" s="234"/>
      <c r="E449" s="308"/>
      <c r="F449" s="166" t="s">
        <v>1751</v>
      </c>
      <c r="G449" s="450"/>
      <c r="H449" s="167"/>
      <c r="I449" s="168"/>
      <c r="J449" s="234"/>
      <c r="K449" s="261"/>
      <c r="L449" s="311"/>
      <c r="M449" s="233"/>
      <c r="N449" s="233"/>
      <c r="O449" s="234"/>
      <c r="P449" s="234"/>
      <c r="Q449" s="303"/>
      <c r="R449" s="234"/>
    </row>
    <row r="450" spans="1:18" ht="28.8">
      <c r="A450" s="260">
        <v>437</v>
      </c>
      <c r="B450" s="262">
        <v>10821</v>
      </c>
      <c r="C450" s="319" t="s">
        <v>1438</v>
      </c>
      <c r="D450" s="319"/>
      <c r="E450" s="479" t="s">
        <v>1337</v>
      </c>
      <c r="F450" s="480" t="s">
        <v>1342</v>
      </c>
      <c r="G450" s="520" t="s">
        <v>1343</v>
      </c>
      <c r="H450" s="297" t="str">
        <f t="shared" ref="H450:H460" si="23">HYPERLINK("https://www.gardenbulbs.ru/images/vesna_CL/thumbnails/"&amp;C450&amp;".jpg","фото")</f>
        <v>фото</v>
      </c>
      <c r="I450" s="174" t="s">
        <v>1401</v>
      </c>
      <c r="J450" s="383" t="s">
        <v>203</v>
      </c>
      <c r="K450" s="384">
        <v>1</v>
      </c>
      <c r="L450" s="481">
        <v>337.26000000000005</v>
      </c>
      <c r="M450" s="177">
        <v>1</v>
      </c>
      <c r="N450" s="264"/>
      <c r="O450" s="178">
        <f t="shared" ref="O450:O460" si="24">IF(ISERROR(L450*N450),0,L450*N450)</f>
        <v>0</v>
      </c>
      <c r="P450" s="302">
        <v>4607109925164</v>
      </c>
      <c r="Q450" s="303"/>
      <c r="R450" s="263" t="s">
        <v>1420</v>
      </c>
    </row>
    <row r="451" spans="1:18" ht="36">
      <c r="A451" s="260">
        <v>438</v>
      </c>
      <c r="B451" s="262">
        <v>4648</v>
      </c>
      <c r="C451" s="319" t="s">
        <v>10585</v>
      </c>
      <c r="D451" s="319"/>
      <c r="E451" s="479" t="s">
        <v>1337</v>
      </c>
      <c r="F451" s="480" t="s">
        <v>10649</v>
      </c>
      <c r="G451" s="520" t="s">
        <v>10705</v>
      </c>
      <c r="H451" s="297" t="str">
        <f t="shared" si="23"/>
        <v>фото</v>
      </c>
      <c r="I451" s="174" t="s">
        <v>10762</v>
      </c>
      <c r="J451" s="383" t="s">
        <v>203</v>
      </c>
      <c r="K451" s="384">
        <v>1</v>
      </c>
      <c r="L451" s="481">
        <v>337.26000000000005</v>
      </c>
      <c r="M451" s="177">
        <v>1</v>
      </c>
      <c r="N451" s="264"/>
      <c r="O451" s="178">
        <f t="shared" si="24"/>
        <v>0</v>
      </c>
      <c r="P451" s="302">
        <v>4607109974650</v>
      </c>
      <c r="Q451" s="303">
        <v>2024</v>
      </c>
      <c r="R451" s="263" t="s">
        <v>1420</v>
      </c>
    </row>
    <row r="452" spans="1:18" ht="28.8">
      <c r="A452" s="260">
        <v>439</v>
      </c>
      <c r="B452" s="262">
        <v>10819</v>
      </c>
      <c r="C452" s="319" t="s">
        <v>1752</v>
      </c>
      <c r="D452" s="319"/>
      <c r="E452" s="479" t="s">
        <v>1337</v>
      </c>
      <c r="F452" s="480" t="s">
        <v>1338</v>
      </c>
      <c r="G452" s="520" t="s">
        <v>1339</v>
      </c>
      <c r="H452" s="297" t="str">
        <f t="shared" si="23"/>
        <v>фото</v>
      </c>
      <c r="I452" s="174" t="s">
        <v>1399</v>
      </c>
      <c r="J452" s="383" t="s">
        <v>203</v>
      </c>
      <c r="K452" s="384">
        <v>1</v>
      </c>
      <c r="L452" s="481">
        <v>337.26000000000005</v>
      </c>
      <c r="M452" s="177">
        <v>1</v>
      </c>
      <c r="N452" s="264"/>
      <c r="O452" s="178">
        <f t="shared" si="24"/>
        <v>0</v>
      </c>
      <c r="P452" s="302">
        <v>4607109925188</v>
      </c>
      <c r="Q452" s="303"/>
      <c r="R452" s="263" t="s">
        <v>1420</v>
      </c>
    </row>
    <row r="453" spans="1:18" ht="27.6">
      <c r="A453" s="260">
        <v>440</v>
      </c>
      <c r="B453" s="262">
        <v>10822</v>
      </c>
      <c r="C453" s="319" t="s">
        <v>1439</v>
      </c>
      <c r="D453" s="319"/>
      <c r="E453" s="479" t="s">
        <v>1337</v>
      </c>
      <c r="F453" s="480" t="s">
        <v>1344</v>
      </c>
      <c r="G453" s="520" t="s">
        <v>1345</v>
      </c>
      <c r="H453" s="297" t="str">
        <f t="shared" si="23"/>
        <v>фото</v>
      </c>
      <c r="I453" s="174" t="s">
        <v>1402</v>
      </c>
      <c r="J453" s="383" t="s">
        <v>203</v>
      </c>
      <c r="K453" s="384">
        <v>1</v>
      </c>
      <c r="L453" s="481">
        <v>337.26000000000005</v>
      </c>
      <c r="M453" s="177">
        <v>1</v>
      </c>
      <c r="N453" s="264"/>
      <c r="O453" s="178">
        <f t="shared" si="24"/>
        <v>0</v>
      </c>
      <c r="P453" s="302">
        <v>4607109925157</v>
      </c>
      <c r="Q453" s="303"/>
      <c r="R453" s="263" t="s">
        <v>1420</v>
      </c>
    </row>
    <row r="454" spans="1:18" ht="36">
      <c r="A454" s="260">
        <v>441</v>
      </c>
      <c r="B454" s="262">
        <v>16218</v>
      </c>
      <c r="C454" s="319" t="s">
        <v>10586</v>
      </c>
      <c r="D454" s="319"/>
      <c r="E454" s="479" t="s">
        <v>1337</v>
      </c>
      <c r="F454" s="480" t="s">
        <v>10650</v>
      </c>
      <c r="G454" s="520" t="s">
        <v>10706</v>
      </c>
      <c r="H454" s="297" t="str">
        <f t="shared" si="23"/>
        <v>фото</v>
      </c>
      <c r="I454" s="174" t="s">
        <v>10763</v>
      </c>
      <c r="J454" s="383" t="s">
        <v>203</v>
      </c>
      <c r="K454" s="384">
        <v>1</v>
      </c>
      <c r="L454" s="481">
        <v>337.26000000000005</v>
      </c>
      <c r="M454" s="177">
        <v>1</v>
      </c>
      <c r="N454" s="264"/>
      <c r="O454" s="178">
        <f t="shared" si="24"/>
        <v>0</v>
      </c>
      <c r="P454" s="302">
        <v>4607109927908</v>
      </c>
      <c r="Q454" s="303">
        <v>2024</v>
      </c>
      <c r="R454" s="263" t="s">
        <v>1420</v>
      </c>
    </row>
    <row r="455" spans="1:18" ht="28.8">
      <c r="A455" s="260">
        <v>442</v>
      </c>
      <c r="B455" s="262">
        <v>4150</v>
      </c>
      <c r="C455" s="319" t="s">
        <v>10587</v>
      </c>
      <c r="D455" s="319"/>
      <c r="E455" s="479" t="s">
        <v>1337</v>
      </c>
      <c r="F455" s="480" t="s">
        <v>10651</v>
      </c>
      <c r="G455" s="520" t="s">
        <v>10707</v>
      </c>
      <c r="H455" s="297" t="str">
        <f t="shared" si="23"/>
        <v>фото</v>
      </c>
      <c r="I455" s="174" t="s">
        <v>10764</v>
      </c>
      <c r="J455" s="383" t="s">
        <v>203</v>
      </c>
      <c r="K455" s="384">
        <v>1</v>
      </c>
      <c r="L455" s="481">
        <v>384.89000000000004</v>
      </c>
      <c r="M455" s="177">
        <v>1</v>
      </c>
      <c r="N455" s="264"/>
      <c r="O455" s="178">
        <f t="shared" si="24"/>
        <v>0</v>
      </c>
      <c r="P455" s="302">
        <v>4607109968314</v>
      </c>
      <c r="Q455" s="303">
        <v>2024</v>
      </c>
      <c r="R455" s="263" t="s">
        <v>1420</v>
      </c>
    </row>
    <row r="456" spans="1:18" ht="36">
      <c r="A456" s="260">
        <v>443</v>
      </c>
      <c r="B456" s="262">
        <v>4427</v>
      </c>
      <c r="C456" s="319" t="s">
        <v>10588</v>
      </c>
      <c r="D456" s="319"/>
      <c r="E456" s="479" t="s">
        <v>1337</v>
      </c>
      <c r="F456" s="480" t="s">
        <v>10652</v>
      </c>
      <c r="G456" s="520" t="s">
        <v>10708</v>
      </c>
      <c r="H456" s="297" t="str">
        <f t="shared" si="23"/>
        <v>фото</v>
      </c>
      <c r="I456" s="174" t="s">
        <v>10765</v>
      </c>
      <c r="J456" s="383" t="s">
        <v>203</v>
      </c>
      <c r="K456" s="384">
        <v>1</v>
      </c>
      <c r="L456" s="481">
        <v>337.26000000000005</v>
      </c>
      <c r="M456" s="177">
        <v>1</v>
      </c>
      <c r="N456" s="264"/>
      <c r="O456" s="178">
        <f t="shared" si="24"/>
        <v>0</v>
      </c>
      <c r="P456" s="302">
        <v>4607109988480</v>
      </c>
      <c r="Q456" s="303">
        <v>2024</v>
      </c>
      <c r="R456" s="263" t="s">
        <v>1420</v>
      </c>
    </row>
    <row r="457" spans="1:18" ht="28.8">
      <c r="A457" s="260">
        <v>444</v>
      </c>
      <c r="B457" s="262">
        <v>14816</v>
      </c>
      <c r="C457" s="319" t="s">
        <v>9596</v>
      </c>
      <c r="D457" s="319"/>
      <c r="E457" s="479" t="s">
        <v>1337</v>
      </c>
      <c r="F457" s="480" t="s">
        <v>9860</v>
      </c>
      <c r="G457" s="520" t="s">
        <v>9861</v>
      </c>
      <c r="H457" s="297" t="str">
        <f t="shared" si="23"/>
        <v>фото</v>
      </c>
      <c r="I457" s="174" t="s">
        <v>9731</v>
      </c>
      <c r="J457" s="383" t="s">
        <v>203</v>
      </c>
      <c r="K457" s="384">
        <v>1</v>
      </c>
      <c r="L457" s="481">
        <v>415.03000000000003</v>
      </c>
      <c r="M457" s="177">
        <v>1</v>
      </c>
      <c r="N457" s="264"/>
      <c r="O457" s="178">
        <f t="shared" si="24"/>
        <v>0</v>
      </c>
      <c r="P457" s="302">
        <v>4607109989524</v>
      </c>
      <c r="Q457" s="517">
        <v>2023</v>
      </c>
      <c r="R457" s="263" t="s">
        <v>1420</v>
      </c>
    </row>
    <row r="458" spans="1:18" ht="28.8">
      <c r="A458" s="260">
        <v>445</v>
      </c>
      <c r="B458" s="262">
        <v>10823</v>
      </c>
      <c r="C458" s="319" t="s">
        <v>1440</v>
      </c>
      <c r="D458" s="319"/>
      <c r="E458" s="479" t="s">
        <v>1337</v>
      </c>
      <c r="F458" s="480" t="s">
        <v>1346</v>
      </c>
      <c r="G458" s="520" t="s">
        <v>1347</v>
      </c>
      <c r="H458" s="297" t="str">
        <f t="shared" si="23"/>
        <v>фото</v>
      </c>
      <c r="I458" s="174" t="s">
        <v>1403</v>
      </c>
      <c r="J458" s="383" t="s">
        <v>203</v>
      </c>
      <c r="K458" s="384">
        <v>1</v>
      </c>
      <c r="L458" s="481">
        <v>337.26000000000005</v>
      </c>
      <c r="M458" s="177">
        <v>1</v>
      </c>
      <c r="N458" s="264"/>
      <c r="O458" s="178">
        <f t="shared" si="24"/>
        <v>0</v>
      </c>
      <c r="P458" s="302">
        <v>4607109925140</v>
      </c>
      <c r="Q458" s="303"/>
      <c r="R458" s="263" t="s">
        <v>1420</v>
      </c>
    </row>
    <row r="459" spans="1:18" ht="28.8">
      <c r="A459" s="260">
        <v>446</v>
      </c>
      <c r="B459" s="262">
        <v>10820</v>
      </c>
      <c r="C459" s="319" t="s">
        <v>1437</v>
      </c>
      <c r="D459" s="319"/>
      <c r="E459" s="479" t="s">
        <v>1337</v>
      </c>
      <c r="F459" s="480" t="s">
        <v>1340</v>
      </c>
      <c r="G459" s="520" t="s">
        <v>1341</v>
      </c>
      <c r="H459" s="297" t="str">
        <f t="shared" si="23"/>
        <v>фото</v>
      </c>
      <c r="I459" s="174" t="s">
        <v>1400</v>
      </c>
      <c r="J459" s="383" t="s">
        <v>203</v>
      </c>
      <c r="K459" s="384">
        <v>1</v>
      </c>
      <c r="L459" s="481">
        <v>337.26000000000005</v>
      </c>
      <c r="M459" s="177">
        <v>1</v>
      </c>
      <c r="N459" s="264"/>
      <c r="O459" s="178">
        <f t="shared" si="24"/>
        <v>0</v>
      </c>
      <c r="P459" s="302">
        <v>4607109925171</v>
      </c>
      <c r="Q459" s="303"/>
      <c r="R459" s="263" t="s">
        <v>1420</v>
      </c>
    </row>
    <row r="460" spans="1:18" ht="28.8">
      <c r="A460" s="260">
        <v>447</v>
      </c>
      <c r="B460" s="262">
        <v>13235</v>
      </c>
      <c r="C460" s="319" t="s">
        <v>9145</v>
      </c>
      <c r="D460" s="319"/>
      <c r="E460" s="479" t="s">
        <v>1337</v>
      </c>
      <c r="F460" s="480" t="s">
        <v>1753</v>
      </c>
      <c r="G460" s="520" t="s">
        <v>1754</v>
      </c>
      <c r="H460" s="297" t="str">
        <f t="shared" si="23"/>
        <v>фото</v>
      </c>
      <c r="I460" s="174" t="s">
        <v>1755</v>
      </c>
      <c r="J460" s="383" t="s">
        <v>203</v>
      </c>
      <c r="K460" s="384">
        <v>1</v>
      </c>
      <c r="L460" s="481">
        <v>337.26000000000005</v>
      </c>
      <c r="M460" s="177">
        <v>1</v>
      </c>
      <c r="N460" s="264"/>
      <c r="O460" s="178">
        <f t="shared" si="24"/>
        <v>0</v>
      </c>
      <c r="P460" s="302">
        <v>4607109921722</v>
      </c>
      <c r="Q460" s="303"/>
      <c r="R460" s="263" t="s">
        <v>1420</v>
      </c>
    </row>
    <row r="461" spans="1:18" ht="14.4">
      <c r="A461" s="260">
        <v>448</v>
      </c>
      <c r="B461" s="167"/>
      <c r="C461" s="234"/>
      <c r="D461" s="234"/>
      <c r="E461" s="308"/>
      <c r="F461" s="166" t="s">
        <v>1336</v>
      </c>
      <c r="G461" s="450"/>
      <c r="H461" s="167"/>
      <c r="I461" s="168"/>
      <c r="J461" s="234"/>
      <c r="K461" s="261"/>
      <c r="L461" s="311"/>
      <c r="M461" s="233"/>
      <c r="N461" s="233"/>
      <c r="O461" s="234"/>
      <c r="P461" s="234"/>
      <c r="Q461" s="303"/>
      <c r="R461" s="234"/>
    </row>
    <row r="462" spans="1:18" ht="27.6">
      <c r="A462" s="260">
        <v>449</v>
      </c>
      <c r="B462" s="262">
        <v>10824</v>
      </c>
      <c r="C462" s="319" t="s">
        <v>1441</v>
      </c>
      <c r="D462" s="319"/>
      <c r="E462" s="479" t="s">
        <v>1337</v>
      </c>
      <c r="F462" s="480" t="s">
        <v>1348</v>
      </c>
      <c r="G462" s="520" t="s">
        <v>1349</v>
      </c>
      <c r="H462" s="297" t="str">
        <f t="shared" ref="H462:H468" si="25">HYPERLINK("https://www.gardenbulbs.ru/images/vesna_CL/thumbnails/"&amp;C462&amp;".jpg","фото")</f>
        <v>фото</v>
      </c>
      <c r="I462" s="174" t="s">
        <v>1404</v>
      </c>
      <c r="J462" s="383" t="s">
        <v>203</v>
      </c>
      <c r="K462" s="384">
        <v>1</v>
      </c>
      <c r="L462" s="481">
        <v>277.09000000000003</v>
      </c>
      <c r="M462" s="177">
        <v>1</v>
      </c>
      <c r="N462" s="264"/>
      <c r="O462" s="178">
        <f t="shared" ref="O462:O468" si="26">IF(ISERROR(L462*N462),0,L462*N462)</f>
        <v>0</v>
      </c>
      <c r="P462" s="302">
        <v>4607109925133</v>
      </c>
      <c r="Q462" s="303"/>
      <c r="R462" s="263" t="s">
        <v>1420</v>
      </c>
    </row>
    <row r="463" spans="1:18" ht="36">
      <c r="A463" s="260">
        <v>450</v>
      </c>
      <c r="B463" s="262">
        <v>3700</v>
      </c>
      <c r="C463" s="319" t="s">
        <v>11233</v>
      </c>
      <c r="D463" s="319"/>
      <c r="E463" s="518" t="s">
        <v>1337</v>
      </c>
      <c r="F463" s="519" t="s">
        <v>11316</v>
      </c>
      <c r="G463" s="522" t="s">
        <v>11317</v>
      </c>
      <c r="H463" s="297" t="str">
        <f t="shared" si="25"/>
        <v>фото</v>
      </c>
      <c r="I463" s="174" t="s">
        <v>11427</v>
      </c>
      <c r="J463" s="383" t="s">
        <v>203</v>
      </c>
      <c r="K463" s="384">
        <v>1</v>
      </c>
      <c r="L463" s="481">
        <v>337.26000000000005</v>
      </c>
      <c r="M463" s="177">
        <v>1</v>
      </c>
      <c r="N463" s="264"/>
      <c r="O463" s="178">
        <f t="shared" si="26"/>
        <v>0</v>
      </c>
      <c r="P463" s="302">
        <v>4607109943656</v>
      </c>
      <c r="Q463" s="303" t="s">
        <v>224</v>
      </c>
      <c r="R463" s="263" t="s">
        <v>1420</v>
      </c>
    </row>
    <row r="464" spans="1:18" ht="27.6">
      <c r="A464" s="260">
        <v>451</v>
      </c>
      <c r="B464" s="262">
        <v>4561</v>
      </c>
      <c r="C464" s="319" t="s">
        <v>5485</v>
      </c>
      <c r="D464" s="319"/>
      <c r="E464" s="479" t="s">
        <v>1337</v>
      </c>
      <c r="F464" s="480" t="s">
        <v>5486</v>
      </c>
      <c r="G464" s="520" t="s">
        <v>5487</v>
      </c>
      <c r="H464" s="297" t="str">
        <f t="shared" si="25"/>
        <v>фото</v>
      </c>
      <c r="I464" s="174" t="s">
        <v>5488</v>
      </c>
      <c r="J464" s="383" t="s">
        <v>203</v>
      </c>
      <c r="K464" s="384">
        <v>1</v>
      </c>
      <c r="L464" s="481">
        <v>283.03000000000003</v>
      </c>
      <c r="M464" s="177">
        <v>1</v>
      </c>
      <c r="N464" s="264"/>
      <c r="O464" s="178">
        <f t="shared" si="26"/>
        <v>0</v>
      </c>
      <c r="P464" s="302">
        <v>4607109989821</v>
      </c>
      <c r="Q464" s="303"/>
      <c r="R464" s="263" t="s">
        <v>1420</v>
      </c>
    </row>
    <row r="465" spans="1:18" ht="27.6">
      <c r="A465" s="260">
        <v>452</v>
      </c>
      <c r="B465" s="262">
        <v>5261</v>
      </c>
      <c r="C465" s="319" t="s">
        <v>9597</v>
      </c>
      <c r="D465" s="319"/>
      <c r="E465" s="479" t="s">
        <v>1337</v>
      </c>
      <c r="F465" s="480" t="s">
        <v>9862</v>
      </c>
      <c r="G465" s="520" t="s">
        <v>9863</v>
      </c>
      <c r="H465" s="297" t="str">
        <f t="shared" si="25"/>
        <v>фото</v>
      </c>
      <c r="I465" s="174" t="s">
        <v>9732</v>
      </c>
      <c r="J465" s="383" t="s">
        <v>203</v>
      </c>
      <c r="K465" s="384">
        <v>1</v>
      </c>
      <c r="L465" s="481">
        <v>337.26000000000005</v>
      </c>
      <c r="M465" s="177">
        <v>1</v>
      </c>
      <c r="N465" s="264"/>
      <c r="O465" s="178">
        <f t="shared" si="26"/>
        <v>0</v>
      </c>
      <c r="P465" s="302">
        <v>4607109944080</v>
      </c>
      <c r="Q465" s="517">
        <v>2023</v>
      </c>
      <c r="R465" s="263" t="s">
        <v>1420</v>
      </c>
    </row>
    <row r="466" spans="1:18" ht="48">
      <c r="A466" s="260">
        <v>453</v>
      </c>
      <c r="B466" s="262">
        <v>5782</v>
      </c>
      <c r="C466" s="319" t="s">
        <v>11234</v>
      </c>
      <c r="D466" s="319"/>
      <c r="E466" s="518" t="s">
        <v>1337</v>
      </c>
      <c r="F466" s="519" t="s">
        <v>11318</v>
      </c>
      <c r="G466" s="522" t="s">
        <v>11319</v>
      </c>
      <c r="H466" s="297" t="str">
        <f t="shared" si="25"/>
        <v>фото</v>
      </c>
      <c r="I466" s="174" t="s">
        <v>11428</v>
      </c>
      <c r="J466" s="383" t="s">
        <v>203</v>
      </c>
      <c r="K466" s="384">
        <v>1</v>
      </c>
      <c r="L466" s="481">
        <v>415.03000000000003</v>
      </c>
      <c r="M466" s="177">
        <v>1</v>
      </c>
      <c r="N466" s="264"/>
      <c r="O466" s="178">
        <f t="shared" si="26"/>
        <v>0</v>
      </c>
      <c r="P466" s="302">
        <v>4607109923122</v>
      </c>
      <c r="Q466" s="185" t="s">
        <v>224</v>
      </c>
      <c r="R466" s="263" t="s">
        <v>1420</v>
      </c>
    </row>
    <row r="467" spans="1:18" ht="36">
      <c r="A467" s="260">
        <v>454</v>
      </c>
      <c r="B467" s="262">
        <v>3888</v>
      </c>
      <c r="C467" s="319" t="s">
        <v>11235</v>
      </c>
      <c r="D467" s="319"/>
      <c r="E467" s="518" t="s">
        <v>1337</v>
      </c>
      <c r="F467" s="519" t="s">
        <v>11320</v>
      </c>
      <c r="G467" s="522" t="s">
        <v>11321</v>
      </c>
      <c r="H467" s="297" t="str">
        <f t="shared" si="25"/>
        <v>фото</v>
      </c>
      <c r="I467" s="174" t="s">
        <v>11429</v>
      </c>
      <c r="J467" s="383" t="s">
        <v>203</v>
      </c>
      <c r="K467" s="384">
        <v>1</v>
      </c>
      <c r="L467" s="481">
        <v>415.03000000000003</v>
      </c>
      <c r="M467" s="177">
        <v>1</v>
      </c>
      <c r="N467" s="264"/>
      <c r="O467" s="178">
        <f t="shared" si="26"/>
        <v>0</v>
      </c>
      <c r="P467" s="302">
        <v>4607109985441</v>
      </c>
      <c r="Q467" s="185" t="s">
        <v>224</v>
      </c>
      <c r="R467" s="263" t="s">
        <v>1420</v>
      </c>
    </row>
    <row r="468" spans="1:18" ht="27.6">
      <c r="A468" s="260">
        <v>455</v>
      </c>
      <c r="B468" s="262">
        <v>5417</v>
      </c>
      <c r="C468" s="319" t="s">
        <v>1442</v>
      </c>
      <c r="D468" s="319"/>
      <c r="E468" s="479" t="s">
        <v>1337</v>
      </c>
      <c r="F468" s="480" t="s">
        <v>1350</v>
      </c>
      <c r="G468" s="520" t="s">
        <v>1351</v>
      </c>
      <c r="H468" s="297" t="str">
        <f t="shared" si="25"/>
        <v>фото</v>
      </c>
      <c r="I468" s="174" t="s">
        <v>1405</v>
      </c>
      <c r="J468" s="383" t="s">
        <v>203</v>
      </c>
      <c r="K468" s="384">
        <v>1</v>
      </c>
      <c r="L468" s="481">
        <v>277.09000000000003</v>
      </c>
      <c r="M468" s="177">
        <v>1</v>
      </c>
      <c r="N468" s="264"/>
      <c r="O468" s="178">
        <f t="shared" si="26"/>
        <v>0</v>
      </c>
      <c r="P468" s="302">
        <v>4607109937051</v>
      </c>
      <c r="Q468" s="303"/>
      <c r="R468" s="263" t="s">
        <v>1420</v>
      </c>
    </row>
    <row r="469" spans="1:18" ht="14.4">
      <c r="A469" s="260">
        <v>456</v>
      </c>
      <c r="B469" s="167"/>
      <c r="C469" s="234"/>
      <c r="D469" s="234"/>
      <c r="E469" s="308"/>
      <c r="F469" s="166" t="s">
        <v>1352</v>
      </c>
      <c r="G469" s="450"/>
      <c r="H469" s="167"/>
      <c r="I469" s="168"/>
      <c r="J469" s="234"/>
      <c r="K469" s="261"/>
      <c r="L469" s="311"/>
      <c r="M469" s="233"/>
      <c r="N469" s="233"/>
      <c r="O469" s="234"/>
      <c r="P469" s="234"/>
      <c r="Q469" s="303"/>
      <c r="R469" s="234"/>
    </row>
    <row r="470" spans="1:18" ht="24">
      <c r="A470" s="260">
        <v>457</v>
      </c>
      <c r="B470" s="262">
        <v>12079</v>
      </c>
      <c r="C470" s="319" t="s">
        <v>1443</v>
      </c>
      <c r="D470" s="319"/>
      <c r="E470" s="479" t="s">
        <v>1355</v>
      </c>
      <c r="F470" s="480" t="s">
        <v>1356</v>
      </c>
      <c r="G470" s="520" t="s">
        <v>1357</v>
      </c>
      <c r="H470" s="297" t="str">
        <f t="shared" ref="H470:H482" si="27">HYPERLINK("https://www.gardenbulbs.ru/images/vesna_CL/thumbnails/"&amp;C470&amp;".jpg","фото")</f>
        <v>фото</v>
      </c>
      <c r="I470" s="174" t="s">
        <v>1406</v>
      </c>
      <c r="J470" s="383" t="s">
        <v>203</v>
      </c>
      <c r="K470" s="384">
        <v>1</v>
      </c>
      <c r="L470" s="481">
        <v>238.15</v>
      </c>
      <c r="M470" s="177">
        <v>1</v>
      </c>
      <c r="N470" s="264"/>
      <c r="O470" s="178">
        <f t="shared" ref="O470:O482" si="28">IF(ISERROR(L470*N470),0,L470*N470)</f>
        <v>0</v>
      </c>
      <c r="P470" s="302">
        <v>4607109922064</v>
      </c>
      <c r="Q470" s="303"/>
      <c r="R470" s="263" t="s">
        <v>721</v>
      </c>
    </row>
    <row r="471" spans="1:18" ht="15.6">
      <c r="A471" s="260">
        <v>458</v>
      </c>
      <c r="B471" s="262">
        <v>126</v>
      </c>
      <c r="C471" s="319" t="s">
        <v>390</v>
      </c>
      <c r="D471" s="319"/>
      <c r="E471" s="479" t="s">
        <v>1355</v>
      </c>
      <c r="F471" s="480" t="s">
        <v>496</v>
      </c>
      <c r="G471" s="520" t="s">
        <v>720</v>
      </c>
      <c r="H471" s="297" t="str">
        <f t="shared" si="27"/>
        <v>фото</v>
      </c>
      <c r="I471" s="174" t="s">
        <v>391</v>
      </c>
      <c r="J471" s="383" t="s">
        <v>203</v>
      </c>
      <c r="K471" s="384">
        <v>1</v>
      </c>
      <c r="L471" s="481">
        <v>238.15</v>
      </c>
      <c r="M471" s="177">
        <v>1</v>
      </c>
      <c r="N471" s="264"/>
      <c r="O471" s="178">
        <f t="shared" si="28"/>
        <v>0</v>
      </c>
      <c r="P471" s="302">
        <v>4607109968420</v>
      </c>
      <c r="Q471" s="303"/>
      <c r="R471" s="263" t="s">
        <v>721</v>
      </c>
    </row>
    <row r="472" spans="1:18" ht="24">
      <c r="A472" s="260">
        <v>459</v>
      </c>
      <c r="B472" s="262">
        <v>570</v>
      </c>
      <c r="C472" s="319" t="s">
        <v>392</v>
      </c>
      <c r="D472" s="319"/>
      <c r="E472" s="479" t="s">
        <v>1353</v>
      </c>
      <c r="F472" s="480" t="s">
        <v>495</v>
      </c>
      <c r="G472" s="520" t="s">
        <v>719</v>
      </c>
      <c r="H472" s="297" t="str">
        <f t="shared" si="27"/>
        <v>фото</v>
      </c>
      <c r="I472" s="174" t="s">
        <v>393</v>
      </c>
      <c r="J472" s="383" t="s">
        <v>203</v>
      </c>
      <c r="K472" s="384">
        <v>1</v>
      </c>
      <c r="L472" s="481">
        <v>226.16000000000003</v>
      </c>
      <c r="M472" s="177">
        <v>1</v>
      </c>
      <c r="N472" s="264"/>
      <c r="O472" s="178">
        <f t="shared" si="28"/>
        <v>0</v>
      </c>
      <c r="P472" s="302">
        <v>4607109968451</v>
      </c>
      <c r="Q472" s="303"/>
      <c r="R472" s="263" t="s">
        <v>718</v>
      </c>
    </row>
    <row r="473" spans="1:18" ht="15.6">
      <c r="A473" s="260">
        <v>460</v>
      </c>
      <c r="B473" s="262">
        <v>4634</v>
      </c>
      <c r="C473" s="319" t="s">
        <v>394</v>
      </c>
      <c r="D473" s="319"/>
      <c r="E473" s="479" t="s">
        <v>1355</v>
      </c>
      <c r="F473" s="480" t="s">
        <v>497</v>
      </c>
      <c r="G473" s="520" t="s">
        <v>722</v>
      </c>
      <c r="H473" s="297" t="str">
        <f t="shared" si="27"/>
        <v>фото</v>
      </c>
      <c r="I473" s="174" t="s">
        <v>395</v>
      </c>
      <c r="J473" s="383" t="s">
        <v>203</v>
      </c>
      <c r="K473" s="384">
        <v>1</v>
      </c>
      <c r="L473" s="481">
        <v>238.15</v>
      </c>
      <c r="M473" s="177">
        <v>1</v>
      </c>
      <c r="N473" s="264"/>
      <c r="O473" s="178">
        <f t="shared" si="28"/>
        <v>0</v>
      </c>
      <c r="P473" s="302">
        <v>4607109990551</v>
      </c>
      <c r="Q473" s="303"/>
      <c r="R473" s="263" t="s">
        <v>721</v>
      </c>
    </row>
    <row r="474" spans="1:18" ht="15.6">
      <c r="A474" s="260">
        <v>461</v>
      </c>
      <c r="B474" s="262">
        <v>127</v>
      </c>
      <c r="C474" s="319" t="s">
        <v>396</v>
      </c>
      <c r="D474" s="319"/>
      <c r="E474" s="479" t="s">
        <v>1355</v>
      </c>
      <c r="F474" s="480" t="s">
        <v>498</v>
      </c>
      <c r="G474" s="520" t="s">
        <v>723</v>
      </c>
      <c r="H474" s="297" t="str">
        <f t="shared" si="27"/>
        <v>фото</v>
      </c>
      <c r="I474" s="174" t="s">
        <v>397</v>
      </c>
      <c r="J474" s="383" t="s">
        <v>203</v>
      </c>
      <c r="K474" s="384">
        <v>1</v>
      </c>
      <c r="L474" s="481">
        <v>238.15</v>
      </c>
      <c r="M474" s="177">
        <v>1</v>
      </c>
      <c r="N474" s="264"/>
      <c r="O474" s="178">
        <f t="shared" si="28"/>
        <v>0</v>
      </c>
      <c r="P474" s="302">
        <v>4607109968468</v>
      </c>
      <c r="Q474" s="303"/>
      <c r="R474" s="263" t="s">
        <v>721</v>
      </c>
    </row>
    <row r="475" spans="1:18" ht="15.6">
      <c r="A475" s="260">
        <v>462</v>
      </c>
      <c r="B475" s="262">
        <v>3113</v>
      </c>
      <c r="C475" s="319" t="s">
        <v>5489</v>
      </c>
      <c r="D475" s="319"/>
      <c r="E475" s="479" t="s">
        <v>1355</v>
      </c>
      <c r="F475" s="480" t="s">
        <v>5490</v>
      </c>
      <c r="G475" s="520" t="s">
        <v>5491</v>
      </c>
      <c r="H475" s="297" t="str">
        <f t="shared" si="27"/>
        <v>фото</v>
      </c>
      <c r="I475" s="174" t="s">
        <v>5492</v>
      </c>
      <c r="J475" s="383" t="s">
        <v>203</v>
      </c>
      <c r="K475" s="384">
        <v>1</v>
      </c>
      <c r="L475" s="481">
        <v>238.15</v>
      </c>
      <c r="M475" s="177">
        <v>1</v>
      </c>
      <c r="N475" s="264"/>
      <c r="O475" s="178">
        <f t="shared" si="28"/>
        <v>0</v>
      </c>
      <c r="P475" s="302">
        <v>4607109954881</v>
      </c>
      <c r="Q475" s="303"/>
      <c r="R475" s="263" t="s">
        <v>721</v>
      </c>
    </row>
    <row r="476" spans="1:18" ht="15.6">
      <c r="A476" s="260">
        <v>463</v>
      </c>
      <c r="B476" s="262">
        <v>5411</v>
      </c>
      <c r="C476" s="319" t="s">
        <v>5497</v>
      </c>
      <c r="D476" s="319"/>
      <c r="E476" s="479" t="s">
        <v>1355</v>
      </c>
      <c r="F476" s="480" t="s">
        <v>5498</v>
      </c>
      <c r="G476" s="520" t="s">
        <v>5499</v>
      </c>
      <c r="H476" s="297" t="str">
        <f t="shared" si="27"/>
        <v>фото</v>
      </c>
      <c r="I476" s="174" t="s">
        <v>5500</v>
      </c>
      <c r="J476" s="383" t="s">
        <v>203</v>
      </c>
      <c r="K476" s="384">
        <v>1</v>
      </c>
      <c r="L476" s="481">
        <v>238.15</v>
      </c>
      <c r="M476" s="177">
        <v>1</v>
      </c>
      <c r="N476" s="264"/>
      <c r="O476" s="178">
        <f t="shared" si="28"/>
        <v>0</v>
      </c>
      <c r="P476" s="302">
        <v>4607109937112</v>
      </c>
      <c r="Q476" s="303"/>
      <c r="R476" s="263" t="s">
        <v>721</v>
      </c>
    </row>
    <row r="477" spans="1:18" ht="24">
      <c r="A477" s="260">
        <v>464</v>
      </c>
      <c r="B477" s="262">
        <v>715</v>
      </c>
      <c r="C477" s="319" t="s">
        <v>579</v>
      </c>
      <c r="D477" s="319"/>
      <c r="E477" s="479" t="s">
        <v>1355</v>
      </c>
      <c r="F477" s="480" t="s">
        <v>499</v>
      </c>
      <c r="G477" s="520" t="s">
        <v>724</v>
      </c>
      <c r="H477" s="297" t="str">
        <f t="shared" si="27"/>
        <v>фото</v>
      </c>
      <c r="I477" s="174" t="s">
        <v>541</v>
      </c>
      <c r="J477" s="383" t="s">
        <v>203</v>
      </c>
      <c r="K477" s="384">
        <v>1</v>
      </c>
      <c r="L477" s="481">
        <v>238.15</v>
      </c>
      <c r="M477" s="177">
        <v>1</v>
      </c>
      <c r="N477" s="264"/>
      <c r="O477" s="178">
        <f t="shared" si="28"/>
        <v>0</v>
      </c>
      <c r="P477" s="302">
        <v>4607109935576</v>
      </c>
      <c r="Q477" s="303"/>
      <c r="R477" s="263" t="s">
        <v>721</v>
      </c>
    </row>
    <row r="478" spans="1:18" ht="36">
      <c r="A478" s="260">
        <v>465</v>
      </c>
      <c r="B478" s="262">
        <v>979</v>
      </c>
      <c r="C478" s="319" t="s">
        <v>10589</v>
      </c>
      <c r="D478" s="319"/>
      <c r="E478" s="479" t="s">
        <v>1355</v>
      </c>
      <c r="F478" s="480" t="s">
        <v>10653</v>
      </c>
      <c r="G478" s="520" t="s">
        <v>10709</v>
      </c>
      <c r="H478" s="297" t="str">
        <f t="shared" si="27"/>
        <v>фото</v>
      </c>
      <c r="I478" s="174" t="s">
        <v>10766</v>
      </c>
      <c r="J478" s="383" t="s">
        <v>203</v>
      </c>
      <c r="K478" s="384">
        <v>1</v>
      </c>
      <c r="L478" s="481">
        <v>238.15</v>
      </c>
      <c r="M478" s="177">
        <v>1</v>
      </c>
      <c r="N478" s="264"/>
      <c r="O478" s="178">
        <f t="shared" si="28"/>
        <v>0</v>
      </c>
      <c r="P478" s="302">
        <v>4607109981429</v>
      </c>
      <c r="Q478" s="303">
        <v>2024</v>
      </c>
      <c r="R478" s="263" t="s">
        <v>721</v>
      </c>
    </row>
    <row r="479" spans="1:18" ht="15.6">
      <c r="A479" s="260">
        <v>466</v>
      </c>
      <c r="B479" s="262">
        <v>12080</v>
      </c>
      <c r="C479" s="319" t="s">
        <v>1444</v>
      </c>
      <c r="D479" s="319"/>
      <c r="E479" s="479" t="s">
        <v>1355</v>
      </c>
      <c r="F479" s="480" t="s">
        <v>1358</v>
      </c>
      <c r="G479" s="520" t="s">
        <v>1359</v>
      </c>
      <c r="H479" s="297" t="str">
        <f t="shared" si="27"/>
        <v>фото</v>
      </c>
      <c r="I479" s="174" t="s">
        <v>1407</v>
      </c>
      <c r="J479" s="383" t="s">
        <v>203</v>
      </c>
      <c r="K479" s="384">
        <v>1</v>
      </c>
      <c r="L479" s="481">
        <v>238.15</v>
      </c>
      <c r="M479" s="177">
        <v>1</v>
      </c>
      <c r="N479" s="264"/>
      <c r="O479" s="178">
        <f t="shared" si="28"/>
        <v>0</v>
      </c>
      <c r="P479" s="302">
        <v>4607109922057</v>
      </c>
      <c r="Q479" s="303"/>
      <c r="R479" s="263" t="s">
        <v>721</v>
      </c>
    </row>
    <row r="480" spans="1:18" ht="36">
      <c r="A480" s="260">
        <v>467</v>
      </c>
      <c r="B480" s="262">
        <v>716</v>
      </c>
      <c r="C480" s="319" t="s">
        <v>5493</v>
      </c>
      <c r="D480" s="319"/>
      <c r="E480" s="479" t="s">
        <v>1355</v>
      </c>
      <c r="F480" s="480" t="s">
        <v>5494</v>
      </c>
      <c r="G480" s="520" t="s">
        <v>5495</v>
      </c>
      <c r="H480" s="297" t="str">
        <f t="shared" si="27"/>
        <v>фото</v>
      </c>
      <c r="I480" s="174" t="s">
        <v>5496</v>
      </c>
      <c r="J480" s="383" t="s">
        <v>203</v>
      </c>
      <c r="K480" s="384">
        <v>1</v>
      </c>
      <c r="L480" s="481">
        <v>238.15</v>
      </c>
      <c r="M480" s="177">
        <v>1</v>
      </c>
      <c r="N480" s="264"/>
      <c r="O480" s="178">
        <f t="shared" si="28"/>
        <v>0</v>
      </c>
      <c r="P480" s="302">
        <v>4607109935569</v>
      </c>
      <c r="Q480" s="303"/>
      <c r="R480" s="263" t="s">
        <v>721</v>
      </c>
    </row>
    <row r="481" spans="1:18" ht="15.6">
      <c r="A481" s="260">
        <v>468</v>
      </c>
      <c r="B481" s="262">
        <v>129</v>
      </c>
      <c r="C481" s="319" t="s">
        <v>398</v>
      </c>
      <c r="D481" s="319"/>
      <c r="E481" s="479" t="s">
        <v>1355</v>
      </c>
      <c r="F481" s="480" t="s">
        <v>500</v>
      </c>
      <c r="G481" s="520" t="s">
        <v>725</v>
      </c>
      <c r="H481" s="297" t="str">
        <f t="shared" si="27"/>
        <v>фото</v>
      </c>
      <c r="I481" s="174" t="s">
        <v>399</v>
      </c>
      <c r="J481" s="383" t="s">
        <v>203</v>
      </c>
      <c r="K481" s="384">
        <v>1</v>
      </c>
      <c r="L481" s="481">
        <v>238.15</v>
      </c>
      <c r="M481" s="177">
        <v>1</v>
      </c>
      <c r="N481" s="264"/>
      <c r="O481" s="178">
        <f t="shared" si="28"/>
        <v>0</v>
      </c>
      <c r="P481" s="302">
        <v>4607109968482</v>
      </c>
      <c r="Q481" s="303"/>
      <c r="R481" s="263" t="s">
        <v>721</v>
      </c>
    </row>
    <row r="482" spans="1:18" ht="15.6">
      <c r="A482" s="260">
        <v>469</v>
      </c>
      <c r="B482" s="262">
        <v>5412</v>
      </c>
      <c r="C482" s="319" t="s">
        <v>716</v>
      </c>
      <c r="D482" s="319"/>
      <c r="E482" s="479" t="s">
        <v>1353</v>
      </c>
      <c r="F482" s="480" t="s">
        <v>494</v>
      </c>
      <c r="G482" s="520" t="s">
        <v>717</v>
      </c>
      <c r="H482" s="297" t="str">
        <f t="shared" si="27"/>
        <v>фото</v>
      </c>
      <c r="I482" s="174" t="s">
        <v>540</v>
      </c>
      <c r="J482" s="383" t="s">
        <v>203</v>
      </c>
      <c r="K482" s="384">
        <v>1</v>
      </c>
      <c r="L482" s="481">
        <v>226.16000000000003</v>
      </c>
      <c r="M482" s="177">
        <v>1</v>
      </c>
      <c r="N482" s="264"/>
      <c r="O482" s="178">
        <f t="shared" si="28"/>
        <v>0</v>
      </c>
      <c r="P482" s="302">
        <v>4607109937105</v>
      </c>
      <c r="Q482" s="303"/>
      <c r="R482" s="263" t="s">
        <v>718</v>
      </c>
    </row>
    <row r="483" spans="1:18" ht="23.4">
      <c r="A483" s="260">
        <v>470</v>
      </c>
      <c r="B483" s="155"/>
      <c r="C483" s="155"/>
      <c r="D483" s="156"/>
      <c r="E483" s="296"/>
      <c r="F483" s="395" t="s">
        <v>5501</v>
      </c>
      <c r="G483" s="159"/>
      <c r="H483" s="160"/>
      <c r="I483" s="161"/>
      <c r="J483" s="162"/>
      <c r="K483" s="162"/>
      <c r="L483" s="310"/>
      <c r="M483" s="160"/>
      <c r="N483" s="160"/>
      <c r="O483" s="160"/>
      <c r="P483" s="160"/>
      <c r="Q483" s="303"/>
      <c r="R483" s="301"/>
    </row>
    <row r="484" spans="1:18" ht="14.4">
      <c r="A484" s="260">
        <v>471</v>
      </c>
      <c r="B484" s="167"/>
      <c r="C484" s="234"/>
      <c r="D484" s="234"/>
      <c r="E484" s="308"/>
      <c r="F484" s="166" t="s">
        <v>5532</v>
      </c>
      <c r="G484" s="450"/>
      <c r="H484" s="167"/>
      <c r="I484" s="168"/>
      <c r="J484" s="234"/>
      <c r="K484" s="261"/>
      <c r="L484" s="311"/>
      <c r="M484" s="233"/>
      <c r="N484" s="233"/>
      <c r="O484" s="234"/>
      <c r="P484" s="234"/>
      <c r="Q484" s="303"/>
      <c r="R484" s="234"/>
    </row>
    <row r="485" spans="1:18" ht="36">
      <c r="A485" s="260">
        <v>472</v>
      </c>
      <c r="B485" s="262">
        <v>13245</v>
      </c>
      <c r="C485" s="319" t="s">
        <v>5683</v>
      </c>
      <c r="D485" s="319"/>
      <c r="E485" s="479" t="s">
        <v>5501</v>
      </c>
      <c r="F485" s="480" t="s">
        <v>5684</v>
      </c>
      <c r="G485" s="520" t="s">
        <v>5685</v>
      </c>
      <c r="H485" s="297" t="str">
        <f t="shared" ref="H485:H548" si="29">HYPERLINK("https://www.gardenbulbs.ru/images/vesna_CL/thumbnails/"&amp;C485&amp;".jpg","фото")</f>
        <v>фото</v>
      </c>
      <c r="I485" s="174" t="s">
        <v>5686</v>
      </c>
      <c r="J485" s="383" t="s">
        <v>203</v>
      </c>
      <c r="K485" s="384">
        <v>1</v>
      </c>
      <c r="L485" s="481">
        <v>303.38000000000005</v>
      </c>
      <c r="M485" s="177">
        <v>1</v>
      </c>
      <c r="N485" s="264"/>
      <c r="O485" s="178">
        <f t="shared" ref="O485:O548" si="30">IF(ISERROR(L485*N485),0,L485*N485)</f>
        <v>0</v>
      </c>
      <c r="P485" s="302">
        <v>4607109921623</v>
      </c>
      <c r="Q485" s="303"/>
      <c r="R485" s="263" t="s">
        <v>5508</v>
      </c>
    </row>
    <row r="486" spans="1:18" ht="36">
      <c r="A486" s="260">
        <v>473</v>
      </c>
      <c r="B486" s="262">
        <v>958</v>
      </c>
      <c r="C486" s="319" t="s">
        <v>5537</v>
      </c>
      <c r="D486" s="319"/>
      <c r="E486" s="479" t="s">
        <v>5501</v>
      </c>
      <c r="F486" s="480" t="s">
        <v>5538</v>
      </c>
      <c r="G486" s="520" t="s">
        <v>5539</v>
      </c>
      <c r="H486" s="297" t="str">
        <f t="shared" si="29"/>
        <v>фото</v>
      </c>
      <c r="I486" s="174" t="s">
        <v>5540</v>
      </c>
      <c r="J486" s="383" t="s">
        <v>203</v>
      </c>
      <c r="K486" s="384">
        <v>1</v>
      </c>
      <c r="L486" s="481">
        <v>273.24</v>
      </c>
      <c r="M486" s="177">
        <v>1</v>
      </c>
      <c r="N486" s="264"/>
      <c r="O486" s="178">
        <f t="shared" si="30"/>
        <v>0</v>
      </c>
      <c r="P486" s="302">
        <v>4607109975510</v>
      </c>
      <c r="Q486" s="303"/>
      <c r="R486" s="263" t="s">
        <v>5508</v>
      </c>
    </row>
    <row r="487" spans="1:18" ht="24">
      <c r="A487" s="260">
        <v>474</v>
      </c>
      <c r="B487" s="262">
        <v>10770</v>
      </c>
      <c r="C487" s="319" t="s">
        <v>5541</v>
      </c>
      <c r="D487" s="319"/>
      <c r="E487" s="479" t="s">
        <v>5501</v>
      </c>
      <c r="F487" s="480" t="s">
        <v>5542</v>
      </c>
      <c r="G487" s="520" t="s">
        <v>5543</v>
      </c>
      <c r="H487" s="297" t="str">
        <f t="shared" si="29"/>
        <v>фото</v>
      </c>
      <c r="I487" s="174" t="s">
        <v>5544</v>
      </c>
      <c r="J487" s="383" t="s">
        <v>203</v>
      </c>
      <c r="K487" s="384">
        <v>1</v>
      </c>
      <c r="L487" s="481">
        <v>423.28000000000003</v>
      </c>
      <c r="M487" s="177">
        <v>1</v>
      </c>
      <c r="N487" s="264"/>
      <c r="O487" s="178">
        <f t="shared" si="30"/>
        <v>0</v>
      </c>
      <c r="P487" s="302">
        <v>4607109925652</v>
      </c>
      <c r="Q487" s="303"/>
      <c r="R487" s="263" t="s">
        <v>5508</v>
      </c>
    </row>
    <row r="488" spans="1:18" ht="24">
      <c r="A488" s="260">
        <v>475</v>
      </c>
      <c r="B488" s="262">
        <v>4055</v>
      </c>
      <c r="C488" s="319" t="s">
        <v>5927</v>
      </c>
      <c r="D488" s="319"/>
      <c r="E488" s="479" t="s">
        <v>5501</v>
      </c>
      <c r="F488" s="480" t="s">
        <v>5928</v>
      </c>
      <c r="G488" s="520" t="s">
        <v>5929</v>
      </c>
      <c r="H488" s="297" t="str">
        <f t="shared" si="29"/>
        <v>фото</v>
      </c>
      <c r="I488" s="174" t="s">
        <v>5930</v>
      </c>
      <c r="J488" s="383" t="s">
        <v>203</v>
      </c>
      <c r="K488" s="384">
        <v>1</v>
      </c>
      <c r="L488" s="481">
        <v>303.38000000000005</v>
      </c>
      <c r="M488" s="177">
        <v>1</v>
      </c>
      <c r="N488" s="264"/>
      <c r="O488" s="178">
        <f t="shared" si="30"/>
        <v>0</v>
      </c>
      <c r="P488" s="302">
        <v>4607109982730</v>
      </c>
      <c r="Q488" s="303"/>
      <c r="R488" s="263" t="s">
        <v>5508</v>
      </c>
    </row>
    <row r="489" spans="1:18" ht="24">
      <c r="A489" s="260">
        <v>476</v>
      </c>
      <c r="B489" s="262">
        <v>2501</v>
      </c>
      <c r="C489" s="319" t="s">
        <v>5545</v>
      </c>
      <c r="D489" s="319"/>
      <c r="E489" s="479" t="s">
        <v>5501</v>
      </c>
      <c r="F489" s="480" t="s">
        <v>5546</v>
      </c>
      <c r="G489" s="520" t="s">
        <v>5547</v>
      </c>
      <c r="H489" s="297" t="str">
        <f t="shared" si="29"/>
        <v>фото</v>
      </c>
      <c r="I489" s="174" t="s">
        <v>5548</v>
      </c>
      <c r="J489" s="383" t="s">
        <v>203</v>
      </c>
      <c r="K489" s="384">
        <v>1</v>
      </c>
      <c r="L489" s="481">
        <v>303.38000000000005</v>
      </c>
      <c r="M489" s="177">
        <v>1</v>
      </c>
      <c r="N489" s="264"/>
      <c r="O489" s="178">
        <f t="shared" si="30"/>
        <v>0</v>
      </c>
      <c r="P489" s="302">
        <v>4607109975527</v>
      </c>
      <c r="Q489" s="303"/>
      <c r="R489" s="263" t="s">
        <v>5508</v>
      </c>
    </row>
    <row r="490" spans="1:18" ht="36">
      <c r="A490" s="260">
        <v>477</v>
      </c>
      <c r="B490" s="262">
        <v>5679</v>
      </c>
      <c r="C490" s="319" t="s">
        <v>5831</v>
      </c>
      <c r="D490" s="319"/>
      <c r="E490" s="479" t="s">
        <v>5501</v>
      </c>
      <c r="F490" s="480" t="s">
        <v>5832</v>
      </c>
      <c r="G490" s="520" t="s">
        <v>5833</v>
      </c>
      <c r="H490" s="297" t="str">
        <f t="shared" si="29"/>
        <v>фото</v>
      </c>
      <c r="I490" s="174" t="s">
        <v>5834</v>
      </c>
      <c r="J490" s="383" t="s">
        <v>203</v>
      </c>
      <c r="K490" s="384">
        <v>1</v>
      </c>
      <c r="L490" s="481">
        <v>423.28000000000003</v>
      </c>
      <c r="M490" s="177">
        <v>1</v>
      </c>
      <c r="N490" s="264"/>
      <c r="O490" s="178">
        <f t="shared" si="30"/>
        <v>0</v>
      </c>
      <c r="P490" s="302">
        <v>4607109932957</v>
      </c>
      <c r="Q490" s="303"/>
      <c r="R490" s="263" t="s">
        <v>5508</v>
      </c>
    </row>
    <row r="491" spans="1:18" ht="36">
      <c r="A491" s="260">
        <v>478</v>
      </c>
      <c r="B491" s="262">
        <v>4437</v>
      </c>
      <c r="C491" s="319" t="s">
        <v>6055</v>
      </c>
      <c r="D491" s="319"/>
      <c r="E491" s="479" t="s">
        <v>5501</v>
      </c>
      <c r="F491" s="480" t="s">
        <v>6056</v>
      </c>
      <c r="G491" s="520" t="s">
        <v>6057</v>
      </c>
      <c r="H491" s="297" t="str">
        <f t="shared" si="29"/>
        <v>фото</v>
      </c>
      <c r="I491" s="174" t="s">
        <v>6058</v>
      </c>
      <c r="J491" s="383" t="s">
        <v>203</v>
      </c>
      <c r="K491" s="384">
        <v>1</v>
      </c>
      <c r="L491" s="481">
        <v>198.66</v>
      </c>
      <c r="M491" s="177">
        <v>1</v>
      </c>
      <c r="N491" s="264"/>
      <c r="O491" s="178">
        <f t="shared" si="30"/>
        <v>0</v>
      </c>
      <c r="P491" s="302">
        <v>4607109988589</v>
      </c>
      <c r="Q491" s="303"/>
      <c r="R491" s="263" t="s">
        <v>5508</v>
      </c>
    </row>
    <row r="492" spans="1:18" ht="24">
      <c r="A492" s="260">
        <v>479</v>
      </c>
      <c r="B492" s="262">
        <v>10772</v>
      </c>
      <c r="C492" s="319" t="s">
        <v>5549</v>
      </c>
      <c r="D492" s="319"/>
      <c r="E492" s="479" t="s">
        <v>5501</v>
      </c>
      <c r="F492" s="480" t="s">
        <v>5550</v>
      </c>
      <c r="G492" s="520" t="s">
        <v>5551</v>
      </c>
      <c r="H492" s="297" t="str">
        <f t="shared" si="29"/>
        <v>фото</v>
      </c>
      <c r="I492" s="174" t="s">
        <v>5552</v>
      </c>
      <c r="J492" s="383" t="s">
        <v>203</v>
      </c>
      <c r="K492" s="384">
        <v>1</v>
      </c>
      <c r="L492" s="481">
        <v>243.43</v>
      </c>
      <c r="M492" s="177">
        <v>1</v>
      </c>
      <c r="N492" s="264"/>
      <c r="O492" s="178">
        <f t="shared" si="30"/>
        <v>0</v>
      </c>
      <c r="P492" s="302">
        <v>4607109925638</v>
      </c>
      <c r="Q492" s="303"/>
      <c r="R492" s="263" t="s">
        <v>5508</v>
      </c>
    </row>
    <row r="493" spans="1:18" ht="24">
      <c r="A493" s="260">
        <v>480</v>
      </c>
      <c r="B493" s="262">
        <v>828</v>
      </c>
      <c r="C493" s="319" t="s">
        <v>5553</v>
      </c>
      <c r="D493" s="319"/>
      <c r="E493" s="479" t="s">
        <v>5501</v>
      </c>
      <c r="F493" s="480" t="s">
        <v>5554</v>
      </c>
      <c r="G493" s="520" t="s">
        <v>5555</v>
      </c>
      <c r="H493" s="297" t="str">
        <f t="shared" si="29"/>
        <v>фото</v>
      </c>
      <c r="I493" s="174" t="s">
        <v>5556</v>
      </c>
      <c r="J493" s="383" t="s">
        <v>203</v>
      </c>
      <c r="K493" s="384">
        <v>1</v>
      </c>
      <c r="L493" s="481">
        <v>348.26000000000005</v>
      </c>
      <c r="M493" s="177">
        <v>1</v>
      </c>
      <c r="N493" s="264"/>
      <c r="O493" s="178">
        <f t="shared" si="30"/>
        <v>0</v>
      </c>
      <c r="P493" s="302">
        <v>4607109957035</v>
      </c>
      <c r="Q493" s="303"/>
      <c r="R493" s="263" t="s">
        <v>5508</v>
      </c>
    </row>
    <row r="494" spans="1:18" ht="36">
      <c r="A494" s="260">
        <v>481</v>
      </c>
      <c r="B494" s="262">
        <v>955</v>
      </c>
      <c r="C494" s="319" t="s">
        <v>5557</v>
      </c>
      <c r="D494" s="319"/>
      <c r="E494" s="479" t="s">
        <v>5501</v>
      </c>
      <c r="F494" s="480" t="s">
        <v>5558</v>
      </c>
      <c r="G494" s="520" t="s">
        <v>5559</v>
      </c>
      <c r="H494" s="297" t="str">
        <f t="shared" si="29"/>
        <v>фото</v>
      </c>
      <c r="I494" s="174" t="s">
        <v>5560</v>
      </c>
      <c r="J494" s="383" t="s">
        <v>203</v>
      </c>
      <c r="K494" s="384">
        <v>1</v>
      </c>
      <c r="L494" s="481">
        <v>438.24000000000007</v>
      </c>
      <c r="M494" s="177">
        <v>1</v>
      </c>
      <c r="N494" s="264"/>
      <c r="O494" s="178">
        <f t="shared" si="30"/>
        <v>0</v>
      </c>
      <c r="P494" s="302">
        <v>4607109975541</v>
      </c>
      <c r="Q494" s="303"/>
      <c r="R494" s="263" t="s">
        <v>5508</v>
      </c>
    </row>
    <row r="495" spans="1:18" ht="36">
      <c r="A495" s="260">
        <v>482</v>
      </c>
      <c r="B495" s="262">
        <v>4477</v>
      </c>
      <c r="C495" s="319" t="s">
        <v>5561</v>
      </c>
      <c r="D495" s="319"/>
      <c r="E495" s="479" t="s">
        <v>5501</v>
      </c>
      <c r="F495" s="480" t="s">
        <v>5562</v>
      </c>
      <c r="G495" s="520" t="s">
        <v>5563</v>
      </c>
      <c r="H495" s="297" t="str">
        <f t="shared" si="29"/>
        <v>фото</v>
      </c>
      <c r="I495" s="174" t="s">
        <v>5564</v>
      </c>
      <c r="J495" s="383" t="s">
        <v>203</v>
      </c>
      <c r="K495" s="384">
        <v>1</v>
      </c>
      <c r="L495" s="481">
        <v>465.19000000000005</v>
      </c>
      <c r="M495" s="177">
        <v>1</v>
      </c>
      <c r="N495" s="264"/>
      <c r="O495" s="178">
        <f t="shared" si="30"/>
        <v>0</v>
      </c>
      <c r="P495" s="302">
        <v>4607109988985</v>
      </c>
      <c r="Q495" s="303"/>
      <c r="R495" s="263" t="s">
        <v>5508</v>
      </c>
    </row>
    <row r="496" spans="1:18" ht="36">
      <c r="A496" s="260">
        <v>483</v>
      </c>
      <c r="B496" s="262">
        <v>16191</v>
      </c>
      <c r="C496" s="319" t="s">
        <v>5565</v>
      </c>
      <c r="D496" s="319"/>
      <c r="E496" s="479" t="s">
        <v>5501</v>
      </c>
      <c r="F496" s="480" t="s">
        <v>5566</v>
      </c>
      <c r="G496" s="520" t="s">
        <v>5567</v>
      </c>
      <c r="H496" s="297" t="str">
        <f t="shared" si="29"/>
        <v>фото</v>
      </c>
      <c r="I496" s="174" t="s">
        <v>5568</v>
      </c>
      <c r="J496" s="383" t="s">
        <v>203</v>
      </c>
      <c r="K496" s="384">
        <v>1</v>
      </c>
      <c r="L496" s="481">
        <v>465.19000000000005</v>
      </c>
      <c r="M496" s="177">
        <v>1</v>
      </c>
      <c r="N496" s="264"/>
      <c r="O496" s="178">
        <f t="shared" si="30"/>
        <v>0</v>
      </c>
      <c r="P496" s="302">
        <v>4607109914434</v>
      </c>
      <c r="Q496" s="303"/>
      <c r="R496" s="263" t="s">
        <v>5508</v>
      </c>
    </row>
    <row r="497" spans="1:18" ht="25.5" customHeight="1">
      <c r="A497" s="260">
        <v>484</v>
      </c>
      <c r="B497" s="262">
        <v>10774</v>
      </c>
      <c r="C497" s="319" t="s">
        <v>5571</v>
      </c>
      <c r="D497" s="319"/>
      <c r="E497" s="479" t="s">
        <v>5501</v>
      </c>
      <c r="F497" s="480" t="s">
        <v>5572</v>
      </c>
      <c r="G497" s="520" t="s">
        <v>5573</v>
      </c>
      <c r="H497" s="297" t="str">
        <f t="shared" si="29"/>
        <v>фото</v>
      </c>
      <c r="I497" s="174" t="s">
        <v>5574</v>
      </c>
      <c r="J497" s="383" t="s">
        <v>203</v>
      </c>
      <c r="K497" s="384">
        <v>1</v>
      </c>
      <c r="L497" s="481">
        <v>183.48</v>
      </c>
      <c r="M497" s="177">
        <v>1</v>
      </c>
      <c r="N497" s="264"/>
      <c r="O497" s="178">
        <f t="shared" si="30"/>
        <v>0</v>
      </c>
      <c r="P497" s="302">
        <v>4607109925614</v>
      </c>
      <c r="Q497" s="303"/>
      <c r="R497" s="263" t="s">
        <v>5508</v>
      </c>
    </row>
    <row r="498" spans="1:18" ht="24">
      <c r="A498" s="260">
        <v>485</v>
      </c>
      <c r="B498" s="262">
        <v>4031</v>
      </c>
      <c r="C498" s="319" t="s">
        <v>5579</v>
      </c>
      <c r="D498" s="319"/>
      <c r="E498" s="479" t="s">
        <v>5501</v>
      </c>
      <c r="F498" s="480" t="s">
        <v>5580</v>
      </c>
      <c r="G498" s="520" t="s">
        <v>5581</v>
      </c>
      <c r="H498" s="297" t="str">
        <f t="shared" si="29"/>
        <v>фото</v>
      </c>
      <c r="I498" s="174" t="s">
        <v>5582</v>
      </c>
      <c r="J498" s="383" t="s">
        <v>203</v>
      </c>
      <c r="K498" s="384">
        <v>1</v>
      </c>
      <c r="L498" s="481">
        <v>363.44000000000005</v>
      </c>
      <c r="M498" s="177">
        <v>1</v>
      </c>
      <c r="N498" s="264"/>
      <c r="O498" s="178">
        <f t="shared" si="30"/>
        <v>0</v>
      </c>
      <c r="P498" s="302">
        <v>4607109982495</v>
      </c>
      <c r="Q498" s="303"/>
      <c r="R498" s="263" t="s">
        <v>5508</v>
      </c>
    </row>
    <row r="499" spans="1:18" ht="24">
      <c r="A499" s="260">
        <v>486</v>
      </c>
      <c r="B499" s="262">
        <v>525</v>
      </c>
      <c r="C499" s="319" t="s">
        <v>5575</v>
      </c>
      <c r="D499" s="319"/>
      <c r="E499" s="479" t="s">
        <v>5501</v>
      </c>
      <c r="F499" s="480" t="s">
        <v>5576</v>
      </c>
      <c r="G499" s="520" t="s">
        <v>5577</v>
      </c>
      <c r="H499" s="297" t="str">
        <f t="shared" si="29"/>
        <v>фото</v>
      </c>
      <c r="I499" s="174" t="s">
        <v>5578</v>
      </c>
      <c r="J499" s="383" t="s">
        <v>203</v>
      </c>
      <c r="K499" s="384">
        <v>1</v>
      </c>
      <c r="L499" s="481">
        <v>423.28000000000003</v>
      </c>
      <c r="M499" s="177">
        <v>1</v>
      </c>
      <c r="N499" s="264"/>
      <c r="O499" s="178">
        <f t="shared" si="30"/>
        <v>0</v>
      </c>
      <c r="P499" s="302">
        <v>4607109957042</v>
      </c>
      <c r="Q499" s="303"/>
      <c r="R499" s="263" t="s">
        <v>5508</v>
      </c>
    </row>
    <row r="500" spans="1:18" ht="36">
      <c r="A500" s="260">
        <v>487</v>
      </c>
      <c r="B500" s="262">
        <v>1646</v>
      </c>
      <c r="C500" s="319" t="s">
        <v>5583</v>
      </c>
      <c r="D500" s="319"/>
      <c r="E500" s="479" t="s">
        <v>5501</v>
      </c>
      <c r="F500" s="480" t="s">
        <v>5584</v>
      </c>
      <c r="G500" s="520" t="s">
        <v>5585</v>
      </c>
      <c r="H500" s="297" t="str">
        <f t="shared" si="29"/>
        <v>фото</v>
      </c>
      <c r="I500" s="174" t="s">
        <v>5586</v>
      </c>
      <c r="J500" s="383" t="s">
        <v>203</v>
      </c>
      <c r="K500" s="384">
        <v>1</v>
      </c>
      <c r="L500" s="481">
        <v>228.58</v>
      </c>
      <c r="M500" s="177">
        <v>1</v>
      </c>
      <c r="N500" s="264"/>
      <c r="O500" s="178">
        <f t="shared" si="30"/>
        <v>0</v>
      </c>
      <c r="P500" s="302">
        <v>4607109965085</v>
      </c>
      <c r="Q500" s="303"/>
      <c r="R500" s="263" t="s">
        <v>5508</v>
      </c>
    </row>
    <row r="501" spans="1:18" ht="24">
      <c r="A501" s="260">
        <v>488</v>
      </c>
      <c r="B501" s="262">
        <v>1647</v>
      </c>
      <c r="C501" s="319" t="s">
        <v>5587</v>
      </c>
      <c r="D501" s="319"/>
      <c r="E501" s="479" t="s">
        <v>5501</v>
      </c>
      <c r="F501" s="480" t="s">
        <v>620</v>
      </c>
      <c r="G501" s="520" t="s">
        <v>619</v>
      </c>
      <c r="H501" s="297" t="str">
        <f t="shared" si="29"/>
        <v>фото</v>
      </c>
      <c r="I501" s="174" t="s">
        <v>5588</v>
      </c>
      <c r="J501" s="383" t="s">
        <v>203</v>
      </c>
      <c r="K501" s="384">
        <v>2</v>
      </c>
      <c r="L501" s="481">
        <v>314.2700000000001</v>
      </c>
      <c r="M501" s="177">
        <v>1</v>
      </c>
      <c r="N501" s="264"/>
      <c r="O501" s="178">
        <f t="shared" si="30"/>
        <v>0</v>
      </c>
      <c r="P501" s="302">
        <v>4607109965092</v>
      </c>
      <c r="Q501" s="303"/>
      <c r="R501" s="263" t="s">
        <v>5508</v>
      </c>
    </row>
    <row r="502" spans="1:18" ht="24.75" customHeight="1">
      <c r="A502" s="260">
        <v>489</v>
      </c>
      <c r="B502" s="262">
        <v>13241</v>
      </c>
      <c r="C502" s="319" t="s">
        <v>5589</v>
      </c>
      <c r="D502" s="319"/>
      <c r="E502" s="479" t="s">
        <v>5501</v>
      </c>
      <c r="F502" s="480" t="s">
        <v>5590</v>
      </c>
      <c r="G502" s="520" t="s">
        <v>5591</v>
      </c>
      <c r="H502" s="297" t="str">
        <f t="shared" si="29"/>
        <v>фото</v>
      </c>
      <c r="I502" s="174" t="s">
        <v>5592</v>
      </c>
      <c r="J502" s="383" t="s">
        <v>203</v>
      </c>
      <c r="K502" s="384">
        <v>1</v>
      </c>
      <c r="L502" s="481">
        <v>376.20000000000005</v>
      </c>
      <c r="M502" s="177">
        <v>1</v>
      </c>
      <c r="N502" s="264"/>
      <c r="O502" s="178">
        <f t="shared" si="30"/>
        <v>0</v>
      </c>
      <c r="P502" s="302">
        <v>4607109921661</v>
      </c>
      <c r="Q502" s="303"/>
      <c r="R502" s="263" t="s">
        <v>5508</v>
      </c>
    </row>
    <row r="503" spans="1:18" ht="36">
      <c r="A503" s="260">
        <v>490</v>
      </c>
      <c r="B503" s="262">
        <v>1648</v>
      </c>
      <c r="C503" s="319" t="s">
        <v>5593</v>
      </c>
      <c r="D503" s="319"/>
      <c r="E503" s="479" t="s">
        <v>5501</v>
      </c>
      <c r="F503" s="480" t="s">
        <v>5594</v>
      </c>
      <c r="G503" s="520" t="s">
        <v>5595</v>
      </c>
      <c r="H503" s="297" t="str">
        <f t="shared" si="29"/>
        <v>фото</v>
      </c>
      <c r="I503" s="174" t="s">
        <v>5596</v>
      </c>
      <c r="J503" s="383" t="s">
        <v>203</v>
      </c>
      <c r="K503" s="384">
        <v>1</v>
      </c>
      <c r="L503" s="481">
        <v>243.43</v>
      </c>
      <c r="M503" s="177">
        <v>1</v>
      </c>
      <c r="N503" s="264"/>
      <c r="O503" s="178">
        <f t="shared" si="30"/>
        <v>0</v>
      </c>
      <c r="P503" s="302">
        <v>4607109965108</v>
      </c>
      <c r="Q503" s="303"/>
      <c r="R503" s="263" t="s">
        <v>5508</v>
      </c>
    </row>
    <row r="504" spans="1:18" ht="36">
      <c r="A504" s="260">
        <v>491</v>
      </c>
      <c r="B504" s="262">
        <v>1858</v>
      </c>
      <c r="C504" s="319" t="s">
        <v>6155</v>
      </c>
      <c r="D504" s="319"/>
      <c r="E504" s="479" t="s">
        <v>5501</v>
      </c>
      <c r="F504" s="480" t="s">
        <v>6156</v>
      </c>
      <c r="G504" s="520" t="s">
        <v>6157</v>
      </c>
      <c r="H504" s="297" t="str">
        <f t="shared" si="29"/>
        <v>фото</v>
      </c>
      <c r="I504" s="174" t="s">
        <v>6158</v>
      </c>
      <c r="J504" s="383" t="s">
        <v>203</v>
      </c>
      <c r="K504" s="384">
        <v>1</v>
      </c>
      <c r="L504" s="481">
        <v>243.43</v>
      </c>
      <c r="M504" s="177">
        <v>1</v>
      </c>
      <c r="N504" s="264"/>
      <c r="O504" s="178">
        <f t="shared" si="30"/>
        <v>0</v>
      </c>
      <c r="P504" s="302">
        <v>4607109953778</v>
      </c>
      <c r="Q504" s="303"/>
      <c r="R504" s="263" t="s">
        <v>5508</v>
      </c>
    </row>
    <row r="505" spans="1:18" ht="36">
      <c r="A505" s="260">
        <v>492</v>
      </c>
      <c r="B505" s="262">
        <v>6873</v>
      </c>
      <c r="C505" s="319" t="s">
        <v>6147</v>
      </c>
      <c r="D505" s="319"/>
      <c r="E505" s="479" t="s">
        <v>5501</v>
      </c>
      <c r="F505" s="480" t="s">
        <v>6148</v>
      </c>
      <c r="G505" s="520" t="s">
        <v>6149</v>
      </c>
      <c r="H505" s="297" t="str">
        <f t="shared" si="29"/>
        <v>фото</v>
      </c>
      <c r="I505" s="174" t="s">
        <v>6150</v>
      </c>
      <c r="J505" s="383" t="s">
        <v>203</v>
      </c>
      <c r="K505" s="384">
        <v>1</v>
      </c>
      <c r="L505" s="481">
        <v>361.13000000000005</v>
      </c>
      <c r="M505" s="177">
        <v>1</v>
      </c>
      <c r="N505" s="264"/>
      <c r="O505" s="178">
        <f t="shared" si="30"/>
        <v>0</v>
      </c>
      <c r="P505" s="302">
        <v>4607109945179</v>
      </c>
      <c r="Q505" s="303"/>
      <c r="R505" s="263" t="s">
        <v>5508</v>
      </c>
    </row>
    <row r="506" spans="1:18" ht="24">
      <c r="A506" s="260">
        <v>493</v>
      </c>
      <c r="B506" s="262">
        <v>1415</v>
      </c>
      <c r="C506" s="319" t="s">
        <v>10590</v>
      </c>
      <c r="D506" s="319"/>
      <c r="E506" s="479" t="s">
        <v>5501</v>
      </c>
      <c r="F506" s="480" t="s">
        <v>10654</v>
      </c>
      <c r="G506" s="520" t="s">
        <v>10710</v>
      </c>
      <c r="H506" s="297" t="str">
        <f t="shared" si="29"/>
        <v>фото</v>
      </c>
      <c r="I506" s="174" t="s">
        <v>10767</v>
      </c>
      <c r="J506" s="383" t="s">
        <v>203</v>
      </c>
      <c r="K506" s="384">
        <v>1</v>
      </c>
      <c r="L506" s="481">
        <v>363.44000000000005</v>
      </c>
      <c r="M506" s="177">
        <v>1</v>
      </c>
      <c r="N506" s="264"/>
      <c r="O506" s="178">
        <f t="shared" si="30"/>
        <v>0</v>
      </c>
      <c r="P506" s="302">
        <v>4607109976463</v>
      </c>
      <c r="Q506" s="303">
        <v>2024</v>
      </c>
      <c r="R506" s="263" t="s">
        <v>5508</v>
      </c>
    </row>
    <row r="507" spans="1:18" ht="24">
      <c r="A507" s="260">
        <v>494</v>
      </c>
      <c r="B507" s="262">
        <v>4056</v>
      </c>
      <c r="C507" s="319" t="s">
        <v>5931</v>
      </c>
      <c r="D507" s="319"/>
      <c r="E507" s="479" t="s">
        <v>5501</v>
      </c>
      <c r="F507" s="480" t="s">
        <v>5932</v>
      </c>
      <c r="G507" s="520" t="s">
        <v>5933</v>
      </c>
      <c r="H507" s="297" t="str">
        <f t="shared" si="29"/>
        <v>фото</v>
      </c>
      <c r="I507" s="174" t="s">
        <v>5934</v>
      </c>
      <c r="J507" s="383" t="s">
        <v>203</v>
      </c>
      <c r="K507" s="384">
        <v>1</v>
      </c>
      <c r="L507" s="481">
        <v>363.44000000000005</v>
      </c>
      <c r="M507" s="177">
        <v>1</v>
      </c>
      <c r="N507" s="264"/>
      <c r="O507" s="178">
        <f t="shared" si="30"/>
        <v>0</v>
      </c>
      <c r="P507" s="302">
        <v>4607109982747</v>
      </c>
      <c r="Q507" s="303"/>
      <c r="R507" s="263" t="s">
        <v>5508</v>
      </c>
    </row>
    <row r="508" spans="1:18" ht="36">
      <c r="A508" s="260">
        <v>495</v>
      </c>
      <c r="B508" s="262">
        <v>13247</v>
      </c>
      <c r="C508" s="319" t="s">
        <v>5703</v>
      </c>
      <c r="D508" s="319"/>
      <c r="E508" s="479" t="s">
        <v>5501</v>
      </c>
      <c r="F508" s="480" t="s">
        <v>5704</v>
      </c>
      <c r="G508" s="520" t="s">
        <v>5705</v>
      </c>
      <c r="H508" s="297" t="str">
        <f t="shared" si="29"/>
        <v>фото</v>
      </c>
      <c r="I508" s="174" t="s">
        <v>5706</v>
      </c>
      <c r="J508" s="383" t="s">
        <v>203</v>
      </c>
      <c r="K508" s="384">
        <v>1</v>
      </c>
      <c r="L508" s="481">
        <v>465.19000000000005</v>
      </c>
      <c r="M508" s="177">
        <v>1</v>
      </c>
      <c r="N508" s="264"/>
      <c r="O508" s="178">
        <f t="shared" si="30"/>
        <v>0</v>
      </c>
      <c r="P508" s="302">
        <v>4607109921609</v>
      </c>
      <c r="Q508" s="303"/>
      <c r="R508" s="263" t="s">
        <v>5508</v>
      </c>
    </row>
    <row r="509" spans="1:18" ht="24">
      <c r="A509" s="260">
        <v>496</v>
      </c>
      <c r="B509" s="262">
        <v>1859</v>
      </c>
      <c r="C509" s="319" t="s">
        <v>5707</v>
      </c>
      <c r="D509" s="319"/>
      <c r="E509" s="479" t="s">
        <v>5501</v>
      </c>
      <c r="F509" s="480" t="s">
        <v>5708</v>
      </c>
      <c r="G509" s="520" t="s">
        <v>5709</v>
      </c>
      <c r="H509" s="297" t="str">
        <f t="shared" si="29"/>
        <v>фото</v>
      </c>
      <c r="I509" s="174" t="s">
        <v>5710</v>
      </c>
      <c r="J509" s="383" t="s">
        <v>203</v>
      </c>
      <c r="K509" s="384">
        <v>1</v>
      </c>
      <c r="L509" s="481">
        <v>273.24</v>
      </c>
      <c r="M509" s="177">
        <v>1</v>
      </c>
      <c r="N509" s="264"/>
      <c r="O509" s="178">
        <f t="shared" si="30"/>
        <v>0</v>
      </c>
      <c r="P509" s="302">
        <v>4607109953785</v>
      </c>
      <c r="Q509" s="303"/>
      <c r="R509" s="263" t="s">
        <v>5508</v>
      </c>
    </row>
    <row r="510" spans="1:18" ht="30.75" customHeight="1">
      <c r="A510" s="260">
        <v>497</v>
      </c>
      <c r="B510" s="262">
        <v>5660</v>
      </c>
      <c r="C510" s="319" t="s">
        <v>5647</v>
      </c>
      <c r="D510" s="319"/>
      <c r="E510" s="479" t="s">
        <v>5501</v>
      </c>
      <c r="F510" s="480" t="s">
        <v>5648</v>
      </c>
      <c r="G510" s="520" t="s">
        <v>5649</v>
      </c>
      <c r="H510" s="297" t="str">
        <f t="shared" si="29"/>
        <v>фото</v>
      </c>
      <c r="I510" s="174" t="s">
        <v>5650</v>
      </c>
      <c r="J510" s="383" t="s">
        <v>203</v>
      </c>
      <c r="K510" s="384">
        <v>1</v>
      </c>
      <c r="L510" s="481">
        <v>438.24000000000007</v>
      </c>
      <c r="M510" s="177">
        <v>1</v>
      </c>
      <c r="N510" s="264"/>
      <c r="O510" s="178">
        <f t="shared" si="30"/>
        <v>0</v>
      </c>
      <c r="P510" s="302">
        <v>4607109933138</v>
      </c>
      <c r="Q510" s="303"/>
      <c r="R510" s="263" t="s">
        <v>5508</v>
      </c>
    </row>
    <row r="511" spans="1:18" ht="36">
      <c r="A511" s="260">
        <v>498</v>
      </c>
      <c r="B511" s="262">
        <v>5661</v>
      </c>
      <c r="C511" s="319" t="s">
        <v>5651</v>
      </c>
      <c r="D511" s="319"/>
      <c r="E511" s="479" t="s">
        <v>5501</v>
      </c>
      <c r="F511" s="480" t="s">
        <v>5652</v>
      </c>
      <c r="G511" s="520" t="s">
        <v>5653</v>
      </c>
      <c r="H511" s="297" t="str">
        <f t="shared" si="29"/>
        <v>фото</v>
      </c>
      <c r="I511" s="174" t="s">
        <v>5654</v>
      </c>
      <c r="J511" s="383" t="s">
        <v>203</v>
      </c>
      <c r="K511" s="384">
        <v>1</v>
      </c>
      <c r="L511" s="481">
        <v>273.24</v>
      </c>
      <c r="M511" s="177">
        <v>1</v>
      </c>
      <c r="N511" s="264"/>
      <c r="O511" s="178">
        <f t="shared" si="30"/>
        <v>0</v>
      </c>
      <c r="P511" s="302">
        <v>4607109933121</v>
      </c>
      <c r="Q511" s="303"/>
      <c r="R511" s="263" t="s">
        <v>5508</v>
      </c>
    </row>
    <row r="512" spans="1:18" ht="27.75" customHeight="1">
      <c r="A512" s="260">
        <v>499</v>
      </c>
      <c r="B512" s="262">
        <v>16116</v>
      </c>
      <c r="C512" s="319" t="s">
        <v>11236</v>
      </c>
      <c r="D512" s="319"/>
      <c r="E512" s="518" t="s">
        <v>5501</v>
      </c>
      <c r="F512" s="519" t="s">
        <v>11322</v>
      </c>
      <c r="G512" s="522" t="s">
        <v>11323</v>
      </c>
      <c r="H512" s="297" t="str">
        <f t="shared" si="29"/>
        <v>фото</v>
      </c>
      <c r="I512" s="174" t="s">
        <v>11430</v>
      </c>
      <c r="J512" s="383" t="s">
        <v>203</v>
      </c>
      <c r="K512" s="384">
        <v>1</v>
      </c>
      <c r="L512" s="481">
        <v>480.26000000000005</v>
      </c>
      <c r="M512" s="177">
        <v>1</v>
      </c>
      <c r="N512" s="264"/>
      <c r="O512" s="178">
        <f t="shared" si="30"/>
        <v>0</v>
      </c>
      <c r="P512" s="302">
        <v>4607105102248</v>
      </c>
      <c r="Q512" s="185" t="s">
        <v>224</v>
      </c>
      <c r="R512" s="263" t="s">
        <v>5508</v>
      </c>
    </row>
    <row r="513" spans="1:18" ht="29.25" customHeight="1">
      <c r="A513" s="260">
        <v>500</v>
      </c>
      <c r="B513" s="262">
        <v>1851</v>
      </c>
      <c r="C513" s="319" t="s">
        <v>5655</v>
      </c>
      <c r="D513" s="319"/>
      <c r="E513" s="479" t="s">
        <v>5501</v>
      </c>
      <c r="F513" s="480" t="s">
        <v>5656</v>
      </c>
      <c r="G513" s="520" t="s">
        <v>5657</v>
      </c>
      <c r="H513" s="297" t="str">
        <f t="shared" si="29"/>
        <v>фото</v>
      </c>
      <c r="I513" s="174" t="s">
        <v>5658</v>
      </c>
      <c r="J513" s="383" t="s">
        <v>203</v>
      </c>
      <c r="K513" s="384">
        <v>1</v>
      </c>
      <c r="L513" s="481">
        <v>363.44000000000005</v>
      </c>
      <c r="M513" s="177">
        <v>1</v>
      </c>
      <c r="N513" s="264"/>
      <c r="O513" s="178">
        <f t="shared" si="30"/>
        <v>0</v>
      </c>
      <c r="P513" s="302">
        <v>4607109953716</v>
      </c>
      <c r="Q513" s="303"/>
      <c r="R513" s="263" t="s">
        <v>5508</v>
      </c>
    </row>
    <row r="514" spans="1:18" ht="36">
      <c r="A514" s="260">
        <v>501</v>
      </c>
      <c r="B514" s="262">
        <v>16195</v>
      </c>
      <c r="C514" s="319" t="s">
        <v>5731</v>
      </c>
      <c r="D514" s="319"/>
      <c r="E514" s="479" t="s">
        <v>5501</v>
      </c>
      <c r="F514" s="480" t="s">
        <v>5732</v>
      </c>
      <c r="G514" s="520" t="s">
        <v>5733</v>
      </c>
      <c r="H514" s="297" t="str">
        <f t="shared" si="29"/>
        <v>фото</v>
      </c>
      <c r="I514" s="174" t="s">
        <v>5734</v>
      </c>
      <c r="J514" s="383" t="s">
        <v>203</v>
      </c>
      <c r="K514" s="384">
        <v>1</v>
      </c>
      <c r="L514" s="481">
        <v>391.16000000000008</v>
      </c>
      <c r="M514" s="177">
        <v>1</v>
      </c>
      <c r="N514" s="264"/>
      <c r="O514" s="178">
        <f t="shared" si="30"/>
        <v>0</v>
      </c>
      <c r="P514" s="302">
        <v>4607109914397</v>
      </c>
      <c r="Q514" s="303"/>
      <c r="R514" s="263" t="s">
        <v>5508</v>
      </c>
    </row>
    <row r="515" spans="1:18" ht="48">
      <c r="A515" s="260">
        <v>502</v>
      </c>
      <c r="B515" s="262">
        <v>5668</v>
      </c>
      <c r="C515" s="319" t="s">
        <v>5727</v>
      </c>
      <c r="D515" s="319"/>
      <c r="E515" s="479" t="s">
        <v>5501</v>
      </c>
      <c r="F515" s="480" t="s">
        <v>5728</v>
      </c>
      <c r="G515" s="520" t="s">
        <v>5729</v>
      </c>
      <c r="H515" s="297" t="str">
        <f t="shared" si="29"/>
        <v>фото</v>
      </c>
      <c r="I515" s="174" t="s">
        <v>5730</v>
      </c>
      <c r="J515" s="383" t="s">
        <v>203</v>
      </c>
      <c r="K515" s="384">
        <v>1</v>
      </c>
      <c r="L515" s="481">
        <v>243.43</v>
      </c>
      <c r="M515" s="177">
        <v>1</v>
      </c>
      <c r="N515" s="264"/>
      <c r="O515" s="178">
        <f t="shared" si="30"/>
        <v>0</v>
      </c>
      <c r="P515" s="302">
        <v>4607109933060</v>
      </c>
      <c r="Q515" s="303"/>
      <c r="R515" s="263" t="s">
        <v>5508</v>
      </c>
    </row>
    <row r="516" spans="1:18" ht="24">
      <c r="A516" s="260">
        <v>503</v>
      </c>
      <c r="B516" s="262">
        <v>2294</v>
      </c>
      <c r="C516" s="319" t="s">
        <v>5699</v>
      </c>
      <c r="D516" s="319"/>
      <c r="E516" s="479" t="s">
        <v>5501</v>
      </c>
      <c r="F516" s="480" t="s">
        <v>5700</v>
      </c>
      <c r="G516" s="520" t="s">
        <v>5701</v>
      </c>
      <c r="H516" s="297" t="str">
        <f t="shared" si="29"/>
        <v>фото</v>
      </c>
      <c r="I516" s="174" t="s">
        <v>5702</v>
      </c>
      <c r="J516" s="383" t="s">
        <v>203</v>
      </c>
      <c r="K516" s="384">
        <v>1</v>
      </c>
      <c r="L516" s="481">
        <v>301.18000000000006</v>
      </c>
      <c r="M516" s="177">
        <v>1</v>
      </c>
      <c r="N516" s="264"/>
      <c r="O516" s="178">
        <f t="shared" si="30"/>
        <v>0</v>
      </c>
      <c r="P516" s="302">
        <v>4607109957110</v>
      </c>
      <c r="Q516" s="303"/>
      <c r="R516" s="263" t="s">
        <v>5508</v>
      </c>
    </row>
    <row r="517" spans="1:18" ht="24">
      <c r="A517" s="260">
        <v>504</v>
      </c>
      <c r="B517" s="262">
        <v>4487</v>
      </c>
      <c r="C517" s="319" t="s">
        <v>5659</v>
      </c>
      <c r="D517" s="319"/>
      <c r="E517" s="479" t="s">
        <v>5501</v>
      </c>
      <c r="F517" s="480" t="s">
        <v>5660</v>
      </c>
      <c r="G517" s="520" t="s">
        <v>5661</v>
      </c>
      <c r="H517" s="297" t="str">
        <f t="shared" si="29"/>
        <v>фото</v>
      </c>
      <c r="I517" s="174" t="s">
        <v>5662</v>
      </c>
      <c r="J517" s="383" t="s">
        <v>203</v>
      </c>
      <c r="K517" s="384">
        <v>1</v>
      </c>
      <c r="L517" s="481">
        <v>465.19000000000005</v>
      </c>
      <c r="M517" s="177">
        <v>1</v>
      </c>
      <c r="N517" s="264"/>
      <c r="O517" s="178">
        <f t="shared" si="30"/>
        <v>0</v>
      </c>
      <c r="P517" s="302">
        <v>4607109989081</v>
      </c>
      <c r="Q517" s="303"/>
      <c r="R517" s="263" t="s">
        <v>5508</v>
      </c>
    </row>
    <row r="518" spans="1:18" ht="36">
      <c r="A518" s="260">
        <v>505</v>
      </c>
      <c r="B518" s="262">
        <v>1609</v>
      </c>
      <c r="C518" s="319" t="s">
        <v>6079</v>
      </c>
      <c r="D518" s="319"/>
      <c r="E518" s="479" t="s">
        <v>5501</v>
      </c>
      <c r="F518" s="480" t="s">
        <v>6080</v>
      </c>
      <c r="G518" s="520" t="s">
        <v>6081</v>
      </c>
      <c r="H518" s="297" t="str">
        <f t="shared" si="29"/>
        <v>фото</v>
      </c>
      <c r="I518" s="174" t="s">
        <v>6082</v>
      </c>
      <c r="J518" s="383" t="s">
        <v>203</v>
      </c>
      <c r="K518" s="384">
        <v>1</v>
      </c>
      <c r="L518" s="481">
        <v>318.34000000000009</v>
      </c>
      <c r="M518" s="177">
        <v>1</v>
      </c>
      <c r="N518" s="264"/>
      <c r="O518" s="178">
        <f t="shared" si="30"/>
        <v>0</v>
      </c>
      <c r="P518" s="302">
        <v>4607109953372</v>
      </c>
      <c r="Q518" s="303"/>
      <c r="R518" s="263" t="s">
        <v>5508</v>
      </c>
    </row>
    <row r="519" spans="1:18" ht="24">
      <c r="A519" s="260">
        <v>506</v>
      </c>
      <c r="B519" s="262">
        <v>830</v>
      </c>
      <c r="C519" s="319" t="s">
        <v>5643</v>
      </c>
      <c r="D519" s="319"/>
      <c r="E519" s="479" t="s">
        <v>5501</v>
      </c>
      <c r="F519" s="480" t="s">
        <v>5644</v>
      </c>
      <c r="G519" s="520" t="s">
        <v>5645</v>
      </c>
      <c r="H519" s="297" t="str">
        <f t="shared" si="29"/>
        <v>фото</v>
      </c>
      <c r="I519" s="174" t="s">
        <v>5646</v>
      </c>
      <c r="J519" s="383" t="s">
        <v>203</v>
      </c>
      <c r="K519" s="384">
        <v>1</v>
      </c>
      <c r="L519" s="481">
        <v>423.28000000000003</v>
      </c>
      <c r="M519" s="177">
        <v>1</v>
      </c>
      <c r="N519" s="264"/>
      <c r="O519" s="178">
        <f t="shared" si="30"/>
        <v>0</v>
      </c>
      <c r="P519" s="302">
        <v>4607109957127</v>
      </c>
      <c r="Q519" s="303"/>
      <c r="R519" s="263" t="s">
        <v>5508</v>
      </c>
    </row>
    <row r="520" spans="1:18" ht="36">
      <c r="A520" s="260">
        <v>507</v>
      </c>
      <c r="B520" s="262">
        <v>4441</v>
      </c>
      <c r="C520" s="319" t="s">
        <v>6083</v>
      </c>
      <c r="D520" s="319"/>
      <c r="E520" s="479" t="s">
        <v>5501</v>
      </c>
      <c r="F520" s="480" t="s">
        <v>6084</v>
      </c>
      <c r="G520" s="520" t="s">
        <v>6085</v>
      </c>
      <c r="H520" s="297" t="str">
        <f t="shared" si="29"/>
        <v>фото</v>
      </c>
      <c r="I520" s="174" t="s">
        <v>6086</v>
      </c>
      <c r="J520" s="383" t="s">
        <v>203</v>
      </c>
      <c r="K520" s="384">
        <v>1</v>
      </c>
      <c r="L520" s="481">
        <v>258.5</v>
      </c>
      <c r="M520" s="177">
        <v>1</v>
      </c>
      <c r="N520" s="264"/>
      <c r="O520" s="178">
        <f t="shared" si="30"/>
        <v>0</v>
      </c>
      <c r="P520" s="302">
        <v>4607109988626</v>
      </c>
      <c r="Q520" s="303"/>
      <c r="R520" s="263" t="s">
        <v>5508</v>
      </c>
    </row>
    <row r="521" spans="1:18" ht="24">
      <c r="A521" s="260">
        <v>508</v>
      </c>
      <c r="B521" s="262">
        <v>1657</v>
      </c>
      <c r="C521" s="319" t="s">
        <v>5663</v>
      </c>
      <c r="D521" s="319"/>
      <c r="E521" s="479" t="s">
        <v>5501</v>
      </c>
      <c r="F521" s="480" t="s">
        <v>5664</v>
      </c>
      <c r="G521" s="520" t="s">
        <v>5665</v>
      </c>
      <c r="H521" s="297" t="str">
        <f t="shared" si="29"/>
        <v>фото</v>
      </c>
      <c r="I521" s="174" t="s">
        <v>5666</v>
      </c>
      <c r="J521" s="383" t="s">
        <v>203</v>
      </c>
      <c r="K521" s="384">
        <v>1</v>
      </c>
      <c r="L521" s="481">
        <v>333.19000000000005</v>
      </c>
      <c r="M521" s="177">
        <v>1</v>
      </c>
      <c r="N521" s="264"/>
      <c r="O521" s="178">
        <f t="shared" si="30"/>
        <v>0</v>
      </c>
      <c r="P521" s="302">
        <v>4607109965238</v>
      </c>
      <c r="Q521" s="303"/>
      <c r="R521" s="263" t="s">
        <v>5508</v>
      </c>
    </row>
    <row r="522" spans="1:18" ht="36">
      <c r="A522" s="260">
        <v>509</v>
      </c>
      <c r="B522" s="262">
        <v>4443</v>
      </c>
      <c r="C522" s="319" t="s">
        <v>6087</v>
      </c>
      <c r="D522" s="319"/>
      <c r="E522" s="479" t="s">
        <v>5501</v>
      </c>
      <c r="F522" s="480" t="s">
        <v>6088</v>
      </c>
      <c r="G522" s="520" t="s">
        <v>6089</v>
      </c>
      <c r="H522" s="297" t="str">
        <f t="shared" si="29"/>
        <v>фото</v>
      </c>
      <c r="I522" s="174" t="s">
        <v>6090</v>
      </c>
      <c r="J522" s="383" t="s">
        <v>203</v>
      </c>
      <c r="K522" s="384">
        <v>1</v>
      </c>
      <c r="L522" s="481">
        <v>363.44000000000005</v>
      </c>
      <c r="M522" s="177">
        <v>1</v>
      </c>
      <c r="N522" s="264"/>
      <c r="O522" s="178">
        <f t="shared" si="30"/>
        <v>0</v>
      </c>
      <c r="P522" s="302">
        <v>4607109988640</v>
      </c>
      <c r="Q522" s="303"/>
      <c r="R522" s="263" t="s">
        <v>5508</v>
      </c>
    </row>
    <row r="523" spans="1:18" ht="36">
      <c r="A523" s="260">
        <v>510</v>
      </c>
      <c r="B523" s="262">
        <v>2505</v>
      </c>
      <c r="C523" s="319" t="s">
        <v>5723</v>
      </c>
      <c r="D523" s="319"/>
      <c r="E523" s="479" t="s">
        <v>5501</v>
      </c>
      <c r="F523" s="480" t="s">
        <v>5724</v>
      </c>
      <c r="G523" s="520" t="s">
        <v>5725</v>
      </c>
      <c r="H523" s="297" t="str">
        <f t="shared" si="29"/>
        <v>фото</v>
      </c>
      <c r="I523" s="174" t="s">
        <v>5726</v>
      </c>
      <c r="J523" s="383" t="s">
        <v>203</v>
      </c>
      <c r="K523" s="384">
        <v>1</v>
      </c>
      <c r="L523" s="481">
        <v>318.34000000000009</v>
      </c>
      <c r="M523" s="177">
        <v>1</v>
      </c>
      <c r="N523" s="264"/>
      <c r="O523" s="178">
        <f t="shared" si="30"/>
        <v>0</v>
      </c>
      <c r="P523" s="302">
        <v>4607109975718</v>
      </c>
      <c r="Q523" s="303"/>
      <c r="R523" s="263" t="s">
        <v>5508</v>
      </c>
    </row>
    <row r="524" spans="1:18" ht="24">
      <c r="A524" s="260">
        <v>511</v>
      </c>
      <c r="B524" s="262">
        <v>957</v>
      </c>
      <c r="C524" s="319" t="s">
        <v>5597</v>
      </c>
      <c r="D524" s="319"/>
      <c r="E524" s="479" t="s">
        <v>5501</v>
      </c>
      <c r="F524" s="480" t="s">
        <v>5598</v>
      </c>
      <c r="G524" s="520" t="s">
        <v>5599</v>
      </c>
      <c r="H524" s="297" t="str">
        <f t="shared" si="29"/>
        <v>фото</v>
      </c>
      <c r="I524" s="174" t="s">
        <v>5600</v>
      </c>
      <c r="J524" s="383" t="s">
        <v>203</v>
      </c>
      <c r="K524" s="384">
        <v>1</v>
      </c>
      <c r="L524" s="481">
        <v>423.28000000000003</v>
      </c>
      <c r="M524" s="177">
        <v>1</v>
      </c>
      <c r="N524" s="264"/>
      <c r="O524" s="178">
        <f t="shared" si="30"/>
        <v>0</v>
      </c>
      <c r="P524" s="302">
        <v>4607109975572</v>
      </c>
      <c r="Q524" s="303"/>
      <c r="R524" s="263" t="s">
        <v>5508</v>
      </c>
    </row>
    <row r="525" spans="1:18" ht="28.8">
      <c r="A525" s="260">
        <v>512</v>
      </c>
      <c r="B525" s="262">
        <v>2290</v>
      </c>
      <c r="C525" s="319" t="s">
        <v>5605</v>
      </c>
      <c r="D525" s="319"/>
      <c r="E525" s="479" t="s">
        <v>5501</v>
      </c>
      <c r="F525" s="480" t="s">
        <v>5606</v>
      </c>
      <c r="G525" s="520" t="s">
        <v>5607</v>
      </c>
      <c r="H525" s="297" t="str">
        <f t="shared" si="29"/>
        <v>фото</v>
      </c>
      <c r="I525" s="174" t="s">
        <v>5608</v>
      </c>
      <c r="J525" s="383" t="s">
        <v>203</v>
      </c>
      <c r="K525" s="384">
        <v>1</v>
      </c>
      <c r="L525" s="481">
        <v>318.34000000000009</v>
      </c>
      <c r="M525" s="177">
        <v>1</v>
      </c>
      <c r="N525" s="264"/>
      <c r="O525" s="178">
        <f t="shared" si="30"/>
        <v>0</v>
      </c>
      <c r="P525" s="302">
        <v>4607109957134</v>
      </c>
      <c r="Q525" s="303"/>
      <c r="R525" s="263" t="s">
        <v>5508</v>
      </c>
    </row>
    <row r="526" spans="1:18" ht="36">
      <c r="A526" s="260">
        <v>513</v>
      </c>
      <c r="B526" s="262">
        <v>1842</v>
      </c>
      <c r="C526" s="319" t="s">
        <v>10591</v>
      </c>
      <c r="D526" s="319"/>
      <c r="E526" s="479" t="s">
        <v>5501</v>
      </c>
      <c r="F526" s="480" t="s">
        <v>10655</v>
      </c>
      <c r="G526" s="520" t="s">
        <v>10711</v>
      </c>
      <c r="H526" s="297" t="str">
        <f t="shared" si="29"/>
        <v>фото</v>
      </c>
      <c r="I526" s="174" t="s">
        <v>10768</v>
      </c>
      <c r="J526" s="383" t="s">
        <v>203</v>
      </c>
      <c r="K526" s="384">
        <v>1</v>
      </c>
      <c r="L526" s="481">
        <v>540.21</v>
      </c>
      <c r="M526" s="177">
        <v>1</v>
      </c>
      <c r="N526" s="264"/>
      <c r="O526" s="178">
        <f t="shared" si="30"/>
        <v>0</v>
      </c>
      <c r="P526" s="302">
        <v>4607109933206</v>
      </c>
      <c r="Q526" s="303">
        <v>2024</v>
      </c>
      <c r="R526" s="263" t="s">
        <v>5508</v>
      </c>
    </row>
    <row r="527" spans="1:18" ht="36">
      <c r="A527" s="260">
        <v>514</v>
      </c>
      <c r="B527" s="262">
        <v>6848</v>
      </c>
      <c r="C527" s="319" t="s">
        <v>5609</v>
      </c>
      <c r="D527" s="319"/>
      <c r="E527" s="479" t="s">
        <v>5501</v>
      </c>
      <c r="F527" s="480" t="s">
        <v>5610</v>
      </c>
      <c r="G527" s="520" t="s">
        <v>5611</v>
      </c>
      <c r="H527" s="297" t="str">
        <f t="shared" si="29"/>
        <v>фото</v>
      </c>
      <c r="I527" s="174" t="s">
        <v>5612</v>
      </c>
      <c r="J527" s="383" t="s">
        <v>203</v>
      </c>
      <c r="K527" s="384">
        <v>1</v>
      </c>
      <c r="L527" s="481">
        <v>433.18000000000006</v>
      </c>
      <c r="M527" s="177">
        <v>1</v>
      </c>
      <c r="N527" s="264"/>
      <c r="O527" s="178">
        <f t="shared" si="30"/>
        <v>0</v>
      </c>
      <c r="P527" s="302">
        <v>4607109944929</v>
      </c>
      <c r="Q527" s="303"/>
      <c r="R527" s="263" t="s">
        <v>5508</v>
      </c>
    </row>
    <row r="528" spans="1:18" ht="24">
      <c r="A528" s="260">
        <v>515</v>
      </c>
      <c r="B528" s="262">
        <v>10776</v>
      </c>
      <c r="C528" s="319" t="s">
        <v>5601</v>
      </c>
      <c r="D528" s="319"/>
      <c r="E528" s="479" t="s">
        <v>5501</v>
      </c>
      <c r="F528" s="480" t="s">
        <v>5602</v>
      </c>
      <c r="G528" s="520" t="s">
        <v>5603</v>
      </c>
      <c r="H528" s="297" t="str">
        <f t="shared" si="29"/>
        <v>фото</v>
      </c>
      <c r="I528" s="174" t="s">
        <v>5604</v>
      </c>
      <c r="J528" s="383" t="s">
        <v>203</v>
      </c>
      <c r="K528" s="384">
        <v>1</v>
      </c>
      <c r="L528" s="481">
        <v>243.43</v>
      </c>
      <c r="M528" s="177">
        <v>1</v>
      </c>
      <c r="N528" s="264"/>
      <c r="O528" s="178">
        <f t="shared" si="30"/>
        <v>0</v>
      </c>
      <c r="P528" s="302">
        <v>4607109925591</v>
      </c>
      <c r="Q528" s="303"/>
      <c r="R528" s="263" t="s">
        <v>5508</v>
      </c>
    </row>
    <row r="529" spans="1:18" ht="24">
      <c r="A529" s="260">
        <v>516</v>
      </c>
      <c r="B529" s="262">
        <v>1658</v>
      </c>
      <c r="C529" s="319" t="s">
        <v>5613</v>
      </c>
      <c r="D529" s="319"/>
      <c r="E529" s="479" t="s">
        <v>5501</v>
      </c>
      <c r="F529" s="480" t="s">
        <v>5614</v>
      </c>
      <c r="G529" s="520" t="s">
        <v>5615</v>
      </c>
      <c r="H529" s="297" t="str">
        <f t="shared" si="29"/>
        <v>фото</v>
      </c>
      <c r="I529" s="174" t="s">
        <v>5616</v>
      </c>
      <c r="J529" s="383" t="s">
        <v>203</v>
      </c>
      <c r="K529" s="384">
        <v>1</v>
      </c>
      <c r="L529" s="481">
        <v>183.48</v>
      </c>
      <c r="M529" s="177">
        <v>1</v>
      </c>
      <c r="N529" s="264"/>
      <c r="O529" s="178">
        <f t="shared" si="30"/>
        <v>0</v>
      </c>
      <c r="P529" s="302">
        <v>4607109965115</v>
      </c>
      <c r="Q529" s="303"/>
      <c r="R529" s="263" t="s">
        <v>5508</v>
      </c>
    </row>
    <row r="530" spans="1:18" ht="24">
      <c r="A530" s="260">
        <v>517</v>
      </c>
      <c r="B530" s="262">
        <v>718</v>
      </c>
      <c r="C530" s="319" t="s">
        <v>10592</v>
      </c>
      <c r="D530" s="319"/>
      <c r="E530" s="479" t="s">
        <v>5501</v>
      </c>
      <c r="F530" s="480" t="s">
        <v>10656</v>
      </c>
      <c r="G530" s="520" t="s">
        <v>10712</v>
      </c>
      <c r="H530" s="297" t="str">
        <f t="shared" si="29"/>
        <v>фото</v>
      </c>
      <c r="I530" s="174" t="s">
        <v>10769</v>
      </c>
      <c r="J530" s="383" t="s">
        <v>203</v>
      </c>
      <c r="K530" s="384">
        <v>1</v>
      </c>
      <c r="L530" s="481">
        <v>480.26000000000005</v>
      </c>
      <c r="M530" s="177">
        <v>1</v>
      </c>
      <c r="N530" s="264"/>
      <c r="O530" s="178">
        <f t="shared" si="30"/>
        <v>0</v>
      </c>
      <c r="P530" s="302">
        <v>4607109932988</v>
      </c>
      <c r="Q530" s="303">
        <v>2024</v>
      </c>
      <c r="R530" s="263" t="s">
        <v>5508</v>
      </c>
    </row>
    <row r="531" spans="1:18" ht="24">
      <c r="A531" s="260">
        <v>518</v>
      </c>
      <c r="B531" s="262">
        <v>5658</v>
      </c>
      <c r="C531" s="319" t="s">
        <v>5633</v>
      </c>
      <c r="D531" s="319"/>
      <c r="E531" s="479" t="s">
        <v>5501</v>
      </c>
      <c r="F531" s="480" t="s">
        <v>5634</v>
      </c>
      <c r="G531" s="520" t="s">
        <v>5635</v>
      </c>
      <c r="H531" s="297" t="str">
        <f t="shared" si="29"/>
        <v>фото</v>
      </c>
      <c r="I531" s="174" t="s">
        <v>5636</v>
      </c>
      <c r="J531" s="383" t="s">
        <v>203</v>
      </c>
      <c r="K531" s="384">
        <v>1</v>
      </c>
      <c r="L531" s="481">
        <v>363.44000000000005</v>
      </c>
      <c r="M531" s="177">
        <v>1</v>
      </c>
      <c r="N531" s="264"/>
      <c r="O531" s="178">
        <f t="shared" si="30"/>
        <v>0</v>
      </c>
      <c r="P531" s="302">
        <v>4607109933152</v>
      </c>
      <c r="Q531" s="303"/>
      <c r="R531" s="263" t="s">
        <v>5508</v>
      </c>
    </row>
    <row r="532" spans="1:18" ht="24">
      <c r="A532" s="260">
        <v>519</v>
      </c>
      <c r="B532" s="262">
        <v>2175</v>
      </c>
      <c r="C532" s="319" t="s">
        <v>10593</v>
      </c>
      <c r="D532" s="319"/>
      <c r="E532" s="479" t="s">
        <v>5501</v>
      </c>
      <c r="F532" s="480" t="s">
        <v>10657</v>
      </c>
      <c r="G532" s="520" t="s">
        <v>10713</v>
      </c>
      <c r="H532" s="297" t="str">
        <f t="shared" si="29"/>
        <v>фото</v>
      </c>
      <c r="I532" s="174" t="s">
        <v>10770</v>
      </c>
      <c r="J532" s="383" t="s">
        <v>203</v>
      </c>
      <c r="K532" s="384">
        <v>1</v>
      </c>
      <c r="L532" s="481">
        <v>495.11000000000007</v>
      </c>
      <c r="M532" s="177">
        <v>1</v>
      </c>
      <c r="N532" s="264"/>
      <c r="O532" s="178">
        <f t="shared" si="30"/>
        <v>0</v>
      </c>
      <c r="P532" s="302">
        <v>4607109927861</v>
      </c>
      <c r="Q532" s="303">
        <v>2024</v>
      </c>
      <c r="R532" s="263" t="s">
        <v>5508</v>
      </c>
    </row>
    <row r="533" spans="1:18" ht="24">
      <c r="A533" s="260">
        <v>520</v>
      </c>
      <c r="B533" s="262">
        <v>1850</v>
      </c>
      <c r="C533" s="319" t="s">
        <v>5639</v>
      </c>
      <c r="D533" s="319"/>
      <c r="E533" s="479" t="s">
        <v>5501</v>
      </c>
      <c r="F533" s="480" t="s">
        <v>5640</v>
      </c>
      <c r="G533" s="520" t="s">
        <v>5641</v>
      </c>
      <c r="H533" s="297" t="str">
        <f t="shared" si="29"/>
        <v>фото</v>
      </c>
      <c r="I533" s="174" t="s">
        <v>5642</v>
      </c>
      <c r="J533" s="383" t="s">
        <v>203</v>
      </c>
      <c r="K533" s="384">
        <v>1</v>
      </c>
      <c r="L533" s="481">
        <v>348.26000000000005</v>
      </c>
      <c r="M533" s="177">
        <v>1</v>
      </c>
      <c r="N533" s="264"/>
      <c r="O533" s="178">
        <f t="shared" si="30"/>
        <v>0</v>
      </c>
      <c r="P533" s="302">
        <v>4607109965153</v>
      </c>
      <c r="Q533" s="303"/>
      <c r="R533" s="263" t="s">
        <v>5508</v>
      </c>
    </row>
    <row r="534" spans="1:18" ht="24">
      <c r="A534" s="260">
        <v>521</v>
      </c>
      <c r="B534" s="262">
        <v>2507</v>
      </c>
      <c r="C534" s="319" t="s">
        <v>5629</v>
      </c>
      <c r="D534" s="319"/>
      <c r="E534" s="479" t="s">
        <v>5501</v>
      </c>
      <c r="F534" s="480" t="s">
        <v>5630</v>
      </c>
      <c r="G534" s="520" t="s">
        <v>5631</v>
      </c>
      <c r="H534" s="297" t="str">
        <f t="shared" si="29"/>
        <v>фото</v>
      </c>
      <c r="I534" s="174" t="s">
        <v>5632</v>
      </c>
      <c r="J534" s="383" t="s">
        <v>203</v>
      </c>
      <c r="K534" s="384">
        <v>1</v>
      </c>
      <c r="L534" s="481">
        <v>273.24</v>
      </c>
      <c r="M534" s="177">
        <v>1</v>
      </c>
      <c r="N534" s="264"/>
      <c r="O534" s="178">
        <f t="shared" si="30"/>
        <v>0</v>
      </c>
      <c r="P534" s="302">
        <v>4607109975602</v>
      </c>
      <c r="Q534" s="303"/>
      <c r="R534" s="263" t="s">
        <v>5508</v>
      </c>
    </row>
    <row r="535" spans="1:18" ht="36">
      <c r="A535" s="260">
        <v>522</v>
      </c>
      <c r="B535" s="262">
        <v>5713</v>
      </c>
      <c r="C535" s="319" t="s">
        <v>6071</v>
      </c>
      <c r="D535" s="319"/>
      <c r="E535" s="479" t="s">
        <v>5501</v>
      </c>
      <c r="F535" s="480" t="s">
        <v>6072</v>
      </c>
      <c r="G535" s="520" t="s">
        <v>6073</v>
      </c>
      <c r="H535" s="297" t="str">
        <f t="shared" si="29"/>
        <v>фото</v>
      </c>
      <c r="I535" s="174" t="s">
        <v>6074</v>
      </c>
      <c r="J535" s="383" t="s">
        <v>203</v>
      </c>
      <c r="K535" s="384">
        <v>1</v>
      </c>
      <c r="L535" s="481">
        <v>258.5</v>
      </c>
      <c r="M535" s="177">
        <v>1</v>
      </c>
      <c r="N535" s="264"/>
      <c r="O535" s="178">
        <f t="shared" si="30"/>
        <v>0</v>
      </c>
      <c r="P535" s="302">
        <v>4607109932520</v>
      </c>
      <c r="Q535" s="303"/>
      <c r="R535" s="263" t="s">
        <v>5508</v>
      </c>
    </row>
    <row r="536" spans="1:18" ht="36">
      <c r="A536" s="260">
        <v>523</v>
      </c>
      <c r="B536" s="262">
        <v>961</v>
      </c>
      <c r="C536" s="319" t="s">
        <v>5735</v>
      </c>
      <c r="D536" s="319"/>
      <c r="E536" s="479" t="s">
        <v>5501</v>
      </c>
      <c r="F536" s="480" t="s">
        <v>5736</v>
      </c>
      <c r="G536" s="520" t="s">
        <v>5737</v>
      </c>
      <c r="H536" s="297" t="str">
        <f t="shared" si="29"/>
        <v>фото</v>
      </c>
      <c r="I536" s="174" t="s">
        <v>5738</v>
      </c>
      <c r="J536" s="383" t="s">
        <v>203</v>
      </c>
      <c r="K536" s="384">
        <v>1</v>
      </c>
      <c r="L536" s="481">
        <v>420.20000000000005</v>
      </c>
      <c r="M536" s="177">
        <v>1</v>
      </c>
      <c r="N536" s="264"/>
      <c r="O536" s="178">
        <f t="shared" si="30"/>
        <v>0</v>
      </c>
      <c r="P536" s="302">
        <v>4607109975749</v>
      </c>
      <c r="Q536" s="303"/>
      <c r="R536" s="263" t="s">
        <v>5508</v>
      </c>
    </row>
    <row r="537" spans="1:18" ht="36">
      <c r="A537" s="260">
        <v>524</v>
      </c>
      <c r="B537" s="262">
        <v>4039</v>
      </c>
      <c r="C537" s="319" t="s">
        <v>5739</v>
      </c>
      <c r="D537" s="319"/>
      <c r="E537" s="479" t="s">
        <v>5501</v>
      </c>
      <c r="F537" s="480" t="s">
        <v>5740</v>
      </c>
      <c r="G537" s="520" t="s">
        <v>5741</v>
      </c>
      <c r="H537" s="297" t="str">
        <f t="shared" si="29"/>
        <v>фото</v>
      </c>
      <c r="I537" s="174" t="s">
        <v>5742</v>
      </c>
      <c r="J537" s="383" t="s">
        <v>203</v>
      </c>
      <c r="K537" s="384">
        <v>1</v>
      </c>
      <c r="L537" s="481">
        <v>423.28000000000003</v>
      </c>
      <c r="M537" s="177">
        <v>1</v>
      </c>
      <c r="N537" s="264"/>
      <c r="O537" s="178">
        <f t="shared" si="30"/>
        <v>0</v>
      </c>
      <c r="P537" s="302">
        <v>4607109982570</v>
      </c>
      <c r="Q537" s="303"/>
      <c r="R537" s="263" t="s">
        <v>5508</v>
      </c>
    </row>
    <row r="538" spans="1:18" ht="24">
      <c r="A538" s="260">
        <v>525</v>
      </c>
      <c r="B538" s="262">
        <v>2144</v>
      </c>
      <c r="C538" s="319" t="s">
        <v>5747</v>
      </c>
      <c r="D538" s="319"/>
      <c r="E538" s="479" t="s">
        <v>5501</v>
      </c>
      <c r="F538" s="480" t="s">
        <v>5748</v>
      </c>
      <c r="G538" s="520" t="s">
        <v>5749</v>
      </c>
      <c r="H538" s="297" t="str">
        <f t="shared" si="29"/>
        <v>фото</v>
      </c>
      <c r="I538" s="174" t="s">
        <v>5750</v>
      </c>
      <c r="J538" s="383" t="s">
        <v>203</v>
      </c>
      <c r="K538" s="384">
        <v>1</v>
      </c>
      <c r="L538" s="481">
        <v>465.19000000000005</v>
      </c>
      <c r="M538" s="177">
        <v>1</v>
      </c>
      <c r="N538" s="264"/>
      <c r="O538" s="178">
        <f t="shared" si="30"/>
        <v>0</v>
      </c>
      <c r="P538" s="302">
        <v>4607109927823</v>
      </c>
      <c r="Q538" s="303"/>
      <c r="R538" s="263" t="s">
        <v>5508</v>
      </c>
    </row>
    <row r="539" spans="1:18" ht="24">
      <c r="A539" s="260">
        <v>526</v>
      </c>
      <c r="B539" s="262">
        <v>5670</v>
      </c>
      <c r="C539" s="319" t="s">
        <v>5743</v>
      </c>
      <c r="D539" s="319"/>
      <c r="E539" s="479" t="s">
        <v>5501</v>
      </c>
      <c r="F539" s="480" t="s">
        <v>5744</v>
      </c>
      <c r="G539" s="520" t="s">
        <v>5745</v>
      </c>
      <c r="H539" s="297" t="str">
        <f t="shared" si="29"/>
        <v>фото</v>
      </c>
      <c r="I539" s="174" t="s">
        <v>5746</v>
      </c>
      <c r="J539" s="383" t="s">
        <v>203</v>
      </c>
      <c r="K539" s="384">
        <v>1</v>
      </c>
      <c r="L539" s="481">
        <v>307.34000000000009</v>
      </c>
      <c r="M539" s="177">
        <v>1</v>
      </c>
      <c r="N539" s="264"/>
      <c r="O539" s="178">
        <f t="shared" si="30"/>
        <v>0</v>
      </c>
      <c r="P539" s="302">
        <v>4607109933046</v>
      </c>
      <c r="Q539" s="303"/>
      <c r="R539" s="263" t="s">
        <v>5508</v>
      </c>
    </row>
    <row r="540" spans="1:18" ht="24">
      <c r="A540" s="260">
        <v>527</v>
      </c>
      <c r="B540" s="262">
        <v>812</v>
      </c>
      <c r="C540" s="319" t="s">
        <v>6115</v>
      </c>
      <c r="D540" s="319"/>
      <c r="E540" s="479" t="s">
        <v>5501</v>
      </c>
      <c r="F540" s="480" t="s">
        <v>6116</v>
      </c>
      <c r="G540" s="520" t="s">
        <v>6117</v>
      </c>
      <c r="H540" s="297" t="str">
        <f t="shared" si="29"/>
        <v>фото</v>
      </c>
      <c r="I540" s="174" t="s">
        <v>6118</v>
      </c>
      <c r="J540" s="383" t="s">
        <v>203</v>
      </c>
      <c r="K540" s="384">
        <v>1</v>
      </c>
      <c r="L540" s="481">
        <v>465.19000000000005</v>
      </c>
      <c r="M540" s="177">
        <v>1</v>
      </c>
      <c r="N540" s="264"/>
      <c r="O540" s="178">
        <f t="shared" si="30"/>
        <v>0</v>
      </c>
      <c r="P540" s="302">
        <v>4607109975381</v>
      </c>
      <c r="Q540" s="303"/>
      <c r="R540" s="263" t="s">
        <v>5508</v>
      </c>
    </row>
    <row r="541" spans="1:18" ht="24">
      <c r="A541" s="260">
        <v>528</v>
      </c>
      <c r="B541" s="262">
        <v>1664</v>
      </c>
      <c r="C541" s="319" t="s">
        <v>5755</v>
      </c>
      <c r="D541" s="319"/>
      <c r="E541" s="479" t="s">
        <v>5501</v>
      </c>
      <c r="F541" s="480" t="s">
        <v>5756</v>
      </c>
      <c r="G541" s="520" t="s">
        <v>5757</v>
      </c>
      <c r="H541" s="297" t="str">
        <f t="shared" si="29"/>
        <v>фото</v>
      </c>
      <c r="I541" s="174" t="s">
        <v>5758</v>
      </c>
      <c r="J541" s="383" t="s">
        <v>203</v>
      </c>
      <c r="K541" s="384">
        <v>1</v>
      </c>
      <c r="L541" s="481">
        <v>228.58</v>
      </c>
      <c r="M541" s="177">
        <v>1</v>
      </c>
      <c r="N541" s="264"/>
      <c r="O541" s="178">
        <f t="shared" si="30"/>
        <v>0</v>
      </c>
      <c r="P541" s="302">
        <v>4607109965313</v>
      </c>
      <c r="Q541" s="303"/>
      <c r="R541" s="263" t="s">
        <v>5508</v>
      </c>
    </row>
    <row r="542" spans="1:18" ht="36">
      <c r="A542" s="260">
        <v>529</v>
      </c>
      <c r="B542" s="262">
        <v>4040</v>
      </c>
      <c r="C542" s="319" t="s">
        <v>5751</v>
      </c>
      <c r="D542" s="319"/>
      <c r="E542" s="479" t="s">
        <v>5501</v>
      </c>
      <c r="F542" s="480" t="s">
        <v>5752</v>
      </c>
      <c r="G542" s="520" t="s">
        <v>5753</v>
      </c>
      <c r="H542" s="297" t="str">
        <f t="shared" si="29"/>
        <v>фото</v>
      </c>
      <c r="I542" s="174" t="s">
        <v>5754</v>
      </c>
      <c r="J542" s="383" t="s">
        <v>203</v>
      </c>
      <c r="K542" s="384">
        <v>1</v>
      </c>
      <c r="L542" s="481">
        <v>228.58</v>
      </c>
      <c r="M542" s="177">
        <v>1</v>
      </c>
      <c r="N542" s="264"/>
      <c r="O542" s="178">
        <f t="shared" si="30"/>
        <v>0</v>
      </c>
      <c r="P542" s="302">
        <v>4607109982587</v>
      </c>
      <c r="Q542" s="303"/>
      <c r="R542" s="263" t="s">
        <v>5508</v>
      </c>
    </row>
    <row r="543" spans="1:18" ht="43.5" customHeight="1">
      <c r="A543" s="260">
        <v>530</v>
      </c>
      <c r="B543" s="262">
        <v>5671</v>
      </c>
      <c r="C543" s="319" t="s">
        <v>5759</v>
      </c>
      <c r="D543" s="319"/>
      <c r="E543" s="479" t="s">
        <v>5501</v>
      </c>
      <c r="F543" s="480" t="s">
        <v>5760</v>
      </c>
      <c r="G543" s="520" t="s">
        <v>5761</v>
      </c>
      <c r="H543" s="297" t="str">
        <f t="shared" si="29"/>
        <v>фото</v>
      </c>
      <c r="I543" s="174" t="s">
        <v>5762</v>
      </c>
      <c r="J543" s="383" t="s">
        <v>203</v>
      </c>
      <c r="K543" s="384">
        <v>1</v>
      </c>
      <c r="L543" s="481">
        <v>243.43</v>
      </c>
      <c r="M543" s="177">
        <v>1</v>
      </c>
      <c r="N543" s="264"/>
      <c r="O543" s="178">
        <f t="shared" si="30"/>
        <v>0</v>
      </c>
      <c r="P543" s="302">
        <v>4607109933039</v>
      </c>
      <c r="Q543" s="303"/>
      <c r="R543" s="263" t="s">
        <v>5508</v>
      </c>
    </row>
    <row r="544" spans="1:18" ht="36">
      <c r="A544" s="260">
        <v>531</v>
      </c>
      <c r="B544" s="262">
        <v>4201</v>
      </c>
      <c r="C544" s="319" t="s">
        <v>6119</v>
      </c>
      <c r="D544" s="319"/>
      <c r="E544" s="479" t="s">
        <v>5501</v>
      </c>
      <c r="F544" s="480" t="s">
        <v>6120</v>
      </c>
      <c r="G544" s="520" t="s">
        <v>6121</v>
      </c>
      <c r="H544" s="297" t="str">
        <f t="shared" si="29"/>
        <v>фото</v>
      </c>
      <c r="I544" s="174" t="s">
        <v>6122</v>
      </c>
      <c r="J544" s="383" t="s">
        <v>203</v>
      </c>
      <c r="K544" s="384">
        <v>1</v>
      </c>
      <c r="L544" s="481">
        <v>540.21</v>
      </c>
      <c r="M544" s="177">
        <v>1</v>
      </c>
      <c r="N544" s="264"/>
      <c r="O544" s="178">
        <f t="shared" si="30"/>
        <v>0</v>
      </c>
      <c r="P544" s="302">
        <v>4607109984192</v>
      </c>
      <c r="Q544" s="303"/>
      <c r="R544" s="263" t="s">
        <v>5508</v>
      </c>
    </row>
    <row r="545" spans="1:18" ht="36">
      <c r="A545" s="260">
        <v>532</v>
      </c>
      <c r="B545" s="262">
        <v>6890</v>
      </c>
      <c r="C545" s="319" t="s">
        <v>10594</v>
      </c>
      <c r="D545" s="319"/>
      <c r="E545" s="479" t="s">
        <v>5501</v>
      </c>
      <c r="F545" s="480" t="s">
        <v>10658</v>
      </c>
      <c r="G545" s="520" t="s">
        <v>10714</v>
      </c>
      <c r="H545" s="297" t="str">
        <f t="shared" si="29"/>
        <v>фото</v>
      </c>
      <c r="I545" s="174" t="s">
        <v>10771</v>
      </c>
      <c r="J545" s="383" t="s">
        <v>203</v>
      </c>
      <c r="K545" s="384">
        <v>1</v>
      </c>
      <c r="L545" s="481">
        <v>480.26000000000005</v>
      </c>
      <c r="M545" s="177">
        <v>1</v>
      </c>
      <c r="N545" s="264"/>
      <c r="O545" s="178">
        <f t="shared" si="30"/>
        <v>0</v>
      </c>
      <c r="P545" s="302">
        <v>4607109965412</v>
      </c>
      <c r="Q545" s="303">
        <v>2024</v>
      </c>
      <c r="R545" s="263" t="s">
        <v>5508</v>
      </c>
    </row>
    <row r="546" spans="1:18" ht="48">
      <c r="A546" s="260">
        <v>533</v>
      </c>
      <c r="B546" s="262">
        <v>5673</v>
      </c>
      <c r="C546" s="319" t="s">
        <v>5763</v>
      </c>
      <c r="D546" s="319"/>
      <c r="E546" s="479" t="s">
        <v>5501</v>
      </c>
      <c r="F546" s="480" t="s">
        <v>5764</v>
      </c>
      <c r="G546" s="520" t="s">
        <v>5765</v>
      </c>
      <c r="H546" s="297" t="str">
        <f t="shared" si="29"/>
        <v>фото</v>
      </c>
      <c r="I546" s="174" t="s">
        <v>5766</v>
      </c>
      <c r="J546" s="383" t="s">
        <v>203</v>
      </c>
      <c r="K546" s="384">
        <v>2</v>
      </c>
      <c r="L546" s="481">
        <v>348.26000000000005</v>
      </c>
      <c r="M546" s="177">
        <v>1</v>
      </c>
      <c r="N546" s="264"/>
      <c r="O546" s="178">
        <f t="shared" si="30"/>
        <v>0</v>
      </c>
      <c r="P546" s="302">
        <v>4607109933015</v>
      </c>
      <c r="Q546" s="303"/>
      <c r="R546" s="263" t="s">
        <v>5508</v>
      </c>
    </row>
    <row r="547" spans="1:18" ht="24">
      <c r="A547" s="260">
        <v>534</v>
      </c>
      <c r="B547" s="262">
        <v>5674</v>
      </c>
      <c r="C547" s="319" t="s">
        <v>5767</v>
      </c>
      <c r="D547" s="319"/>
      <c r="E547" s="479" t="s">
        <v>5501</v>
      </c>
      <c r="F547" s="480" t="s">
        <v>5768</v>
      </c>
      <c r="G547" s="520" t="s">
        <v>5769</v>
      </c>
      <c r="H547" s="297" t="str">
        <f t="shared" si="29"/>
        <v>фото</v>
      </c>
      <c r="I547" s="174" t="s">
        <v>5770</v>
      </c>
      <c r="J547" s="383" t="s">
        <v>203</v>
      </c>
      <c r="K547" s="384">
        <v>1</v>
      </c>
      <c r="L547" s="481">
        <v>213.51000000000002</v>
      </c>
      <c r="M547" s="177">
        <v>1</v>
      </c>
      <c r="N547" s="264"/>
      <c r="O547" s="178">
        <f t="shared" si="30"/>
        <v>0</v>
      </c>
      <c r="P547" s="302">
        <v>4607109933008</v>
      </c>
      <c r="Q547" s="303"/>
      <c r="R547" s="263" t="s">
        <v>5508</v>
      </c>
    </row>
    <row r="548" spans="1:18" ht="36">
      <c r="A548" s="260">
        <v>535</v>
      </c>
      <c r="B548" s="262">
        <v>4502</v>
      </c>
      <c r="C548" s="319" t="s">
        <v>5775</v>
      </c>
      <c r="D548" s="319"/>
      <c r="E548" s="479" t="s">
        <v>5501</v>
      </c>
      <c r="F548" s="480" t="s">
        <v>5776</v>
      </c>
      <c r="G548" s="520" t="s">
        <v>5777</v>
      </c>
      <c r="H548" s="297" t="str">
        <f t="shared" si="29"/>
        <v>фото</v>
      </c>
      <c r="I548" s="174" t="s">
        <v>5778</v>
      </c>
      <c r="J548" s="383" t="s">
        <v>203</v>
      </c>
      <c r="K548" s="384">
        <v>1</v>
      </c>
      <c r="L548" s="481">
        <v>303.38000000000005</v>
      </c>
      <c r="M548" s="177">
        <v>1</v>
      </c>
      <c r="N548" s="264"/>
      <c r="O548" s="178">
        <f t="shared" si="30"/>
        <v>0</v>
      </c>
      <c r="P548" s="302">
        <v>4607109989234</v>
      </c>
      <c r="Q548" s="303"/>
      <c r="R548" s="263" t="s">
        <v>5508</v>
      </c>
    </row>
    <row r="549" spans="1:18" ht="24">
      <c r="A549" s="260">
        <v>536</v>
      </c>
      <c r="B549" s="262">
        <v>2508</v>
      </c>
      <c r="C549" s="319" t="s">
        <v>5779</v>
      </c>
      <c r="D549" s="319"/>
      <c r="E549" s="479" t="s">
        <v>5501</v>
      </c>
      <c r="F549" s="480" t="s">
        <v>5780</v>
      </c>
      <c r="G549" s="520" t="s">
        <v>5781</v>
      </c>
      <c r="H549" s="297" t="str">
        <f t="shared" ref="H549:H612" si="31">HYPERLINK("https://www.gardenbulbs.ru/images/vesna_CL/thumbnails/"&amp;C549&amp;".jpg","фото")</f>
        <v>фото</v>
      </c>
      <c r="I549" s="174" t="s">
        <v>5782</v>
      </c>
      <c r="J549" s="383" t="s">
        <v>203</v>
      </c>
      <c r="K549" s="384">
        <v>1</v>
      </c>
      <c r="L549" s="481">
        <v>241.45000000000002</v>
      </c>
      <c r="M549" s="177">
        <v>1</v>
      </c>
      <c r="N549" s="264"/>
      <c r="O549" s="178">
        <f t="shared" ref="O549:O612" si="32">IF(ISERROR(L549*N549),0,L549*N549)</f>
        <v>0</v>
      </c>
      <c r="P549" s="302">
        <v>4607109975787</v>
      </c>
      <c r="Q549" s="303"/>
      <c r="R549" s="263" t="s">
        <v>5508</v>
      </c>
    </row>
    <row r="550" spans="1:18" ht="36">
      <c r="A550" s="260">
        <v>537</v>
      </c>
      <c r="B550" s="262">
        <v>980</v>
      </c>
      <c r="C550" s="319" t="s">
        <v>5771</v>
      </c>
      <c r="D550" s="319"/>
      <c r="E550" s="479" t="s">
        <v>5501</v>
      </c>
      <c r="F550" s="480" t="s">
        <v>5772</v>
      </c>
      <c r="G550" s="520" t="s">
        <v>5773</v>
      </c>
      <c r="H550" s="297" t="str">
        <f t="shared" si="31"/>
        <v>фото</v>
      </c>
      <c r="I550" s="174" t="s">
        <v>5774</v>
      </c>
      <c r="J550" s="383" t="s">
        <v>203</v>
      </c>
      <c r="K550" s="384">
        <v>1</v>
      </c>
      <c r="L550" s="481">
        <v>318.34000000000009</v>
      </c>
      <c r="M550" s="177">
        <v>1</v>
      </c>
      <c r="N550" s="264"/>
      <c r="O550" s="178">
        <f t="shared" si="32"/>
        <v>0</v>
      </c>
      <c r="P550" s="302">
        <v>4607109975770</v>
      </c>
      <c r="Q550" s="303"/>
      <c r="R550" s="263" t="s">
        <v>5508</v>
      </c>
    </row>
    <row r="551" spans="1:18" ht="33.75" customHeight="1">
      <c r="A551" s="260">
        <v>538</v>
      </c>
      <c r="B551" s="262">
        <v>11483</v>
      </c>
      <c r="C551" s="319" t="s">
        <v>11237</v>
      </c>
      <c r="D551" s="319"/>
      <c r="E551" s="518" t="s">
        <v>5501</v>
      </c>
      <c r="F551" s="519" t="s">
        <v>11324</v>
      </c>
      <c r="G551" s="522" t="s">
        <v>11325</v>
      </c>
      <c r="H551" s="297" t="str">
        <f t="shared" si="31"/>
        <v>фото</v>
      </c>
      <c r="I551" s="174" t="s">
        <v>11431</v>
      </c>
      <c r="J551" s="383" t="s">
        <v>203</v>
      </c>
      <c r="K551" s="384">
        <v>1</v>
      </c>
      <c r="L551" s="481">
        <v>243.43</v>
      </c>
      <c r="M551" s="177">
        <v>1</v>
      </c>
      <c r="N551" s="264"/>
      <c r="O551" s="178">
        <f t="shared" si="32"/>
        <v>0</v>
      </c>
      <c r="P551" s="302">
        <v>4607105103351</v>
      </c>
      <c r="Q551" s="185" t="s">
        <v>224</v>
      </c>
      <c r="R551" s="263" t="s">
        <v>5508</v>
      </c>
    </row>
    <row r="552" spans="1:18" ht="36">
      <c r="A552" s="260">
        <v>539</v>
      </c>
      <c r="B552" s="262">
        <v>1669</v>
      </c>
      <c r="C552" s="319" t="s">
        <v>5783</v>
      </c>
      <c r="D552" s="319"/>
      <c r="E552" s="479" t="s">
        <v>5501</v>
      </c>
      <c r="F552" s="480" t="s">
        <v>5784</v>
      </c>
      <c r="G552" s="520" t="s">
        <v>5785</v>
      </c>
      <c r="H552" s="297" t="str">
        <f t="shared" si="31"/>
        <v>фото</v>
      </c>
      <c r="I552" s="174" t="s">
        <v>5786</v>
      </c>
      <c r="J552" s="383" t="s">
        <v>203</v>
      </c>
      <c r="K552" s="384">
        <v>1</v>
      </c>
      <c r="L552" s="481">
        <v>273.24</v>
      </c>
      <c r="M552" s="177">
        <v>1</v>
      </c>
      <c r="N552" s="264"/>
      <c r="O552" s="178">
        <f t="shared" si="32"/>
        <v>0</v>
      </c>
      <c r="P552" s="302">
        <v>4607109965368</v>
      </c>
      <c r="Q552" s="303"/>
      <c r="R552" s="263" t="s">
        <v>5508</v>
      </c>
    </row>
    <row r="553" spans="1:18" ht="30" customHeight="1">
      <c r="A553" s="260">
        <v>540</v>
      </c>
      <c r="B553" s="262">
        <v>5676</v>
      </c>
      <c r="C553" s="319" t="s">
        <v>5787</v>
      </c>
      <c r="D553" s="319"/>
      <c r="E553" s="479" t="s">
        <v>5501</v>
      </c>
      <c r="F553" s="480" t="s">
        <v>5788</v>
      </c>
      <c r="G553" s="520" t="s">
        <v>5789</v>
      </c>
      <c r="H553" s="297" t="str">
        <f t="shared" si="31"/>
        <v>фото</v>
      </c>
      <c r="I553" s="174" t="s">
        <v>5790</v>
      </c>
      <c r="J553" s="383" t="s">
        <v>203</v>
      </c>
      <c r="K553" s="384">
        <v>1</v>
      </c>
      <c r="L553" s="481">
        <v>183.48</v>
      </c>
      <c r="M553" s="177">
        <v>1</v>
      </c>
      <c r="N553" s="264"/>
      <c r="O553" s="178">
        <f t="shared" si="32"/>
        <v>0</v>
      </c>
      <c r="P553" s="302">
        <v>4607109932971</v>
      </c>
      <c r="Q553" s="303"/>
      <c r="R553" s="263" t="s">
        <v>5508</v>
      </c>
    </row>
    <row r="554" spans="1:18" ht="30" customHeight="1">
      <c r="A554" s="260">
        <v>541</v>
      </c>
      <c r="B554" s="262">
        <v>4045</v>
      </c>
      <c r="C554" s="319" t="s">
        <v>5791</v>
      </c>
      <c r="D554" s="319"/>
      <c r="E554" s="479" t="s">
        <v>5501</v>
      </c>
      <c r="F554" s="480" t="s">
        <v>5792</v>
      </c>
      <c r="G554" s="520" t="s">
        <v>5793</v>
      </c>
      <c r="H554" s="297" t="str">
        <f t="shared" si="31"/>
        <v>фото</v>
      </c>
      <c r="I554" s="174" t="s">
        <v>5794</v>
      </c>
      <c r="J554" s="383" t="s">
        <v>203</v>
      </c>
      <c r="K554" s="384">
        <v>1</v>
      </c>
      <c r="L554" s="481">
        <v>363.44000000000005</v>
      </c>
      <c r="M554" s="177">
        <v>1</v>
      </c>
      <c r="N554" s="264"/>
      <c r="O554" s="178">
        <f t="shared" si="32"/>
        <v>0</v>
      </c>
      <c r="P554" s="302">
        <v>4607109982631</v>
      </c>
      <c r="Q554" s="303"/>
      <c r="R554" s="263" t="s">
        <v>5508</v>
      </c>
    </row>
    <row r="555" spans="1:18" ht="36">
      <c r="A555" s="260">
        <v>542</v>
      </c>
      <c r="B555" s="262">
        <v>4504</v>
      </c>
      <c r="C555" s="319" t="s">
        <v>5795</v>
      </c>
      <c r="D555" s="319"/>
      <c r="E555" s="479" t="s">
        <v>5501</v>
      </c>
      <c r="F555" s="480" t="s">
        <v>5796</v>
      </c>
      <c r="G555" s="520" t="s">
        <v>5797</v>
      </c>
      <c r="H555" s="297" t="str">
        <f t="shared" si="31"/>
        <v>фото</v>
      </c>
      <c r="I555" s="174" t="s">
        <v>5798</v>
      </c>
      <c r="J555" s="383" t="s">
        <v>203</v>
      </c>
      <c r="K555" s="384">
        <v>1</v>
      </c>
      <c r="L555" s="481">
        <v>423.28000000000003</v>
      </c>
      <c r="M555" s="177">
        <v>1</v>
      </c>
      <c r="N555" s="264"/>
      <c r="O555" s="178">
        <f t="shared" si="32"/>
        <v>0</v>
      </c>
      <c r="P555" s="302">
        <v>4607109989258</v>
      </c>
      <c r="Q555" s="303"/>
      <c r="R555" s="263" t="s">
        <v>5508</v>
      </c>
    </row>
    <row r="556" spans="1:18" ht="24">
      <c r="A556" s="260">
        <v>543</v>
      </c>
      <c r="B556" s="262">
        <v>1670</v>
      </c>
      <c r="C556" s="319" t="s">
        <v>5803</v>
      </c>
      <c r="D556" s="319"/>
      <c r="E556" s="479" t="s">
        <v>5501</v>
      </c>
      <c r="F556" s="480" t="s">
        <v>5804</v>
      </c>
      <c r="G556" s="520" t="s">
        <v>5805</v>
      </c>
      <c r="H556" s="297" t="str">
        <f t="shared" si="31"/>
        <v>фото</v>
      </c>
      <c r="I556" s="174" t="s">
        <v>5806</v>
      </c>
      <c r="J556" s="383" t="s">
        <v>203</v>
      </c>
      <c r="K556" s="384">
        <v>1</v>
      </c>
      <c r="L556" s="481">
        <v>213.51000000000002</v>
      </c>
      <c r="M556" s="177">
        <v>1</v>
      </c>
      <c r="N556" s="264"/>
      <c r="O556" s="178">
        <f t="shared" si="32"/>
        <v>0</v>
      </c>
      <c r="P556" s="302">
        <v>4607109965375</v>
      </c>
      <c r="Q556" s="303"/>
      <c r="R556" s="263" t="s">
        <v>5508</v>
      </c>
    </row>
    <row r="557" spans="1:18" ht="36">
      <c r="A557" s="260">
        <v>544</v>
      </c>
      <c r="B557" s="262">
        <v>4047</v>
      </c>
      <c r="C557" s="319" t="s">
        <v>5807</v>
      </c>
      <c r="D557" s="319"/>
      <c r="E557" s="479" t="s">
        <v>5501</v>
      </c>
      <c r="F557" s="480" t="s">
        <v>5808</v>
      </c>
      <c r="G557" s="520" t="s">
        <v>5809</v>
      </c>
      <c r="H557" s="297" t="str">
        <f t="shared" si="31"/>
        <v>фото</v>
      </c>
      <c r="I557" s="174" t="s">
        <v>5810</v>
      </c>
      <c r="J557" s="383" t="s">
        <v>203</v>
      </c>
      <c r="K557" s="384">
        <v>1</v>
      </c>
      <c r="L557" s="481">
        <v>363.44000000000005</v>
      </c>
      <c r="M557" s="177">
        <v>1</v>
      </c>
      <c r="N557" s="264"/>
      <c r="O557" s="178">
        <f t="shared" si="32"/>
        <v>0</v>
      </c>
      <c r="P557" s="302">
        <v>4607109982655</v>
      </c>
      <c r="Q557" s="303"/>
      <c r="R557" s="263" t="s">
        <v>5508</v>
      </c>
    </row>
    <row r="558" spans="1:18" ht="24">
      <c r="A558" s="260">
        <v>545</v>
      </c>
      <c r="B558" s="262">
        <v>1870</v>
      </c>
      <c r="C558" s="319" t="s">
        <v>5811</v>
      </c>
      <c r="D558" s="319"/>
      <c r="E558" s="479" t="s">
        <v>5501</v>
      </c>
      <c r="F558" s="480" t="s">
        <v>5812</v>
      </c>
      <c r="G558" s="520" t="s">
        <v>5813</v>
      </c>
      <c r="H558" s="297" t="str">
        <f t="shared" si="31"/>
        <v>фото</v>
      </c>
      <c r="I558" s="174" t="s">
        <v>5814</v>
      </c>
      <c r="J558" s="383" t="s">
        <v>203</v>
      </c>
      <c r="K558" s="384">
        <v>1</v>
      </c>
      <c r="L558" s="481">
        <v>243.43</v>
      </c>
      <c r="M558" s="177">
        <v>1</v>
      </c>
      <c r="N558" s="264"/>
      <c r="O558" s="178">
        <f t="shared" si="32"/>
        <v>0</v>
      </c>
      <c r="P558" s="302">
        <v>4607109953884</v>
      </c>
      <c r="Q558" s="303"/>
      <c r="R558" s="263" t="s">
        <v>5508</v>
      </c>
    </row>
    <row r="559" spans="1:18" ht="24">
      <c r="A559" s="260">
        <v>546</v>
      </c>
      <c r="B559" s="262">
        <v>5678</v>
      </c>
      <c r="C559" s="319" t="s">
        <v>5799</v>
      </c>
      <c r="D559" s="319"/>
      <c r="E559" s="479" t="s">
        <v>5501</v>
      </c>
      <c r="F559" s="480" t="s">
        <v>5800</v>
      </c>
      <c r="G559" s="520" t="s">
        <v>5801</v>
      </c>
      <c r="H559" s="297" t="str">
        <f t="shared" si="31"/>
        <v>фото</v>
      </c>
      <c r="I559" s="174" t="s">
        <v>5802</v>
      </c>
      <c r="J559" s="383" t="s">
        <v>203</v>
      </c>
      <c r="K559" s="384">
        <v>1</v>
      </c>
      <c r="L559" s="481">
        <v>363.44000000000005</v>
      </c>
      <c r="M559" s="177">
        <v>1</v>
      </c>
      <c r="N559" s="264"/>
      <c r="O559" s="178">
        <f t="shared" si="32"/>
        <v>0</v>
      </c>
      <c r="P559" s="302">
        <v>4607109932964</v>
      </c>
      <c r="Q559" s="303"/>
      <c r="R559" s="263" t="s">
        <v>5508</v>
      </c>
    </row>
    <row r="560" spans="1:18" ht="36">
      <c r="A560" s="260">
        <v>547</v>
      </c>
      <c r="B560" s="262">
        <v>5426</v>
      </c>
      <c r="C560" s="319" t="s">
        <v>5815</v>
      </c>
      <c r="D560" s="319"/>
      <c r="E560" s="479" t="s">
        <v>5501</v>
      </c>
      <c r="F560" s="480" t="s">
        <v>5816</v>
      </c>
      <c r="G560" s="520" t="s">
        <v>5817</v>
      </c>
      <c r="H560" s="297" t="str">
        <f t="shared" si="31"/>
        <v>фото</v>
      </c>
      <c r="I560" s="174" t="s">
        <v>5818</v>
      </c>
      <c r="J560" s="383" t="s">
        <v>203</v>
      </c>
      <c r="K560" s="384">
        <v>1</v>
      </c>
      <c r="L560" s="481">
        <v>303.38000000000005</v>
      </c>
      <c r="M560" s="177">
        <v>1</v>
      </c>
      <c r="N560" s="264"/>
      <c r="O560" s="178">
        <f t="shared" si="32"/>
        <v>0</v>
      </c>
      <c r="P560" s="302">
        <v>4607109936962</v>
      </c>
      <c r="Q560" s="303"/>
      <c r="R560" s="263" t="s">
        <v>5508</v>
      </c>
    </row>
    <row r="561" spans="1:18" ht="24">
      <c r="A561" s="260">
        <v>548</v>
      </c>
      <c r="B561" s="262">
        <v>13238</v>
      </c>
      <c r="C561" s="319" t="s">
        <v>5533</v>
      </c>
      <c r="D561" s="319"/>
      <c r="E561" s="479" t="s">
        <v>5501</v>
      </c>
      <c r="F561" s="480" t="s">
        <v>5534</v>
      </c>
      <c r="G561" s="520" t="s">
        <v>5535</v>
      </c>
      <c r="H561" s="297" t="str">
        <f t="shared" si="31"/>
        <v>фото</v>
      </c>
      <c r="I561" s="174" t="s">
        <v>5536</v>
      </c>
      <c r="J561" s="383" t="s">
        <v>203</v>
      </c>
      <c r="K561" s="384">
        <v>1</v>
      </c>
      <c r="L561" s="481">
        <v>243.43</v>
      </c>
      <c r="M561" s="177">
        <v>1</v>
      </c>
      <c r="N561" s="264"/>
      <c r="O561" s="178">
        <f t="shared" si="32"/>
        <v>0</v>
      </c>
      <c r="P561" s="302">
        <v>4607109921692</v>
      </c>
      <c r="Q561" s="303"/>
      <c r="R561" s="263" t="s">
        <v>5508</v>
      </c>
    </row>
    <row r="562" spans="1:18" ht="24">
      <c r="A562" s="260">
        <v>549</v>
      </c>
      <c r="B562" s="262">
        <v>10781</v>
      </c>
      <c r="C562" s="319" t="s">
        <v>5819</v>
      </c>
      <c r="D562" s="319"/>
      <c r="E562" s="479" t="s">
        <v>5501</v>
      </c>
      <c r="F562" s="480" t="s">
        <v>5820</v>
      </c>
      <c r="G562" s="520" t="s">
        <v>5821</v>
      </c>
      <c r="H562" s="297" t="str">
        <f t="shared" si="31"/>
        <v>фото</v>
      </c>
      <c r="I562" s="174" t="s">
        <v>5822</v>
      </c>
      <c r="J562" s="383" t="s">
        <v>203</v>
      </c>
      <c r="K562" s="384">
        <v>1</v>
      </c>
      <c r="L562" s="481">
        <v>258.5</v>
      </c>
      <c r="M562" s="177">
        <v>1</v>
      </c>
      <c r="N562" s="264"/>
      <c r="O562" s="178">
        <f t="shared" si="32"/>
        <v>0</v>
      </c>
      <c r="P562" s="302">
        <v>4607109925546</v>
      </c>
      <c r="Q562" s="303"/>
      <c r="R562" s="263" t="s">
        <v>5508</v>
      </c>
    </row>
    <row r="563" spans="1:18" ht="24">
      <c r="A563" s="260">
        <v>550</v>
      </c>
      <c r="B563" s="262">
        <v>4507</v>
      </c>
      <c r="C563" s="319" t="s">
        <v>5823</v>
      </c>
      <c r="D563" s="319"/>
      <c r="E563" s="479" t="s">
        <v>5501</v>
      </c>
      <c r="F563" s="480" t="s">
        <v>5824</v>
      </c>
      <c r="G563" s="520" t="s">
        <v>5825</v>
      </c>
      <c r="H563" s="297" t="str">
        <f t="shared" si="31"/>
        <v>фото</v>
      </c>
      <c r="I563" s="174" t="s">
        <v>5826</v>
      </c>
      <c r="J563" s="383" t="s">
        <v>203</v>
      </c>
      <c r="K563" s="384">
        <v>1</v>
      </c>
      <c r="L563" s="481">
        <v>243.43</v>
      </c>
      <c r="M563" s="177">
        <v>1</v>
      </c>
      <c r="N563" s="264"/>
      <c r="O563" s="178">
        <f t="shared" si="32"/>
        <v>0</v>
      </c>
      <c r="P563" s="302">
        <v>4607109989289</v>
      </c>
      <c r="Q563" s="303"/>
      <c r="R563" s="263" t="s">
        <v>5508</v>
      </c>
    </row>
    <row r="564" spans="1:18" ht="15.6">
      <c r="A564" s="260">
        <v>551</v>
      </c>
      <c r="B564" s="262">
        <v>4508</v>
      </c>
      <c r="C564" s="319" t="s">
        <v>5827</v>
      </c>
      <c r="D564" s="319"/>
      <c r="E564" s="479" t="s">
        <v>5501</v>
      </c>
      <c r="F564" s="480" t="s">
        <v>5828</v>
      </c>
      <c r="G564" s="520" t="s">
        <v>5829</v>
      </c>
      <c r="H564" s="297" t="str">
        <f t="shared" si="31"/>
        <v>фото</v>
      </c>
      <c r="I564" s="174" t="s">
        <v>5830</v>
      </c>
      <c r="J564" s="383" t="s">
        <v>203</v>
      </c>
      <c r="K564" s="384">
        <v>1</v>
      </c>
      <c r="L564" s="481">
        <v>363.44000000000005</v>
      </c>
      <c r="M564" s="177">
        <v>1</v>
      </c>
      <c r="N564" s="264"/>
      <c r="O564" s="178">
        <f t="shared" si="32"/>
        <v>0</v>
      </c>
      <c r="P564" s="302">
        <v>4607109989296</v>
      </c>
      <c r="Q564" s="303"/>
      <c r="R564" s="263" t="s">
        <v>5508</v>
      </c>
    </row>
    <row r="565" spans="1:18" ht="24">
      <c r="A565" s="260">
        <v>552</v>
      </c>
      <c r="B565" s="262">
        <v>1672</v>
      </c>
      <c r="C565" s="319" t="s">
        <v>5839</v>
      </c>
      <c r="D565" s="319"/>
      <c r="E565" s="479" t="s">
        <v>5501</v>
      </c>
      <c r="F565" s="480" t="s">
        <v>5840</v>
      </c>
      <c r="G565" s="520" t="s">
        <v>5841</v>
      </c>
      <c r="H565" s="297" t="str">
        <f t="shared" si="31"/>
        <v>фото</v>
      </c>
      <c r="I565" s="174" t="s">
        <v>5842</v>
      </c>
      <c r="J565" s="383" t="s">
        <v>203</v>
      </c>
      <c r="K565" s="384">
        <v>1</v>
      </c>
      <c r="L565" s="481">
        <v>273.24</v>
      </c>
      <c r="M565" s="177">
        <v>1</v>
      </c>
      <c r="N565" s="264"/>
      <c r="O565" s="178">
        <f t="shared" si="32"/>
        <v>0</v>
      </c>
      <c r="P565" s="302">
        <v>4607109965382</v>
      </c>
      <c r="Q565" s="303"/>
      <c r="R565" s="263" t="s">
        <v>5508</v>
      </c>
    </row>
    <row r="566" spans="1:18" ht="36">
      <c r="A566" s="260">
        <v>553</v>
      </c>
      <c r="B566" s="262">
        <v>5427</v>
      </c>
      <c r="C566" s="319" t="s">
        <v>5851</v>
      </c>
      <c r="D566" s="319"/>
      <c r="E566" s="479" t="s">
        <v>5501</v>
      </c>
      <c r="F566" s="480" t="s">
        <v>5852</v>
      </c>
      <c r="G566" s="520" t="s">
        <v>5853</v>
      </c>
      <c r="H566" s="297" t="str">
        <f t="shared" si="31"/>
        <v>фото</v>
      </c>
      <c r="I566" s="174" t="s">
        <v>5854</v>
      </c>
      <c r="J566" s="383" t="s">
        <v>203</v>
      </c>
      <c r="K566" s="384">
        <v>1</v>
      </c>
      <c r="L566" s="481">
        <v>363.44000000000005</v>
      </c>
      <c r="M566" s="177">
        <v>1</v>
      </c>
      <c r="N566" s="264"/>
      <c r="O566" s="178">
        <f t="shared" si="32"/>
        <v>0</v>
      </c>
      <c r="P566" s="302">
        <v>4607109936955</v>
      </c>
      <c r="Q566" s="303"/>
      <c r="R566" s="263" t="s">
        <v>5508</v>
      </c>
    </row>
    <row r="567" spans="1:18" ht="24">
      <c r="A567" s="260">
        <v>554</v>
      </c>
      <c r="B567" s="262">
        <v>4509</v>
      </c>
      <c r="C567" s="319" t="s">
        <v>5843</v>
      </c>
      <c r="D567" s="319"/>
      <c r="E567" s="479" t="s">
        <v>5501</v>
      </c>
      <c r="F567" s="480" t="s">
        <v>5844</v>
      </c>
      <c r="G567" s="520" t="s">
        <v>5845</v>
      </c>
      <c r="H567" s="297" t="str">
        <f t="shared" si="31"/>
        <v>фото</v>
      </c>
      <c r="I567" s="174" t="s">
        <v>5846</v>
      </c>
      <c r="J567" s="383" t="s">
        <v>203</v>
      </c>
      <c r="K567" s="384">
        <v>1</v>
      </c>
      <c r="L567" s="481">
        <v>213.51000000000002</v>
      </c>
      <c r="M567" s="177">
        <v>1</v>
      </c>
      <c r="N567" s="264"/>
      <c r="O567" s="178">
        <f t="shared" si="32"/>
        <v>0</v>
      </c>
      <c r="P567" s="302">
        <v>4607109989302</v>
      </c>
      <c r="Q567" s="303"/>
      <c r="R567" s="263" t="s">
        <v>5508</v>
      </c>
    </row>
    <row r="568" spans="1:18" ht="36">
      <c r="A568" s="260">
        <v>555</v>
      </c>
      <c r="B568" s="262">
        <v>10782</v>
      </c>
      <c r="C568" s="319" t="s">
        <v>5835</v>
      </c>
      <c r="D568" s="319"/>
      <c r="E568" s="479" t="s">
        <v>5501</v>
      </c>
      <c r="F568" s="480" t="s">
        <v>5836</v>
      </c>
      <c r="G568" s="520" t="s">
        <v>5837</v>
      </c>
      <c r="H568" s="297" t="str">
        <f t="shared" si="31"/>
        <v>фото</v>
      </c>
      <c r="I568" s="174" t="s">
        <v>5838</v>
      </c>
      <c r="J568" s="383" t="s">
        <v>203</v>
      </c>
      <c r="K568" s="384">
        <v>1</v>
      </c>
      <c r="L568" s="481">
        <v>465.19000000000005</v>
      </c>
      <c r="M568" s="177">
        <v>1</v>
      </c>
      <c r="N568" s="264"/>
      <c r="O568" s="178">
        <f t="shared" si="32"/>
        <v>0</v>
      </c>
      <c r="P568" s="302">
        <v>4607109925539</v>
      </c>
      <c r="Q568" s="303"/>
      <c r="R568" s="263" t="s">
        <v>5508</v>
      </c>
    </row>
    <row r="569" spans="1:18" ht="27" customHeight="1">
      <c r="A569" s="260">
        <v>556</v>
      </c>
      <c r="B569" s="262">
        <v>1873</v>
      </c>
      <c r="C569" s="319" t="s">
        <v>5847</v>
      </c>
      <c r="D569" s="319"/>
      <c r="E569" s="479" t="s">
        <v>5501</v>
      </c>
      <c r="F569" s="480" t="s">
        <v>5848</v>
      </c>
      <c r="G569" s="520" t="s">
        <v>5849</v>
      </c>
      <c r="H569" s="297" t="str">
        <f t="shared" si="31"/>
        <v>фото</v>
      </c>
      <c r="I569" s="174" t="s">
        <v>5850</v>
      </c>
      <c r="J569" s="383" t="s">
        <v>203</v>
      </c>
      <c r="K569" s="384">
        <v>1</v>
      </c>
      <c r="L569" s="481">
        <v>198.66</v>
      </c>
      <c r="M569" s="177">
        <v>1</v>
      </c>
      <c r="N569" s="264"/>
      <c r="O569" s="178">
        <f t="shared" si="32"/>
        <v>0</v>
      </c>
      <c r="P569" s="302">
        <v>4607109953914</v>
      </c>
      <c r="Q569" s="303"/>
      <c r="R569" s="263" t="s">
        <v>5508</v>
      </c>
    </row>
    <row r="570" spans="1:18" ht="24">
      <c r="A570" s="260">
        <v>557</v>
      </c>
      <c r="B570" s="262">
        <v>5428</v>
      </c>
      <c r="C570" s="319" t="s">
        <v>9147</v>
      </c>
      <c r="D570" s="319"/>
      <c r="E570" s="479" t="s">
        <v>5501</v>
      </c>
      <c r="F570" s="480" t="s">
        <v>8935</v>
      </c>
      <c r="G570" s="520" t="s">
        <v>8936</v>
      </c>
      <c r="H570" s="297" t="str">
        <f t="shared" si="31"/>
        <v>фото</v>
      </c>
      <c r="I570" s="174" t="s">
        <v>9084</v>
      </c>
      <c r="J570" s="383" t="s">
        <v>203</v>
      </c>
      <c r="K570" s="384">
        <v>1</v>
      </c>
      <c r="L570" s="481">
        <v>465.19000000000005</v>
      </c>
      <c r="M570" s="177">
        <v>1</v>
      </c>
      <c r="N570" s="264"/>
      <c r="O570" s="178">
        <f t="shared" si="32"/>
        <v>0</v>
      </c>
      <c r="P570" s="302">
        <v>4607109936948</v>
      </c>
      <c r="Q570" s="303"/>
      <c r="R570" s="263" t="s">
        <v>5508</v>
      </c>
    </row>
    <row r="571" spans="1:18" ht="36">
      <c r="A571" s="260">
        <v>558</v>
      </c>
      <c r="B571" s="262">
        <v>6771</v>
      </c>
      <c r="C571" s="319" t="s">
        <v>11238</v>
      </c>
      <c r="D571" s="319"/>
      <c r="E571" s="518" t="s">
        <v>5501</v>
      </c>
      <c r="F571" s="519" t="s">
        <v>11326</v>
      </c>
      <c r="G571" s="522" t="s">
        <v>11327</v>
      </c>
      <c r="H571" s="297" t="str">
        <f t="shared" si="31"/>
        <v>фото</v>
      </c>
      <c r="I571" s="174" t="s">
        <v>11432</v>
      </c>
      <c r="J571" s="383" t="s">
        <v>203</v>
      </c>
      <c r="K571" s="384">
        <v>1</v>
      </c>
      <c r="L571" s="481">
        <v>480.26000000000005</v>
      </c>
      <c r="M571" s="177">
        <v>1</v>
      </c>
      <c r="N571" s="264"/>
      <c r="O571" s="178">
        <f t="shared" si="32"/>
        <v>0</v>
      </c>
      <c r="P571" s="302">
        <v>4607109935545</v>
      </c>
      <c r="Q571" s="185" t="s">
        <v>224</v>
      </c>
      <c r="R571" s="263" t="s">
        <v>5508</v>
      </c>
    </row>
    <row r="572" spans="1:18" ht="24">
      <c r="A572" s="260">
        <v>559</v>
      </c>
      <c r="B572" s="262">
        <v>6861</v>
      </c>
      <c r="C572" s="319" t="s">
        <v>5855</v>
      </c>
      <c r="D572" s="319"/>
      <c r="E572" s="479" t="s">
        <v>5501</v>
      </c>
      <c r="F572" s="480" t="s">
        <v>5856</v>
      </c>
      <c r="G572" s="520" t="s">
        <v>5857</v>
      </c>
      <c r="H572" s="297" t="str">
        <f t="shared" si="31"/>
        <v>фото</v>
      </c>
      <c r="I572" s="174" t="s">
        <v>5858</v>
      </c>
      <c r="J572" s="383" t="s">
        <v>203</v>
      </c>
      <c r="K572" s="384">
        <v>1</v>
      </c>
      <c r="L572" s="481">
        <v>303.38000000000005</v>
      </c>
      <c r="M572" s="177">
        <v>1</v>
      </c>
      <c r="N572" s="264"/>
      <c r="O572" s="178">
        <f t="shared" si="32"/>
        <v>0</v>
      </c>
      <c r="P572" s="302">
        <v>4607109945056</v>
      </c>
      <c r="Q572" s="303"/>
      <c r="R572" s="263" t="s">
        <v>5508</v>
      </c>
    </row>
    <row r="573" spans="1:18" ht="36">
      <c r="A573" s="260">
        <v>560</v>
      </c>
      <c r="B573" s="262">
        <v>1839</v>
      </c>
      <c r="C573" s="319" t="s">
        <v>6131</v>
      </c>
      <c r="D573" s="319"/>
      <c r="E573" s="479" t="s">
        <v>5501</v>
      </c>
      <c r="F573" s="480" t="s">
        <v>6132</v>
      </c>
      <c r="G573" s="520" t="s">
        <v>6133</v>
      </c>
      <c r="H573" s="297" t="str">
        <f t="shared" si="31"/>
        <v>фото</v>
      </c>
      <c r="I573" s="174" t="s">
        <v>6134</v>
      </c>
      <c r="J573" s="383" t="s">
        <v>203</v>
      </c>
      <c r="K573" s="384">
        <v>1</v>
      </c>
      <c r="L573" s="481">
        <v>258.5</v>
      </c>
      <c r="M573" s="177">
        <v>1</v>
      </c>
      <c r="N573" s="264"/>
      <c r="O573" s="178">
        <f t="shared" si="32"/>
        <v>0</v>
      </c>
      <c r="P573" s="302">
        <v>4607109953600</v>
      </c>
      <c r="Q573" s="303"/>
      <c r="R573" s="263" t="s">
        <v>5508</v>
      </c>
    </row>
    <row r="574" spans="1:18" ht="24">
      <c r="A574" s="260">
        <v>561</v>
      </c>
      <c r="B574" s="262">
        <v>13258</v>
      </c>
      <c r="C574" s="319" t="s">
        <v>5859</v>
      </c>
      <c r="D574" s="319"/>
      <c r="E574" s="479" t="s">
        <v>5501</v>
      </c>
      <c r="F574" s="480" t="s">
        <v>5860</v>
      </c>
      <c r="G574" s="520" t="s">
        <v>5861</v>
      </c>
      <c r="H574" s="297" t="str">
        <f t="shared" si="31"/>
        <v>фото</v>
      </c>
      <c r="I574" s="174" t="s">
        <v>5862</v>
      </c>
      <c r="J574" s="383" t="s">
        <v>203</v>
      </c>
      <c r="K574" s="384">
        <v>1</v>
      </c>
      <c r="L574" s="481">
        <v>228.58</v>
      </c>
      <c r="M574" s="177">
        <v>1</v>
      </c>
      <c r="N574" s="264"/>
      <c r="O574" s="178">
        <f t="shared" si="32"/>
        <v>0</v>
      </c>
      <c r="P574" s="302">
        <v>4607109932919</v>
      </c>
      <c r="Q574" s="303"/>
      <c r="R574" s="263" t="s">
        <v>5508</v>
      </c>
    </row>
    <row r="575" spans="1:18" ht="24">
      <c r="A575" s="260">
        <v>562</v>
      </c>
      <c r="B575" s="262">
        <v>496</v>
      </c>
      <c r="C575" s="319" t="s">
        <v>10595</v>
      </c>
      <c r="D575" s="319"/>
      <c r="E575" s="479" t="s">
        <v>5501</v>
      </c>
      <c r="F575" s="480" t="s">
        <v>10659</v>
      </c>
      <c r="G575" s="520" t="s">
        <v>10715</v>
      </c>
      <c r="H575" s="297" t="str">
        <f t="shared" si="31"/>
        <v>фото</v>
      </c>
      <c r="I575" s="174" t="s">
        <v>10772</v>
      </c>
      <c r="J575" s="383" t="s">
        <v>203</v>
      </c>
      <c r="K575" s="384">
        <v>1</v>
      </c>
      <c r="L575" s="481">
        <v>540.21</v>
      </c>
      <c r="M575" s="177">
        <v>1</v>
      </c>
      <c r="N575" s="264"/>
      <c r="O575" s="178">
        <f t="shared" si="32"/>
        <v>0</v>
      </c>
      <c r="P575" s="302">
        <v>4607109975893</v>
      </c>
      <c r="Q575" s="303">
        <v>2024</v>
      </c>
      <c r="R575" s="263" t="s">
        <v>5508</v>
      </c>
    </row>
    <row r="576" spans="1:18" ht="36">
      <c r="A576" s="260">
        <v>563</v>
      </c>
      <c r="B576" s="262">
        <v>88</v>
      </c>
      <c r="C576" s="319" t="s">
        <v>10596</v>
      </c>
      <c r="D576" s="319"/>
      <c r="E576" s="479" t="s">
        <v>5501</v>
      </c>
      <c r="F576" s="480" t="s">
        <v>10660</v>
      </c>
      <c r="G576" s="520" t="s">
        <v>10716</v>
      </c>
      <c r="H576" s="297" t="str">
        <f t="shared" si="31"/>
        <v>фото</v>
      </c>
      <c r="I576" s="174" t="s">
        <v>10773</v>
      </c>
      <c r="J576" s="383" t="s">
        <v>203</v>
      </c>
      <c r="K576" s="384">
        <v>1</v>
      </c>
      <c r="L576" s="481">
        <v>480.26000000000005</v>
      </c>
      <c r="M576" s="177">
        <v>1</v>
      </c>
      <c r="N576" s="264"/>
      <c r="O576" s="178">
        <f t="shared" si="32"/>
        <v>0</v>
      </c>
      <c r="P576" s="302">
        <v>4607109983058</v>
      </c>
      <c r="Q576" s="303">
        <v>2024</v>
      </c>
      <c r="R576" s="263" t="s">
        <v>5508</v>
      </c>
    </row>
    <row r="577" spans="1:18" ht="26.25" customHeight="1">
      <c r="A577" s="260">
        <v>564</v>
      </c>
      <c r="B577" s="262">
        <v>1886</v>
      </c>
      <c r="C577" s="319" t="s">
        <v>5907</v>
      </c>
      <c r="D577" s="319"/>
      <c r="E577" s="479" t="s">
        <v>5501</v>
      </c>
      <c r="F577" s="480" t="s">
        <v>5908</v>
      </c>
      <c r="G577" s="520" t="s">
        <v>5909</v>
      </c>
      <c r="H577" s="297" t="str">
        <f t="shared" si="31"/>
        <v>фото</v>
      </c>
      <c r="I577" s="174" t="s">
        <v>5910</v>
      </c>
      <c r="J577" s="383" t="s">
        <v>203</v>
      </c>
      <c r="K577" s="384">
        <v>2</v>
      </c>
      <c r="L577" s="481">
        <v>468.16000000000008</v>
      </c>
      <c r="M577" s="177">
        <v>1</v>
      </c>
      <c r="N577" s="264"/>
      <c r="O577" s="178">
        <f t="shared" si="32"/>
        <v>0</v>
      </c>
      <c r="P577" s="302">
        <v>4607109954034</v>
      </c>
      <c r="Q577" s="303"/>
      <c r="R577" s="263" t="s">
        <v>5508</v>
      </c>
    </row>
    <row r="578" spans="1:18" ht="24">
      <c r="A578" s="260">
        <v>565</v>
      </c>
      <c r="B578" s="262">
        <v>2512</v>
      </c>
      <c r="C578" s="319" t="s">
        <v>5887</v>
      </c>
      <c r="D578" s="319"/>
      <c r="E578" s="479" t="s">
        <v>5501</v>
      </c>
      <c r="F578" s="480" t="s">
        <v>5888</v>
      </c>
      <c r="G578" s="520" t="s">
        <v>5889</v>
      </c>
      <c r="H578" s="297" t="str">
        <f t="shared" si="31"/>
        <v>фото</v>
      </c>
      <c r="I578" s="174" t="s">
        <v>5890</v>
      </c>
      <c r="J578" s="383" t="s">
        <v>203</v>
      </c>
      <c r="K578" s="384">
        <v>2</v>
      </c>
      <c r="L578" s="481">
        <v>438.46000000000004</v>
      </c>
      <c r="M578" s="177">
        <v>1</v>
      </c>
      <c r="N578" s="264"/>
      <c r="O578" s="178">
        <f t="shared" si="32"/>
        <v>0</v>
      </c>
      <c r="P578" s="302">
        <v>4607109975909</v>
      </c>
      <c r="Q578" s="303"/>
      <c r="R578" s="263" t="s">
        <v>5508</v>
      </c>
    </row>
    <row r="579" spans="1:18" ht="36">
      <c r="A579" s="260">
        <v>566</v>
      </c>
      <c r="B579" s="262">
        <v>5652</v>
      </c>
      <c r="C579" s="319" t="s">
        <v>5617</v>
      </c>
      <c r="D579" s="319"/>
      <c r="E579" s="479" t="s">
        <v>5501</v>
      </c>
      <c r="F579" s="480" t="s">
        <v>5618</v>
      </c>
      <c r="G579" s="520" t="s">
        <v>5619</v>
      </c>
      <c r="H579" s="297" t="str">
        <f t="shared" si="31"/>
        <v>фото</v>
      </c>
      <c r="I579" s="174" t="s">
        <v>5620</v>
      </c>
      <c r="J579" s="383" t="s">
        <v>203</v>
      </c>
      <c r="K579" s="384">
        <v>1</v>
      </c>
      <c r="L579" s="481">
        <v>363.44000000000005</v>
      </c>
      <c r="M579" s="177">
        <v>1</v>
      </c>
      <c r="N579" s="264"/>
      <c r="O579" s="178">
        <f t="shared" si="32"/>
        <v>0</v>
      </c>
      <c r="P579" s="302">
        <v>4607109933220</v>
      </c>
      <c r="Q579" s="303"/>
      <c r="R579" s="263" t="s">
        <v>5508</v>
      </c>
    </row>
    <row r="580" spans="1:18" ht="24">
      <c r="A580" s="260">
        <v>567</v>
      </c>
      <c r="B580" s="262">
        <v>2281</v>
      </c>
      <c r="C580" s="319" t="s">
        <v>9598</v>
      </c>
      <c r="D580" s="319"/>
      <c r="E580" s="479" t="s">
        <v>5501</v>
      </c>
      <c r="F580" s="480" t="s">
        <v>9864</v>
      </c>
      <c r="G580" s="520" t="s">
        <v>9865</v>
      </c>
      <c r="H580" s="297" t="str">
        <f t="shared" si="31"/>
        <v>фото</v>
      </c>
      <c r="I580" s="174" t="s">
        <v>9733</v>
      </c>
      <c r="J580" s="383" t="s">
        <v>203</v>
      </c>
      <c r="K580" s="384">
        <v>1</v>
      </c>
      <c r="L580" s="481">
        <v>292.16000000000003</v>
      </c>
      <c r="M580" s="177">
        <v>1</v>
      </c>
      <c r="N580" s="264"/>
      <c r="O580" s="178">
        <f t="shared" si="32"/>
        <v>0</v>
      </c>
      <c r="P580" s="302">
        <v>4607109957158</v>
      </c>
      <c r="Q580" s="517">
        <v>2023</v>
      </c>
      <c r="R580" s="263" t="s">
        <v>5508</v>
      </c>
    </row>
    <row r="581" spans="1:18" ht="36">
      <c r="A581" s="260">
        <v>568</v>
      </c>
      <c r="B581" s="262">
        <v>5686</v>
      </c>
      <c r="C581" s="319" t="s">
        <v>5863</v>
      </c>
      <c r="D581" s="319"/>
      <c r="E581" s="479" t="s">
        <v>5501</v>
      </c>
      <c r="F581" s="480" t="s">
        <v>5864</v>
      </c>
      <c r="G581" s="520" t="s">
        <v>5865</v>
      </c>
      <c r="H581" s="297" t="str">
        <f t="shared" si="31"/>
        <v>фото</v>
      </c>
      <c r="I581" s="174" t="s">
        <v>5866</v>
      </c>
      <c r="J581" s="383" t="s">
        <v>203</v>
      </c>
      <c r="K581" s="384">
        <v>1</v>
      </c>
      <c r="L581" s="481">
        <v>243.43</v>
      </c>
      <c r="M581" s="177">
        <v>1</v>
      </c>
      <c r="N581" s="264"/>
      <c r="O581" s="178">
        <f t="shared" si="32"/>
        <v>0</v>
      </c>
      <c r="P581" s="302">
        <v>4607109932889</v>
      </c>
      <c r="Q581" s="303"/>
      <c r="R581" s="263" t="s">
        <v>5508</v>
      </c>
    </row>
    <row r="582" spans="1:18" ht="36">
      <c r="A582" s="260">
        <v>569</v>
      </c>
      <c r="B582" s="262">
        <v>6866</v>
      </c>
      <c r="C582" s="319" t="s">
        <v>5867</v>
      </c>
      <c r="D582" s="319"/>
      <c r="E582" s="479" t="s">
        <v>5501</v>
      </c>
      <c r="F582" s="480" t="s">
        <v>5868</v>
      </c>
      <c r="G582" s="520" t="s">
        <v>5869</v>
      </c>
      <c r="H582" s="297" t="str">
        <f t="shared" si="31"/>
        <v>фото</v>
      </c>
      <c r="I582" s="174" t="s">
        <v>5870</v>
      </c>
      <c r="J582" s="383" t="s">
        <v>203</v>
      </c>
      <c r="K582" s="384">
        <v>1</v>
      </c>
      <c r="L582" s="481">
        <v>243.43</v>
      </c>
      <c r="M582" s="177">
        <v>1</v>
      </c>
      <c r="N582" s="264"/>
      <c r="O582" s="178">
        <f t="shared" si="32"/>
        <v>0</v>
      </c>
      <c r="P582" s="302">
        <v>4607109945100</v>
      </c>
      <c r="Q582" s="303"/>
      <c r="R582" s="263" t="s">
        <v>5508</v>
      </c>
    </row>
    <row r="583" spans="1:18" ht="36">
      <c r="A583" s="260">
        <v>570</v>
      </c>
      <c r="B583" s="262">
        <v>6868</v>
      </c>
      <c r="C583" s="319" t="s">
        <v>5871</v>
      </c>
      <c r="D583" s="319"/>
      <c r="E583" s="479" t="s">
        <v>5501</v>
      </c>
      <c r="F583" s="480" t="s">
        <v>5872</v>
      </c>
      <c r="G583" s="520" t="s">
        <v>5873</v>
      </c>
      <c r="H583" s="297" t="str">
        <f t="shared" si="31"/>
        <v>фото</v>
      </c>
      <c r="I583" s="174" t="s">
        <v>5874</v>
      </c>
      <c r="J583" s="383" t="s">
        <v>203</v>
      </c>
      <c r="K583" s="384">
        <v>1</v>
      </c>
      <c r="L583" s="481">
        <v>243.43</v>
      </c>
      <c r="M583" s="177">
        <v>1</v>
      </c>
      <c r="N583" s="264"/>
      <c r="O583" s="178">
        <f t="shared" si="32"/>
        <v>0</v>
      </c>
      <c r="P583" s="302">
        <v>4607109945124</v>
      </c>
      <c r="Q583" s="303"/>
      <c r="R583" s="263" t="s">
        <v>5508</v>
      </c>
    </row>
    <row r="584" spans="1:18" ht="28.8">
      <c r="A584" s="260">
        <v>571</v>
      </c>
      <c r="B584" s="262">
        <v>5690</v>
      </c>
      <c r="C584" s="319" t="s">
        <v>5875</v>
      </c>
      <c r="D584" s="319"/>
      <c r="E584" s="479" t="s">
        <v>5501</v>
      </c>
      <c r="F584" s="480" t="s">
        <v>5876</v>
      </c>
      <c r="G584" s="520" t="s">
        <v>5877</v>
      </c>
      <c r="H584" s="297" t="str">
        <f t="shared" si="31"/>
        <v>фото</v>
      </c>
      <c r="I584" s="174" t="s">
        <v>5878</v>
      </c>
      <c r="J584" s="383" t="s">
        <v>203</v>
      </c>
      <c r="K584" s="384">
        <v>1</v>
      </c>
      <c r="L584" s="481">
        <v>243.43</v>
      </c>
      <c r="M584" s="177">
        <v>1</v>
      </c>
      <c r="N584" s="264"/>
      <c r="O584" s="178">
        <f t="shared" si="32"/>
        <v>0</v>
      </c>
      <c r="P584" s="302">
        <v>4607109932872</v>
      </c>
      <c r="Q584" s="303"/>
      <c r="R584" s="263" t="s">
        <v>5508</v>
      </c>
    </row>
    <row r="585" spans="1:18" ht="24">
      <c r="A585" s="260">
        <v>572</v>
      </c>
      <c r="B585" s="262">
        <v>10786</v>
      </c>
      <c r="C585" s="319" t="s">
        <v>5879</v>
      </c>
      <c r="D585" s="319"/>
      <c r="E585" s="479" t="s">
        <v>5501</v>
      </c>
      <c r="F585" s="480" t="s">
        <v>5880</v>
      </c>
      <c r="G585" s="520" t="s">
        <v>5881</v>
      </c>
      <c r="H585" s="297" t="str">
        <f t="shared" si="31"/>
        <v>фото</v>
      </c>
      <c r="I585" s="174" t="s">
        <v>5882</v>
      </c>
      <c r="J585" s="383" t="s">
        <v>203</v>
      </c>
      <c r="K585" s="384">
        <v>1</v>
      </c>
      <c r="L585" s="481">
        <v>243.43</v>
      </c>
      <c r="M585" s="177">
        <v>1</v>
      </c>
      <c r="N585" s="264"/>
      <c r="O585" s="178">
        <f t="shared" si="32"/>
        <v>0</v>
      </c>
      <c r="P585" s="302">
        <v>4607109925492</v>
      </c>
      <c r="Q585" s="303"/>
      <c r="R585" s="263" t="s">
        <v>5508</v>
      </c>
    </row>
    <row r="586" spans="1:18" ht="36">
      <c r="A586" s="260">
        <v>573</v>
      </c>
      <c r="B586" s="262">
        <v>4529</v>
      </c>
      <c r="C586" s="319" t="s">
        <v>5883</v>
      </c>
      <c r="D586" s="319"/>
      <c r="E586" s="479" t="s">
        <v>5501</v>
      </c>
      <c r="F586" s="480" t="s">
        <v>5884</v>
      </c>
      <c r="G586" s="520" t="s">
        <v>5885</v>
      </c>
      <c r="H586" s="297" t="str">
        <f t="shared" si="31"/>
        <v>фото</v>
      </c>
      <c r="I586" s="174" t="s">
        <v>5886</v>
      </c>
      <c r="J586" s="383" t="s">
        <v>203</v>
      </c>
      <c r="K586" s="384">
        <v>1</v>
      </c>
      <c r="L586" s="481">
        <v>465.19000000000005</v>
      </c>
      <c r="M586" s="177">
        <v>1</v>
      </c>
      <c r="N586" s="264"/>
      <c r="O586" s="178">
        <f t="shared" si="32"/>
        <v>0</v>
      </c>
      <c r="P586" s="302">
        <v>4607109927793</v>
      </c>
      <c r="Q586" s="303"/>
      <c r="R586" s="263" t="s">
        <v>5508</v>
      </c>
    </row>
    <row r="587" spans="1:18" ht="28.8">
      <c r="A587" s="260">
        <v>574</v>
      </c>
      <c r="B587" s="262">
        <v>10787</v>
      </c>
      <c r="C587" s="319" t="s">
        <v>5891</v>
      </c>
      <c r="D587" s="319"/>
      <c r="E587" s="479" t="s">
        <v>5501</v>
      </c>
      <c r="F587" s="480" t="s">
        <v>5892</v>
      </c>
      <c r="G587" s="520" t="s">
        <v>5893</v>
      </c>
      <c r="H587" s="297" t="str">
        <f t="shared" si="31"/>
        <v>фото</v>
      </c>
      <c r="I587" s="174" t="s">
        <v>5894</v>
      </c>
      <c r="J587" s="383" t="s">
        <v>203</v>
      </c>
      <c r="K587" s="384">
        <v>1</v>
      </c>
      <c r="L587" s="481">
        <v>540.21</v>
      </c>
      <c r="M587" s="177">
        <v>1</v>
      </c>
      <c r="N587" s="264"/>
      <c r="O587" s="178">
        <f t="shared" si="32"/>
        <v>0</v>
      </c>
      <c r="P587" s="302">
        <v>4607109925485</v>
      </c>
      <c r="Q587" s="303"/>
      <c r="R587" s="263" t="s">
        <v>5508</v>
      </c>
    </row>
    <row r="588" spans="1:18" ht="48">
      <c r="A588" s="260">
        <v>575</v>
      </c>
      <c r="B588" s="262">
        <v>959</v>
      </c>
      <c r="C588" s="319" t="s">
        <v>6135</v>
      </c>
      <c r="D588" s="319"/>
      <c r="E588" s="479" t="s">
        <v>5501</v>
      </c>
      <c r="F588" s="480" t="s">
        <v>6136</v>
      </c>
      <c r="G588" s="520" t="s">
        <v>6137</v>
      </c>
      <c r="H588" s="297" t="str">
        <f t="shared" si="31"/>
        <v>фото</v>
      </c>
      <c r="I588" s="174" t="s">
        <v>6138</v>
      </c>
      <c r="J588" s="383" t="s">
        <v>203</v>
      </c>
      <c r="K588" s="384">
        <v>1</v>
      </c>
      <c r="L588" s="481">
        <v>465.19000000000005</v>
      </c>
      <c r="M588" s="177">
        <v>1</v>
      </c>
      <c r="N588" s="264"/>
      <c r="O588" s="178">
        <f t="shared" si="32"/>
        <v>0</v>
      </c>
      <c r="P588" s="302">
        <v>4607109975565</v>
      </c>
      <c r="Q588" s="303"/>
      <c r="R588" s="263" t="s">
        <v>5508</v>
      </c>
    </row>
    <row r="589" spans="1:18" ht="28.8">
      <c r="A589" s="260">
        <v>576</v>
      </c>
      <c r="B589" s="262">
        <v>4051</v>
      </c>
      <c r="C589" s="319" t="s">
        <v>5895</v>
      </c>
      <c r="D589" s="319"/>
      <c r="E589" s="479" t="s">
        <v>5501</v>
      </c>
      <c r="F589" s="480" t="s">
        <v>5896</v>
      </c>
      <c r="G589" s="520" t="s">
        <v>5897</v>
      </c>
      <c r="H589" s="297" t="str">
        <f t="shared" si="31"/>
        <v>фото</v>
      </c>
      <c r="I589" s="174" t="s">
        <v>5898</v>
      </c>
      <c r="J589" s="383" t="s">
        <v>203</v>
      </c>
      <c r="K589" s="384">
        <v>1</v>
      </c>
      <c r="L589" s="481">
        <v>273.24</v>
      </c>
      <c r="M589" s="177">
        <v>1</v>
      </c>
      <c r="N589" s="264"/>
      <c r="O589" s="178">
        <f t="shared" si="32"/>
        <v>0</v>
      </c>
      <c r="P589" s="302">
        <v>4607109982693</v>
      </c>
      <c r="Q589" s="303"/>
      <c r="R589" s="263" t="s">
        <v>5508</v>
      </c>
    </row>
    <row r="590" spans="1:18" ht="24">
      <c r="A590" s="260">
        <v>577</v>
      </c>
      <c r="B590" s="262">
        <v>1684</v>
      </c>
      <c r="C590" s="319" t="s">
        <v>5899</v>
      </c>
      <c r="D590" s="319"/>
      <c r="E590" s="479" t="s">
        <v>5501</v>
      </c>
      <c r="F590" s="480" t="s">
        <v>5900</v>
      </c>
      <c r="G590" s="520" t="s">
        <v>5901</v>
      </c>
      <c r="H590" s="297" t="str">
        <f t="shared" si="31"/>
        <v>фото</v>
      </c>
      <c r="I590" s="174" t="s">
        <v>5902</v>
      </c>
      <c r="J590" s="383" t="s">
        <v>203</v>
      </c>
      <c r="K590" s="384">
        <v>2</v>
      </c>
      <c r="L590" s="481">
        <v>288.53000000000003</v>
      </c>
      <c r="M590" s="177">
        <v>1</v>
      </c>
      <c r="N590" s="264"/>
      <c r="O590" s="178">
        <f t="shared" si="32"/>
        <v>0</v>
      </c>
      <c r="P590" s="302">
        <v>4607109965504</v>
      </c>
      <c r="Q590" s="303"/>
      <c r="R590" s="263" t="s">
        <v>5508</v>
      </c>
    </row>
    <row r="591" spans="1:18" ht="24">
      <c r="A591" s="260">
        <v>578</v>
      </c>
      <c r="B591" s="262">
        <v>2514</v>
      </c>
      <c r="C591" s="319" t="s">
        <v>5911</v>
      </c>
      <c r="D591" s="319"/>
      <c r="E591" s="479" t="s">
        <v>5501</v>
      </c>
      <c r="F591" s="480" t="s">
        <v>5912</v>
      </c>
      <c r="G591" s="520" t="s">
        <v>5913</v>
      </c>
      <c r="H591" s="297" t="str">
        <f t="shared" si="31"/>
        <v>фото</v>
      </c>
      <c r="I591" s="174" t="s">
        <v>5914</v>
      </c>
      <c r="J591" s="383" t="s">
        <v>203</v>
      </c>
      <c r="K591" s="384">
        <v>1</v>
      </c>
      <c r="L591" s="481">
        <v>273.24</v>
      </c>
      <c r="M591" s="177">
        <v>1</v>
      </c>
      <c r="N591" s="264"/>
      <c r="O591" s="178">
        <f t="shared" si="32"/>
        <v>0</v>
      </c>
      <c r="P591" s="302">
        <v>4607109975930</v>
      </c>
      <c r="Q591" s="303"/>
      <c r="R591" s="263" t="s">
        <v>5508</v>
      </c>
    </row>
    <row r="592" spans="1:18" ht="36">
      <c r="A592" s="260">
        <v>579</v>
      </c>
      <c r="B592" s="262">
        <v>5429</v>
      </c>
      <c r="C592" s="319" t="s">
        <v>5923</v>
      </c>
      <c r="D592" s="319"/>
      <c r="E592" s="479" t="s">
        <v>5501</v>
      </c>
      <c r="F592" s="480" t="s">
        <v>5924</v>
      </c>
      <c r="G592" s="520" t="s">
        <v>5925</v>
      </c>
      <c r="H592" s="297" t="str">
        <f t="shared" si="31"/>
        <v>фото</v>
      </c>
      <c r="I592" s="174" t="s">
        <v>5926</v>
      </c>
      <c r="J592" s="383" t="s">
        <v>203</v>
      </c>
      <c r="K592" s="384">
        <v>1</v>
      </c>
      <c r="L592" s="481">
        <v>258.5</v>
      </c>
      <c r="M592" s="177">
        <v>1</v>
      </c>
      <c r="N592" s="264"/>
      <c r="O592" s="178">
        <f t="shared" si="32"/>
        <v>0</v>
      </c>
      <c r="P592" s="302">
        <v>4607109936931</v>
      </c>
      <c r="Q592" s="303"/>
      <c r="R592" s="263" t="s">
        <v>5508</v>
      </c>
    </row>
    <row r="593" spans="1:18" ht="24">
      <c r="A593" s="260">
        <v>580</v>
      </c>
      <c r="B593" s="262">
        <v>8171</v>
      </c>
      <c r="C593" s="319" t="s">
        <v>11239</v>
      </c>
      <c r="D593" s="319"/>
      <c r="E593" s="518" t="s">
        <v>5501</v>
      </c>
      <c r="F593" s="519" t="s">
        <v>11328</v>
      </c>
      <c r="G593" s="522" t="s">
        <v>11329</v>
      </c>
      <c r="H593" s="297" t="str">
        <f t="shared" si="31"/>
        <v>фото</v>
      </c>
      <c r="I593" s="174" t="s">
        <v>11433</v>
      </c>
      <c r="J593" s="383" t="s">
        <v>203</v>
      </c>
      <c r="K593" s="384">
        <v>1</v>
      </c>
      <c r="L593" s="481">
        <v>480.26000000000005</v>
      </c>
      <c r="M593" s="177">
        <v>1</v>
      </c>
      <c r="N593" s="264"/>
      <c r="O593" s="178">
        <f t="shared" si="32"/>
        <v>0</v>
      </c>
      <c r="P593" s="302">
        <v>4607109961193</v>
      </c>
      <c r="Q593" s="185" t="s">
        <v>224</v>
      </c>
      <c r="R593" s="263" t="s">
        <v>5508</v>
      </c>
    </row>
    <row r="594" spans="1:18" ht="24">
      <c r="A594" s="260">
        <v>581</v>
      </c>
      <c r="B594" s="262">
        <v>4052</v>
      </c>
      <c r="C594" s="319" t="s">
        <v>5915</v>
      </c>
      <c r="D594" s="319"/>
      <c r="E594" s="479" t="s">
        <v>5501</v>
      </c>
      <c r="F594" s="480" t="s">
        <v>5916</v>
      </c>
      <c r="G594" s="520" t="s">
        <v>5917</v>
      </c>
      <c r="H594" s="297" t="str">
        <f t="shared" si="31"/>
        <v>фото</v>
      </c>
      <c r="I594" s="174" t="s">
        <v>5918</v>
      </c>
      <c r="J594" s="383" t="s">
        <v>203</v>
      </c>
      <c r="K594" s="384">
        <v>1</v>
      </c>
      <c r="L594" s="481">
        <v>303.38000000000005</v>
      </c>
      <c r="M594" s="177">
        <v>1</v>
      </c>
      <c r="N594" s="264"/>
      <c r="O594" s="178">
        <f t="shared" si="32"/>
        <v>0</v>
      </c>
      <c r="P594" s="302">
        <v>4607109982709</v>
      </c>
      <c r="Q594" s="303"/>
      <c r="R594" s="263" t="s">
        <v>5508</v>
      </c>
    </row>
    <row r="595" spans="1:18" ht="24">
      <c r="A595" s="260">
        <v>582</v>
      </c>
      <c r="B595" s="262">
        <v>1687</v>
      </c>
      <c r="C595" s="319" t="s">
        <v>5919</v>
      </c>
      <c r="D595" s="319"/>
      <c r="E595" s="479" t="s">
        <v>5501</v>
      </c>
      <c r="F595" s="480" t="s">
        <v>5920</v>
      </c>
      <c r="G595" s="520" t="s">
        <v>5921</v>
      </c>
      <c r="H595" s="297" t="str">
        <f t="shared" si="31"/>
        <v>фото</v>
      </c>
      <c r="I595" s="174" t="s">
        <v>5922</v>
      </c>
      <c r="J595" s="383" t="s">
        <v>203</v>
      </c>
      <c r="K595" s="384">
        <v>1</v>
      </c>
      <c r="L595" s="481">
        <v>213.51000000000002</v>
      </c>
      <c r="M595" s="177">
        <v>1</v>
      </c>
      <c r="N595" s="264"/>
      <c r="O595" s="178">
        <f t="shared" si="32"/>
        <v>0</v>
      </c>
      <c r="P595" s="302">
        <v>4607109965542</v>
      </c>
      <c r="Q595" s="303"/>
      <c r="R595" s="263" t="s">
        <v>5508</v>
      </c>
    </row>
    <row r="596" spans="1:18" ht="24">
      <c r="A596" s="260">
        <v>583</v>
      </c>
      <c r="B596" s="262">
        <v>3987</v>
      </c>
      <c r="C596" s="319" t="s">
        <v>9148</v>
      </c>
      <c r="D596" s="319"/>
      <c r="E596" s="479" t="s">
        <v>5501</v>
      </c>
      <c r="F596" s="480" t="s">
        <v>8937</v>
      </c>
      <c r="G596" s="520" t="s">
        <v>8938</v>
      </c>
      <c r="H596" s="297" t="str">
        <f t="shared" si="31"/>
        <v>фото</v>
      </c>
      <c r="I596" s="174" t="s">
        <v>9085</v>
      </c>
      <c r="J596" s="383" t="s">
        <v>203</v>
      </c>
      <c r="K596" s="384">
        <v>1</v>
      </c>
      <c r="L596" s="481">
        <v>465.19000000000005</v>
      </c>
      <c r="M596" s="177">
        <v>1</v>
      </c>
      <c r="N596" s="264"/>
      <c r="O596" s="178">
        <f t="shared" si="32"/>
        <v>0</v>
      </c>
      <c r="P596" s="302">
        <v>4607109928189</v>
      </c>
      <c r="Q596" s="303"/>
      <c r="R596" s="263" t="s">
        <v>5508</v>
      </c>
    </row>
    <row r="597" spans="1:18" ht="36">
      <c r="A597" s="260">
        <v>584</v>
      </c>
      <c r="B597" s="262">
        <v>1650</v>
      </c>
      <c r="C597" s="319" t="s">
        <v>6143</v>
      </c>
      <c r="D597" s="319"/>
      <c r="E597" s="479" t="s">
        <v>5501</v>
      </c>
      <c r="F597" s="480" t="s">
        <v>6144</v>
      </c>
      <c r="G597" s="520" t="s">
        <v>6145</v>
      </c>
      <c r="H597" s="297" t="str">
        <f t="shared" si="31"/>
        <v>фото</v>
      </c>
      <c r="I597" s="174" t="s">
        <v>6146</v>
      </c>
      <c r="J597" s="383" t="s">
        <v>203</v>
      </c>
      <c r="K597" s="384">
        <v>1</v>
      </c>
      <c r="L597" s="481">
        <v>363.44000000000005</v>
      </c>
      <c r="M597" s="177">
        <v>1</v>
      </c>
      <c r="N597" s="264"/>
      <c r="O597" s="178">
        <f t="shared" si="32"/>
        <v>0</v>
      </c>
      <c r="P597" s="302">
        <v>4607109965184</v>
      </c>
      <c r="Q597" s="303"/>
      <c r="R597" s="263" t="s">
        <v>5508</v>
      </c>
    </row>
    <row r="598" spans="1:18" ht="24">
      <c r="A598" s="260">
        <v>585</v>
      </c>
      <c r="B598" s="262">
        <v>532</v>
      </c>
      <c r="C598" s="319" t="s">
        <v>5935</v>
      </c>
      <c r="D598" s="319"/>
      <c r="E598" s="479" t="s">
        <v>5501</v>
      </c>
      <c r="F598" s="480" t="s">
        <v>5936</v>
      </c>
      <c r="G598" s="520" t="s">
        <v>5937</v>
      </c>
      <c r="H598" s="297" t="str">
        <f t="shared" si="31"/>
        <v>фото</v>
      </c>
      <c r="I598" s="174" t="s">
        <v>5938</v>
      </c>
      <c r="J598" s="383" t="s">
        <v>203</v>
      </c>
      <c r="K598" s="384">
        <v>1</v>
      </c>
      <c r="L598" s="481">
        <v>348.26000000000005</v>
      </c>
      <c r="M598" s="177">
        <v>1</v>
      </c>
      <c r="N598" s="264"/>
      <c r="O598" s="178">
        <f t="shared" si="32"/>
        <v>0</v>
      </c>
      <c r="P598" s="302">
        <v>4607109957264</v>
      </c>
      <c r="Q598" s="303"/>
      <c r="R598" s="263" t="s">
        <v>5508</v>
      </c>
    </row>
    <row r="599" spans="1:18" ht="24">
      <c r="A599" s="260">
        <v>586</v>
      </c>
      <c r="B599" s="262">
        <v>1855</v>
      </c>
      <c r="C599" s="319" t="s">
        <v>6151</v>
      </c>
      <c r="D599" s="319"/>
      <c r="E599" s="479" t="s">
        <v>5501</v>
      </c>
      <c r="F599" s="480" t="s">
        <v>6152</v>
      </c>
      <c r="G599" s="520" t="s">
        <v>6153</v>
      </c>
      <c r="H599" s="297" t="str">
        <f t="shared" si="31"/>
        <v>фото</v>
      </c>
      <c r="I599" s="174" t="s">
        <v>6154</v>
      </c>
      <c r="J599" s="383" t="s">
        <v>203</v>
      </c>
      <c r="K599" s="384">
        <v>1</v>
      </c>
      <c r="L599" s="481">
        <v>303.38000000000005</v>
      </c>
      <c r="M599" s="177">
        <v>1</v>
      </c>
      <c r="N599" s="264"/>
      <c r="O599" s="178">
        <f t="shared" si="32"/>
        <v>0</v>
      </c>
      <c r="P599" s="302">
        <v>4607109953747</v>
      </c>
      <c r="Q599" s="303"/>
      <c r="R599" s="263" t="s">
        <v>5508</v>
      </c>
    </row>
    <row r="600" spans="1:18" ht="24">
      <c r="A600" s="260">
        <v>587</v>
      </c>
      <c r="B600" s="262">
        <v>5665</v>
      </c>
      <c r="C600" s="319" t="s">
        <v>5687</v>
      </c>
      <c r="D600" s="319"/>
      <c r="E600" s="479" t="s">
        <v>5501</v>
      </c>
      <c r="F600" s="480" t="s">
        <v>5688</v>
      </c>
      <c r="G600" s="520" t="s">
        <v>5689</v>
      </c>
      <c r="H600" s="297" t="str">
        <f t="shared" si="31"/>
        <v>фото</v>
      </c>
      <c r="I600" s="174" t="s">
        <v>5690</v>
      </c>
      <c r="J600" s="383" t="s">
        <v>203</v>
      </c>
      <c r="K600" s="384">
        <v>1</v>
      </c>
      <c r="L600" s="481">
        <v>243.43</v>
      </c>
      <c r="M600" s="177">
        <v>1</v>
      </c>
      <c r="N600" s="264"/>
      <c r="O600" s="178">
        <f t="shared" si="32"/>
        <v>0</v>
      </c>
      <c r="P600" s="302">
        <v>4607109933084</v>
      </c>
      <c r="Q600" s="303"/>
      <c r="R600" s="263" t="s">
        <v>5508</v>
      </c>
    </row>
    <row r="601" spans="1:18" ht="24">
      <c r="A601" s="260">
        <v>588</v>
      </c>
      <c r="B601" s="262">
        <v>16119</v>
      </c>
      <c r="C601" s="319" t="s">
        <v>11240</v>
      </c>
      <c r="D601" s="319"/>
      <c r="E601" s="518" t="s">
        <v>5501</v>
      </c>
      <c r="F601" s="519" t="s">
        <v>11330</v>
      </c>
      <c r="G601" s="522" t="s">
        <v>11331</v>
      </c>
      <c r="H601" s="297" t="str">
        <f t="shared" si="31"/>
        <v>фото</v>
      </c>
      <c r="I601" s="174" t="s">
        <v>11434</v>
      </c>
      <c r="J601" s="383" t="s">
        <v>203</v>
      </c>
      <c r="K601" s="384">
        <v>1</v>
      </c>
      <c r="L601" s="481">
        <v>480.26000000000005</v>
      </c>
      <c r="M601" s="177">
        <v>1</v>
      </c>
      <c r="N601" s="264"/>
      <c r="O601" s="178">
        <f t="shared" si="32"/>
        <v>0</v>
      </c>
      <c r="P601" s="302">
        <v>4607105102279</v>
      </c>
      <c r="Q601" s="185" t="s">
        <v>224</v>
      </c>
      <c r="R601" s="263" t="s">
        <v>5508</v>
      </c>
    </row>
    <row r="602" spans="1:18" ht="24">
      <c r="A602" s="260">
        <v>589</v>
      </c>
      <c r="B602" s="262">
        <v>1690</v>
      </c>
      <c r="C602" s="319" t="s">
        <v>5695</v>
      </c>
      <c r="D602" s="319"/>
      <c r="E602" s="479" t="s">
        <v>5501</v>
      </c>
      <c r="F602" s="480" t="s">
        <v>5696</v>
      </c>
      <c r="G602" s="520" t="s">
        <v>5697</v>
      </c>
      <c r="H602" s="297" t="str">
        <f t="shared" si="31"/>
        <v>фото</v>
      </c>
      <c r="I602" s="174" t="s">
        <v>5698</v>
      </c>
      <c r="J602" s="383" t="s">
        <v>203</v>
      </c>
      <c r="K602" s="384">
        <v>2</v>
      </c>
      <c r="L602" s="481">
        <v>318.23</v>
      </c>
      <c r="M602" s="177">
        <v>1</v>
      </c>
      <c r="N602" s="264"/>
      <c r="O602" s="178">
        <f t="shared" si="32"/>
        <v>0</v>
      </c>
      <c r="P602" s="302">
        <v>4607109965276</v>
      </c>
      <c r="Q602" s="303"/>
      <c r="R602" s="263" t="s">
        <v>5508</v>
      </c>
    </row>
    <row r="603" spans="1:18" ht="48">
      <c r="A603" s="260">
        <v>590</v>
      </c>
      <c r="B603" s="262">
        <v>13</v>
      </c>
      <c r="C603" s="319" t="s">
        <v>5691</v>
      </c>
      <c r="D603" s="319"/>
      <c r="E603" s="479" t="s">
        <v>5501</v>
      </c>
      <c r="F603" s="480" t="s">
        <v>5692</v>
      </c>
      <c r="G603" s="520" t="s">
        <v>5693</v>
      </c>
      <c r="H603" s="297" t="str">
        <f t="shared" si="31"/>
        <v>фото</v>
      </c>
      <c r="I603" s="174" t="s">
        <v>5694</v>
      </c>
      <c r="J603" s="383" t="s">
        <v>203</v>
      </c>
      <c r="K603" s="384">
        <v>1</v>
      </c>
      <c r="L603" s="481">
        <v>303.38000000000005</v>
      </c>
      <c r="M603" s="177">
        <v>1</v>
      </c>
      <c r="N603" s="264"/>
      <c r="O603" s="178">
        <f t="shared" si="32"/>
        <v>0</v>
      </c>
      <c r="P603" s="302">
        <v>4607109957295</v>
      </c>
      <c r="Q603" s="303"/>
      <c r="R603" s="263" t="s">
        <v>5508</v>
      </c>
    </row>
    <row r="604" spans="1:18" ht="48">
      <c r="A604" s="260">
        <v>591</v>
      </c>
      <c r="B604" s="262">
        <v>4495</v>
      </c>
      <c r="C604" s="319" t="s">
        <v>5711</v>
      </c>
      <c r="D604" s="319"/>
      <c r="E604" s="479" t="s">
        <v>5501</v>
      </c>
      <c r="F604" s="480" t="s">
        <v>5712</v>
      </c>
      <c r="G604" s="520" t="s">
        <v>5713</v>
      </c>
      <c r="H604" s="297" t="str">
        <f t="shared" si="31"/>
        <v>фото</v>
      </c>
      <c r="I604" s="174" t="s">
        <v>5714</v>
      </c>
      <c r="J604" s="383" t="s">
        <v>203</v>
      </c>
      <c r="K604" s="384">
        <v>1</v>
      </c>
      <c r="L604" s="481">
        <v>423.28000000000003</v>
      </c>
      <c r="M604" s="177">
        <v>1</v>
      </c>
      <c r="N604" s="264"/>
      <c r="O604" s="178">
        <f t="shared" si="32"/>
        <v>0</v>
      </c>
      <c r="P604" s="302">
        <v>4607109989166</v>
      </c>
      <c r="Q604" s="303"/>
      <c r="R604" s="263" t="s">
        <v>5508</v>
      </c>
    </row>
    <row r="605" spans="1:18" ht="24">
      <c r="A605" s="260">
        <v>592</v>
      </c>
      <c r="B605" s="262">
        <v>5667</v>
      </c>
      <c r="C605" s="319" t="s">
        <v>5719</v>
      </c>
      <c r="D605" s="319"/>
      <c r="E605" s="479" t="s">
        <v>5501</v>
      </c>
      <c r="F605" s="480" t="s">
        <v>5720</v>
      </c>
      <c r="G605" s="520" t="s">
        <v>5721</v>
      </c>
      <c r="H605" s="297" t="str">
        <f t="shared" si="31"/>
        <v>фото</v>
      </c>
      <c r="I605" s="174" t="s">
        <v>5722</v>
      </c>
      <c r="J605" s="383" t="s">
        <v>203</v>
      </c>
      <c r="K605" s="384">
        <v>1</v>
      </c>
      <c r="L605" s="481">
        <v>243.43</v>
      </c>
      <c r="M605" s="177">
        <v>1</v>
      </c>
      <c r="N605" s="264"/>
      <c r="O605" s="178">
        <f t="shared" si="32"/>
        <v>0</v>
      </c>
      <c r="P605" s="302">
        <v>4607109933077</v>
      </c>
      <c r="Q605" s="303"/>
      <c r="R605" s="263" t="s">
        <v>5508</v>
      </c>
    </row>
    <row r="606" spans="1:18" ht="24">
      <c r="A606" s="260">
        <v>593</v>
      </c>
      <c r="B606" s="262">
        <v>10779</v>
      </c>
      <c r="C606" s="319" t="s">
        <v>5715</v>
      </c>
      <c r="D606" s="319"/>
      <c r="E606" s="479" t="s">
        <v>5501</v>
      </c>
      <c r="F606" s="480" t="s">
        <v>5716</v>
      </c>
      <c r="G606" s="520" t="s">
        <v>5717</v>
      </c>
      <c r="H606" s="297" t="str">
        <f t="shared" si="31"/>
        <v>фото</v>
      </c>
      <c r="I606" s="174" t="s">
        <v>5718</v>
      </c>
      <c r="J606" s="383" t="s">
        <v>203</v>
      </c>
      <c r="K606" s="384">
        <v>1</v>
      </c>
      <c r="L606" s="481">
        <v>423.28000000000003</v>
      </c>
      <c r="M606" s="177">
        <v>1</v>
      </c>
      <c r="N606" s="264"/>
      <c r="O606" s="178">
        <f t="shared" si="32"/>
        <v>0</v>
      </c>
      <c r="P606" s="302">
        <v>4607109925560</v>
      </c>
      <c r="Q606" s="303"/>
      <c r="R606" s="263" t="s">
        <v>5508</v>
      </c>
    </row>
    <row r="607" spans="1:18" ht="24">
      <c r="A607" s="260">
        <v>594</v>
      </c>
      <c r="B607" s="262">
        <v>4483</v>
      </c>
      <c r="C607" s="319" t="s">
        <v>5625</v>
      </c>
      <c r="D607" s="319"/>
      <c r="E607" s="479" t="s">
        <v>5501</v>
      </c>
      <c r="F607" s="480" t="s">
        <v>5626</v>
      </c>
      <c r="G607" s="520" t="s">
        <v>5627</v>
      </c>
      <c r="H607" s="297" t="str">
        <f t="shared" si="31"/>
        <v>фото</v>
      </c>
      <c r="I607" s="174" t="s">
        <v>5628</v>
      </c>
      <c r="J607" s="383" t="s">
        <v>203</v>
      </c>
      <c r="K607" s="384">
        <v>1</v>
      </c>
      <c r="L607" s="481">
        <v>423.28000000000003</v>
      </c>
      <c r="M607" s="177">
        <v>1</v>
      </c>
      <c r="N607" s="264"/>
      <c r="O607" s="178">
        <f t="shared" si="32"/>
        <v>0</v>
      </c>
      <c r="P607" s="302">
        <v>4607109989043</v>
      </c>
      <c r="Q607" s="303"/>
      <c r="R607" s="263" t="s">
        <v>5508</v>
      </c>
    </row>
    <row r="608" spans="1:18" ht="36">
      <c r="A608" s="260">
        <v>595</v>
      </c>
      <c r="B608" s="262">
        <v>1847</v>
      </c>
      <c r="C608" s="319" t="s">
        <v>5621</v>
      </c>
      <c r="D608" s="319"/>
      <c r="E608" s="479" t="s">
        <v>5501</v>
      </c>
      <c r="F608" s="480" t="s">
        <v>5622</v>
      </c>
      <c r="G608" s="520" t="s">
        <v>5623</v>
      </c>
      <c r="H608" s="297" t="str">
        <f t="shared" si="31"/>
        <v>фото</v>
      </c>
      <c r="I608" s="174" t="s">
        <v>5624</v>
      </c>
      <c r="J608" s="383" t="s">
        <v>203</v>
      </c>
      <c r="K608" s="384">
        <v>1</v>
      </c>
      <c r="L608" s="481">
        <v>423.28000000000003</v>
      </c>
      <c r="M608" s="177">
        <v>1</v>
      </c>
      <c r="N608" s="264"/>
      <c r="O608" s="178">
        <f t="shared" si="32"/>
        <v>0</v>
      </c>
      <c r="P608" s="302">
        <v>4607109953686</v>
      </c>
      <c r="Q608" s="303"/>
      <c r="R608" s="263" t="s">
        <v>5508</v>
      </c>
    </row>
    <row r="609" spans="1:18" ht="24">
      <c r="A609" s="260">
        <v>596</v>
      </c>
      <c r="B609" s="262">
        <v>1685</v>
      </c>
      <c r="C609" s="319" t="s">
        <v>5903</v>
      </c>
      <c r="D609" s="319"/>
      <c r="E609" s="479" t="s">
        <v>5501</v>
      </c>
      <c r="F609" s="480" t="s">
        <v>5904</v>
      </c>
      <c r="G609" s="520" t="s">
        <v>5905</v>
      </c>
      <c r="H609" s="297" t="str">
        <f t="shared" si="31"/>
        <v>фото</v>
      </c>
      <c r="I609" s="174" t="s">
        <v>5906</v>
      </c>
      <c r="J609" s="383" t="s">
        <v>203</v>
      </c>
      <c r="K609" s="384">
        <v>1</v>
      </c>
      <c r="L609" s="481">
        <v>423.28000000000003</v>
      </c>
      <c r="M609" s="177">
        <v>1</v>
      </c>
      <c r="N609" s="264"/>
      <c r="O609" s="178">
        <f t="shared" si="32"/>
        <v>0</v>
      </c>
      <c r="P609" s="302">
        <v>4607109965511</v>
      </c>
      <c r="Q609" s="303"/>
      <c r="R609" s="263" t="s">
        <v>5508</v>
      </c>
    </row>
    <row r="610" spans="1:18" ht="48">
      <c r="A610" s="260">
        <v>597</v>
      </c>
      <c r="B610" s="262">
        <v>6860</v>
      </c>
      <c r="C610" s="319" t="s">
        <v>9599</v>
      </c>
      <c r="D610" s="319"/>
      <c r="E610" s="479" t="s">
        <v>5501</v>
      </c>
      <c r="F610" s="480" t="s">
        <v>9866</v>
      </c>
      <c r="G610" s="520" t="s">
        <v>9867</v>
      </c>
      <c r="H610" s="297" t="str">
        <f t="shared" si="31"/>
        <v>фото</v>
      </c>
      <c r="I610" s="174" t="s">
        <v>9734</v>
      </c>
      <c r="J610" s="383" t="s">
        <v>203</v>
      </c>
      <c r="K610" s="384">
        <v>1</v>
      </c>
      <c r="L610" s="481">
        <v>363.44000000000005</v>
      </c>
      <c r="M610" s="177">
        <v>1</v>
      </c>
      <c r="N610" s="264"/>
      <c r="O610" s="178">
        <f t="shared" si="32"/>
        <v>0</v>
      </c>
      <c r="P610" s="302">
        <v>4607109945049</v>
      </c>
      <c r="Q610" s="517">
        <v>2023</v>
      </c>
      <c r="R610" s="263" t="s">
        <v>5508</v>
      </c>
    </row>
    <row r="611" spans="1:18" ht="24">
      <c r="A611" s="260">
        <v>598</v>
      </c>
      <c r="B611" s="262">
        <v>5434</v>
      </c>
      <c r="C611" s="319" t="s">
        <v>5679</v>
      </c>
      <c r="D611" s="319"/>
      <c r="E611" s="479" t="s">
        <v>5501</v>
      </c>
      <c r="F611" s="480" t="s">
        <v>5680</v>
      </c>
      <c r="G611" s="520" t="s">
        <v>5681</v>
      </c>
      <c r="H611" s="297" t="str">
        <f t="shared" si="31"/>
        <v>фото</v>
      </c>
      <c r="I611" s="174" t="s">
        <v>5682</v>
      </c>
      <c r="J611" s="383" t="s">
        <v>203</v>
      </c>
      <c r="K611" s="384">
        <v>1</v>
      </c>
      <c r="L611" s="481">
        <v>423.28000000000003</v>
      </c>
      <c r="M611" s="177">
        <v>1</v>
      </c>
      <c r="N611" s="264"/>
      <c r="O611" s="178">
        <f t="shared" si="32"/>
        <v>0</v>
      </c>
      <c r="P611" s="302">
        <v>4607109936887</v>
      </c>
      <c r="Q611" s="303"/>
      <c r="R611" s="263" t="s">
        <v>5508</v>
      </c>
    </row>
    <row r="612" spans="1:18" ht="36">
      <c r="A612" s="260">
        <v>599</v>
      </c>
      <c r="B612" s="262">
        <v>535</v>
      </c>
      <c r="C612" s="319" t="s">
        <v>5671</v>
      </c>
      <c r="D612" s="319"/>
      <c r="E612" s="479" t="s">
        <v>5501</v>
      </c>
      <c r="F612" s="480" t="s">
        <v>5672</v>
      </c>
      <c r="G612" s="520" t="s">
        <v>5673</v>
      </c>
      <c r="H612" s="297" t="str">
        <f t="shared" si="31"/>
        <v>фото</v>
      </c>
      <c r="I612" s="174" t="s">
        <v>5674</v>
      </c>
      <c r="J612" s="383" t="s">
        <v>203</v>
      </c>
      <c r="K612" s="384">
        <v>1</v>
      </c>
      <c r="L612" s="481">
        <v>288.53000000000003</v>
      </c>
      <c r="M612" s="177">
        <v>1</v>
      </c>
      <c r="N612" s="264"/>
      <c r="O612" s="178">
        <f t="shared" si="32"/>
        <v>0</v>
      </c>
      <c r="P612" s="302">
        <v>4607109957332</v>
      </c>
      <c r="Q612" s="303"/>
      <c r="R612" s="263" t="s">
        <v>5508</v>
      </c>
    </row>
    <row r="613" spans="1:18" ht="36">
      <c r="A613" s="260">
        <v>600</v>
      </c>
      <c r="B613" s="262">
        <v>2293</v>
      </c>
      <c r="C613" s="319" t="s">
        <v>5667</v>
      </c>
      <c r="D613" s="319"/>
      <c r="E613" s="479" t="s">
        <v>5501</v>
      </c>
      <c r="F613" s="480" t="s">
        <v>5668</v>
      </c>
      <c r="G613" s="520" t="s">
        <v>5669</v>
      </c>
      <c r="H613" s="297" t="str">
        <f t="shared" ref="H613:H614" si="33">HYPERLINK("https://www.gardenbulbs.ru/images/vesna_CL/thumbnails/"&amp;C613&amp;".jpg","фото")</f>
        <v>фото</v>
      </c>
      <c r="I613" s="174" t="s">
        <v>5670</v>
      </c>
      <c r="J613" s="383" t="s">
        <v>203</v>
      </c>
      <c r="K613" s="384">
        <v>1</v>
      </c>
      <c r="L613" s="481">
        <v>273.24</v>
      </c>
      <c r="M613" s="177">
        <v>1</v>
      </c>
      <c r="N613" s="264"/>
      <c r="O613" s="178">
        <f t="shared" ref="O613:O614" si="34">IF(ISERROR(L613*N613),0,L613*N613)</f>
        <v>0</v>
      </c>
      <c r="P613" s="302">
        <v>4607109957356</v>
      </c>
      <c r="Q613" s="303"/>
      <c r="R613" s="263" t="s">
        <v>5508</v>
      </c>
    </row>
    <row r="614" spans="1:18" ht="36">
      <c r="A614" s="260">
        <v>601</v>
      </c>
      <c r="B614" s="262">
        <v>537</v>
      </c>
      <c r="C614" s="319" t="s">
        <v>5675</v>
      </c>
      <c r="D614" s="319"/>
      <c r="E614" s="479" t="s">
        <v>5501</v>
      </c>
      <c r="F614" s="480" t="s">
        <v>5676</v>
      </c>
      <c r="G614" s="520" t="s">
        <v>5677</v>
      </c>
      <c r="H614" s="297" t="str">
        <f t="shared" si="33"/>
        <v>фото</v>
      </c>
      <c r="I614" s="174" t="s">
        <v>5678</v>
      </c>
      <c r="J614" s="383" t="s">
        <v>203</v>
      </c>
      <c r="K614" s="384">
        <v>1</v>
      </c>
      <c r="L614" s="481">
        <v>303.38000000000005</v>
      </c>
      <c r="M614" s="177">
        <v>1</v>
      </c>
      <c r="N614" s="264"/>
      <c r="O614" s="178">
        <f t="shared" si="34"/>
        <v>0</v>
      </c>
      <c r="P614" s="302">
        <v>4607109957363</v>
      </c>
      <c r="Q614" s="303"/>
      <c r="R614" s="263" t="s">
        <v>5508</v>
      </c>
    </row>
    <row r="615" spans="1:18" ht="14.4">
      <c r="A615" s="260">
        <v>602</v>
      </c>
      <c r="B615" s="167"/>
      <c r="C615" s="234"/>
      <c r="D615" s="234"/>
      <c r="E615" s="308"/>
      <c r="F615" s="166" t="s">
        <v>5502</v>
      </c>
      <c r="G615" s="450"/>
      <c r="H615" s="167"/>
      <c r="I615" s="168"/>
      <c r="J615" s="234"/>
      <c r="K615" s="261"/>
      <c r="L615" s="311"/>
      <c r="M615" s="233"/>
      <c r="N615" s="233"/>
      <c r="O615" s="234"/>
      <c r="P615" s="234"/>
      <c r="Q615" s="303"/>
      <c r="R615" s="234"/>
    </row>
    <row r="616" spans="1:18" ht="14.4">
      <c r="A616" s="260">
        <v>603</v>
      </c>
      <c r="B616" s="167"/>
      <c r="C616" s="234" t="s">
        <v>10597</v>
      </c>
      <c r="D616" s="234"/>
      <c r="E616" s="308"/>
      <c r="F616" s="166" t="s">
        <v>5503</v>
      </c>
      <c r="G616" s="450"/>
      <c r="H616" s="167"/>
      <c r="I616" s="168"/>
      <c r="J616" s="234"/>
      <c r="K616" s="261"/>
      <c r="L616" s="311"/>
      <c r="M616" s="233"/>
      <c r="N616" s="233"/>
      <c r="O616" s="234"/>
      <c r="P616" s="234"/>
      <c r="Q616" s="303"/>
      <c r="R616" s="234"/>
    </row>
    <row r="617" spans="1:18" ht="24">
      <c r="A617" s="260">
        <v>604</v>
      </c>
      <c r="B617" s="262">
        <v>16189</v>
      </c>
      <c r="C617" s="319" t="s">
        <v>5513</v>
      </c>
      <c r="D617" s="319"/>
      <c r="E617" s="479" t="s">
        <v>5501</v>
      </c>
      <c r="F617" s="480" t="s">
        <v>5514</v>
      </c>
      <c r="G617" s="520" t="s">
        <v>5515</v>
      </c>
      <c r="H617" s="297" t="str">
        <f t="shared" ref="H617:H625" si="35">HYPERLINK("https://www.gardenbulbs.ru/images/vesna_CL/thumbnails/"&amp;C617&amp;".jpg","фото")</f>
        <v>фото</v>
      </c>
      <c r="I617" s="174" t="s">
        <v>9082</v>
      </c>
      <c r="J617" s="383" t="s">
        <v>203</v>
      </c>
      <c r="K617" s="384">
        <v>1</v>
      </c>
      <c r="L617" s="481">
        <v>271.26</v>
      </c>
      <c r="M617" s="177">
        <v>1</v>
      </c>
      <c r="N617" s="264"/>
      <c r="O617" s="178">
        <f t="shared" ref="O617:O625" si="36">IF(ISERROR(L617*N617),0,L617*N617)</f>
        <v>0</v>
      </c>
      <c r="P617" s="302">
        <v>4607109914458</v>
      </c>
      <c r="Q617" s="303"/>
      <c r="R617" s="263" t="s">
        <v>5508</v>
      </c>
    </row>
    <row r="618" spans="1:18" ht="36">
      <c r="A618" s="260">
        <v>605</v>
      </c>
      <c r="B618" s="262">
        <v>10767</v>
      </c>
      <c r="C618" s="319" t="s">
        <v>5509</v>
      </c>
      <c r="D618" s="319"/>
      <c r="E618" s="479" t="s">
        <v>5501</v>
      </c>
      <c r="F618" s="480" t="s">
        <v>5510</v>
      </c>
      <c r="G618" s="520" t="s">
        <v>5511</v>
      </c>
      <c r="H618" s="297" t="str">
        <f t="shared" si="35"/>
        <v>фото</v>
      </c>
      <c r="I618" s="174" t="s">
        <v>5512</v>
      </c>
      <c r="J618" s="383" t="s">
        <v>203</v>
      </c>
      <c r="K618" s="384">
        <v>1</v>
      </c>
      <c r="L618" s="481">
        <v>273.24</v>
      </c>
      <c r="M618" s="177">
        <v>1</v>
      </c>
      <c r="N618" s="264"/>
      <c r="O618" s="178">
        <f t="shared" si="36"/>
        <v>0</v>
      </c>
      <c r="P618" s="302">
        <v>4607109925683</v>
      </c>
      <c r="Q618" s="303"/>
      <c r="R618" s="263" t="s">
        <v>5508</v>
      </c>
    </row>
    <row r="619" spans="1:18" ht="48">
      <c r="A619" s="260">
        <v>606</v>
      </c>
      <c r="B619" s="262">
        <v>6782</v>
      </c>
      <c r="C619" s="319" t="s">
        <v>5520</v>
      </c>
      <c r="D619" s="319"/>
      <c r="E619" s="479" t="s">
        <v>5501</v>
      </c>
      <c r="F619" s="480" t="s">
        <v>5521</v>
      </c>
      <c r="G619" s="520" t="s">
        <v>5522</v>
      </c>
      <c r="H619" s="297" t="str">
        <f t="shared" si="35"/>
        <v>фото</v>
      </c>
      <c r="I619" s="174" t="s">
        <v>5523</v>
      </c>
      <c r="J619" s="383" t="s">
        <v>203</v>
      </c>
      <c r="K619" s="384">
        <v>1</v>
      </c>
      <c r="L619" s="481">
        <v>273.24</v>
      </c>
      <c r="M619" s="177">
        <v>1</v>
      </c>
      <c r="N619" s="264"/>
      <c r="O619" s="178">
        <f t="shared" si="36"/>
        <v>0</v>
      </c>
      <c r="P619" s="302">
        <v>4607109944264</v>
      </c>
      <c r="Q619" s="303"/>
      <c r="R619" s="263" t="s">
        <v>5508</v>
      </c>
    </row>
    <row r="620" spans="1:18" ht="48">
      <c r="A620" s="260">
        <v>607</v>
      </c>
      <c r="B620" s="262">
        <v>5663</v>
      </c>
      <c r="C620" s="319" t="s">
        <v>5516</v>
      </c>
      <c r="D620" s="319"/>
      <c r="E620" s="479" t="s">
        <v>5501</v>
      </c>
      <c r="F620" s="480" t="s">
        <v>5517</v>
      </c>
      <c r="G620" s="520" t="s">
        <v>5518</v>
      </c>
      <c r="H620" s="297" t="str">
        <f t="shared" si="35"/>
        <v>фото</v>
      </c>
      <c r="I620" s="174" t="s">
        <v>5519</v>
      </c>
      <c r="J620" s="383" t="s">
        <v>203</v>
      </c>
      <c r="K620" s="384">
        <v>1</v>
      </c>
      <c r="L620" s="481">
        <v>273.24</v>
      </c>
      <c r="M620" s="177">
        <v>1</v>
      </c>
      <c r="N620" s="264"/>
      <c r="O620" s="178">
        <f t="shared" si="36"/>
        <v>0</v>
      </c>
      <c r="P620" s="302">
        <v>4607109933107</v>
      </c>
      <c r="Q620" s="303"/>
      <c r="R620" s="263" t="s">
        <v>5508</v>
      </c>
    </row>
    <row r="621" spans="1:18" ht="48">
      <c r="A621" s="260">
        <v>608</v>
      </c>
      <c r="B621" s="262">
        <v>4459</v>
      </c>
      <c r="C621" s="319" t="s">
        <v>6091</v>
      </c>
      <c r="D621" s="319"/>
      <c r="E621" s="479" t="s">
        <v>5501</v>
      </c>
      <c r="F621" s="480" t="s">
        <v>6092</v>
      </c>
      <c r="G621" s="520" t="s">
        <v>6093</v>
      </c>
      <c r="H621" s="297" t="str">
        <f t="shared" si="35"/>
        <v>фото</v>
      </c>
      <c r="I621" s="174" t="s">
        <v>6094</v>
      </c>
      <c r="J621" s="383" t="s">
        <v>203</v>
      </c>
      <c r="K621" s="384">
        <v>1</v>
      </c>
      <c r="L621" s="481">
        <v>273.24</v>
      </c>
      <c r="M621" s="177">
        <v>1</v>
      </c>
      <c r="N621" s="264"/>
      <c r="O621" s="178">
        <f t="shared" si="36"/>
        <v>0</v>
      </c>
      <c r="P621" s="302">
        <v>4607109988800</v>
      </c>
      <c r="Q621" s="303"/>
      <c r="R621" s="263" t="s">
        <v>5508</v>
      </c>
    </row>
    <row r="622" spans="1:18" ht="24">
      <c r="A622" s="260">
        <v>609</v>
      </c>
      <c r="B622" s="262">
        <v>3098</v>
      </c>
      <c r="C622" s="319" t="s">
        <v>9146</v>
      </c>
      <c r="D622" s="319"/>
      <c r="E622" s="479" t="s">
        <v>5501</v>
      </c>
      <c r="F622" s="480" t="s">
        <v>8933</v>
      </c>
      <c r="G622" s="520" t="s">
        <v>8934</v>
      </c>
      <c r="H622" s="297" t="str">
        <f t="shared" si="35"/>
        <v>фото</v>
      </c>
      <c r="I622" s="174" t="s">
        <v>9083</v>
      </c>
      <c r="J622" s="383" t="s">
        <v>203</v>
      </c>
      <c r="K622" s="384">
        <v>1</v>
      </c>
      <c r="L622" s="481">
        <v>273.24</v>
      </c>
      <c r="M622" s="177">
        <v>1</v>
      </c>
      <c r="N622" s="264"/>
      <c r="O622" s="178">
        <f t="shared" si="36"/>
        <v>0</v>
      </c>
      <c r="P622" s="302">
        <v>4607109982051</v>
      </c>
      <c r="Q622" s="303"/>
      <c r="R622" s="263" t="s">
        <v>5508</v>
      </c>
    </row>
    <row r="623" spans="1:18" ht="36">
      <c r="A623" s="260">
        <v>610</v>
      </c>
      <c r="B623" s="262">
        <v>10768</v>
      </c>
      <c r="C623" s="319" t="s">
        <v>5524</v>
      </c>
      <c r="D623" s="319"/>
      <c r="E623" s="479" t="s">
        <v>5501</v>
      </c>
      <c r="F623" s="480" t="s">
        <v>5525</v>
      </c>
      <c r="G623" s="520" t="s">
        <v>5526</v>
      </c>
      <c r="H623" s="297" t="str">
        <f t="shared" si="35"/>
        <v>фото</v>
      </c>
      <c r="I623" s="174" t="s">
        <v>5527</v>
      </c>
      <c r="J623" s="383" t="s">
        <v>203</v>
      </c>
      <c r="K623" s="384">
        <v>1</v>
      </c>
      <c r="L623" s="481">
        <v>273.24</v>
      </c>
      <c r="M623" s="177">
        <v>1</v>
      </c>
      <c r="N623" s="264"/>
      <c r="O623" s="178">
        <f t="shared" si="36"/>
        <v>0</v>
      </c>
      <c r="P623" s="302">
        <v>4607109925676</v>
      </c>
      <c r="Q623" s="303"/>
      <c r="R623" s="263" t="s">
        <v>5508</v>
      </c>
    </row>
    <row r="624" spans="1:18" ht="24">
      <c r="A624" s="260">
        <v>611</v>
      </c>
      <c r="B624" s="262">
        <v>10769</v>
      </c>
      <c r="C624" s="319" t="s">
        <v>5528</v>
      </c>
      <c r="D624" s="319"/>
      <c r="E624" s="479" t="s">
        <v>5501</v>
      </c>
      <c r="F624" s="480" t="s">
        <v>5529</v>
      </c>
      <c r="G624" s="520" t="s">
        <v>5530</v>
      </c>
      <c r="H624" s="297" t="str">
        <f t="shared" si="35"/>
        <v>фото</v>
      </c>
      <c r="I624" s="174" t="s">
        <v>5531</v>
      </c>
      <c r="J624" s="383" t="s">
        <v>203</v>
      </c>
      <c r="K624" s="384">
        <v>1</v>
      </c>
      <c r="L624" s="481">
        <v>273.24</v>
      </c>
      <c r="M624" s="177">
        <v>1</v>
      </c>
      <c r="N624" s="264"/>
      <c r="O624" s="178">
        <f t="shared" si="36"/>
        <v>0</v>
      </c>
      <c r="P624" s="302">
        <v>4607109925669</v>
      </c>
      <c r="Q624" s="303"/>
      <c r="R624" s="263" t="s">
        <v>5508</v>
      </c>
    </row>
    <row r="625" spans="1:18" ht="36">
      <c r="A625" s="260">
        <v>612</v>
      </c>
      <c r="B625" s="262">
        <v>10766</v>
      </c>
      <c r="C625" s="319" t="s">
        <v>5504</v>
      </c>
      <c r="D625" s="319"/>
      <c r="E625" s="479" t="s">
        <v>5501</v>
      </c>
      <c r="F625" s="480" t="s">
        <v>5505</v>
      </c>
      <c r="G625" s="520" t="s">
        <v>5506</v>
      </c>
      <c r="H625" s="297" t="str">
        <f t="shared" si="35"/>
        <v>фото</v>
      </c>
      <c r="I625" s="174" t="s">
        <v>5507</v>
      </c>
      <c r="J625" s="383" t="s">
        <v>203</v>
      </c>
      <c r="K625" s="384">
        <v>1</v>
      </c>
      <c r="L625" s="481">
        <v>273.24</v>
      </c>
      <c r="M625" s="177">
        <v>1</v>
      </c>
      <c r="N625" s="264"/>
      <c r="O625" s="178">
        <f t="shared" si="36"/>
        <v>0</v>
      </c>
      <c r="P625" s="302">
        <v>4607109925690</v>
      </c>
      <c r="Q625" s="303"/>
      <c r="R625" s="263" t="s">
        <v>5508</v>
      </c>
    </row>
    <row r="626" spans="1:18" ht="14.4">
      <c r="A626" s="260">
        <v>613</v>
      </c>
      <c r="B626" s="167"/>
      <c r="C626" s="234"/>
      <c r="D626" s="234"/>
      <c r="E626" s="308"/>
      <c r="F626" s="166" t="s">
        <v>5939</v>
      </c>
      <c r="G626" s="450"/>
      <c r="H626" s="167"/>
      <c r="I626" s="168"/>
      <c r="J626" s="234"/>
      <c r="K626" s="261"/>
      <c r="L626" s="311"/>
      <c r="M626" s="233"/>
      <c r="N626" s="233"/>
      <c r="O626" s="234"/>
      <c r="P626" s="234"/>
      <c r="Q626" s="303"/>
      <c r="R626" s="234"/>
    </row>
    <row r="627" spans="1:18" ht="24">
      <c r="A627" s="260">
        <v>614</v>
      </c>
      <c r="B627" s="262">
        <v>13267</v>
      </c>
      <c r="C627" s="319" t="s">
        <v>5940</v>
      </c>
      <c r="D627" s="319"/>
      <c r="E627" s="479" t="s">
        <v>5501</v>
      </c>
      <c r="F627" s="480" t="s">
        <v>5941</v>
      </c>
      <c r="G627" s="520" t="s">
        <v>5942</v>
      </c>
      <c r="H627" s="297" t="str">
        <f t="shared" ref="H627:H658" si="37">HYPERLINK("https://www.gardenbulbs.ru/images/vesna_CL/thumbnails/"&amp;C627&amp;".jpg","фото")</f>
        <v>фото</v>
      </c>
      <c r="I627" s="174" t="s">
        <v>5943</v>
      </c>
      <c r="J627" s="383" t="s">
        <v>203</v>
      </c>
      <c r="K627" s="384">
        <v>1</v>
      </c>
      <c r="L627" s="481">
        <v>358.2700000000001</v>
      </c>
      <c r="M627" s="177">
        <v>1</v>
      </c>
      <c r="N627" s="264"/>
      <c r="O627" s="178">
        <f t="shared" ref="O627:O658" si="38">IF(ISERROR(L627*N627),0,L627*N627)</f>
        <v>0</v>
      </c>
      <c r="P627" s="302">
        <v>4607109921432</v>
      </c>
      <c r="Q627" s="303"/>
      <c r="R627" s="263" t="s">
        <v>5508</v>
      </c>
    </row>
    <row r="628" spans="1:18" ht="24">
      <c r="A628" s="260">
        <v>615</v>
      </c>
      <c r="B628" s="262">
        <v>4513</v>
      </c>
      <c r="C628" s="319" t="s">
        <v>6038</v>
      </c>
      <c r="D628" s="319"/>
      <c r="E628" s="479" t="s">
        <v>5501</v>
      </c>
      <c r="F628" s="480" t="s">
        <v>6039</v>
      </c>
      <c r="G628" s="520" t="s">
        <v>6040</v>
      </c>
      <c r="H628" s="297" t="str">
        <f t="shared" si="37"/>
        <v>фото</v>
      </c>
      <c r="I628" s="174" t="s">
        <v>6041</v>
      </c>
      <c r="J628" s="383" t="s">
        <v>203</v>
      </c>
      <c r="K628" s="384">
        <v>1</v>
      </c>
      <c r="L628" s="481">
        <v>423.28000000000003</v>
      </c>
      <c r="M628" s="177">
        <v>1</v>
      </c>
      <c r="N628" s="264"/>
      <c r="O628" s="178">
        <f t="shared" si="38"/>
        <v>0</v>
      </c>
      <c r="P628" s="302">
        <v>4607109989340</v>
      </c>
      <c r="Q628" s="303"/>
      <c r="R628" s="263" t="s">
        <v>5508</v>
      </c>
    </row>
    <row r="629" spans="1:18" ht="24">
      <c r="A629" s="260">
        <v>616</v>
      </c>
      <c r="B629" s="262">
        <v>10789</v>
      </c>
      <c r="C629" s="319" t="s">
        <v>5944</v>
      </c>
      <c r="D629" s="319"/>
      <c r="E629" s="479" t="s">
        <v>5501</v>
      </c>
      <c r="F629" s="480" t="s">
        <v>5945</v>
      </c>
      <c r="G629" s="520" t="s">
        <v>5946</v>
      </c>
      <c r="H629" s="297" t="str">
        <f t="shared" si="37"/>
        <v>фото</v>
      </c>
      <c r="I629" s="174" t="s">
        <v>5947</v>
      </c>
      <c r="J629" s="383" t="s">
        <v>203</v>
      </c>
      <c r="K629" s="384">
        <v>1</v>
      </c>
      <c r="L629" s="481">
        <v>363.44000000000005</v>
      </c>
      <c r="M629" s="177">
        <v>1</v>
      </c>
      <c r="N629" s="264"/>
      <c r="O629" s="178">
        <f t="shared" si="38"/>
        <v>0</v>
      </c>
      <c r="P629" s="302">
        <v>4607109925461</v>
      </c>
      <c r="Q629" s="303"/>
      <c r="R629" s="263" t="s">
        <v>5508</v>
      </c>
    </row>
    <row r="630" spans="1:18" ht="24">
      <c r="A630" s="260">
        <v>617</v>
      </c>
      <c r="B630" s="262">
        <v>6838</v>
      </c>
      <c r="C630" s="319" t="s">
        <v>5952</v>
      </c>
      <c r="D630" s="319"/>
      <c r="E630" s="479" t="s">
        <v>5501</v>
      </c>
      <c r="F630" s="480" t="s">
        <v>1197</v>
      </c>
      <c r="G630" s="520" t="s">
        <v>1198</v>
      </c>
      <c r="H630" s="297" t="str">
        <f t="shared" si="37"/>
        <v>фото</v>
      </c>
      <c r="I630" s="174" t="s">
        <v>5953</v>
      </c>
      <c r="J630" s="383" t="s">
        <v>203</v>
      </c>
      <c r="K630" s="384">
        <v>1</v>
      </c>
      <c r="L630" s="481">
        <v>423.28000000000003</v>
      </c>
      <c r="M630" s="177">
        <v>1</v>
      </c>
      <c r="N630" s="264"/>
      <c r="O630" s="178">
        <f t="shared" si="38"/>
        <v>0</v>
      </c>
      <c r="P630" s="302">
        <v>4607109944820</v>
      </c>
      <c r="Q630" s="303"/>
      <c r="R630" s="263" t="s">
        <v>5508</v>
      </c>
    </row>
    <row r="631" spans="1:18" ht="24">
      <c r="A631" s="260">
        <v>618</v>
      </c>
      <c r="B631" s="262">
        <v>10790</v>
      </c>
      <c r="C631" s="319" t="s">
        <v>5948</v>
      </c>
      <c r="D631" s="319"/>
      <c r="E631" s="479" t="s">
        <v>5501</v>
      </c>
      <c r="F631" s="480" t="s">
        <v>5949</v>
      </c>
      <c r="G631" s="520" t="s">
        <v>5950</v>
      </c>
      <c r="H631" s="297" t="str">
        <f t="shared" si="37"/>
        <v>фото</v>
      </c>
      <c r="I631" s="174" t="s">
        <v>5951</v>
      </c>
      <c r="J631" s="383" t="s">
        <v>203</v>
      </c>
      <c r="K631" s="384">
        <v>1</v>
      </c>
      <c r="L631" s="481">
        <v>525.03000000000009</v>
      </c>
      <c r="M631" s="177">
        <v>1</v>
      </c>
      <c r="N631" s="264"/>
      <c r="O631" s="178">
        <f t="shared" si="38"/>
        <v>0</v>
      </c>
      <c r="P631" s="302">
        <v>4607109925454</v>
      </c>
      <c r="Q631" s="303"/>
      <c r="R631" s="263" t="s">
        <v>5508</v>
      </c>
    </row>
    <row r="632" spans="1:18" ht="24">
      <c r="A632" s="260">
        <v>619</v>
      </c>
      <c r="B632" s="262">
        <v>4059</v>
      </c>
      <c r="C632" s="319" t="s">
        <v>5954</v>
      </c>
      <c r="D632" s="319"/>
      <c r="E632" s="479" t="s">
        <v>5501</v>
      </c>
      <c r="F632" s="480" t="s">
        <v>5955</v>
      </c>
      <c r="G632" s="520" t="s">
        <v>5956</v>
      </c>
      <c r="H632" s="297" t="str">
        <f t="shared" si="37"/>
        <v>фото</v>
      </c>
      <c r="I632" s="174" t="s">
        <v>5957</v>
      </c>
      <c r="J632" s="383" t="s">
        <v>203</v>
      </c>
      <c r="K632" s="384">
        <v>1</v>
      </c>
      <c r="L632" s="481">
        <v>378.29000000000008</v>
      </c>
      <c r="M632" s="177">
        <v>1</v>
      </c>
      <c r="N632" s="264"/>
      <c r="O632" s="178">
        <f t="shared" si="38"/>
        <v>0</v>
      </c>
      <c r="P632" s="302">
        <v>4607109982778</v>
      </c>
      <c r="Q632" s="303"/>
      <c r="R632" s="263" t="s">
        <v>5508</v>
      </c>
    </row>
    <row r="633" spans="1:18" ht="24">
      <c r="A633" s="260">
        <v>620</v>
      </c>
      <c r="B633" s="262">
        <v>2515</v>
      </c>
      <c r="C633" s="319" t="s">
        <v>6042</v>
      </c>
      <c r="D633" s="319"/>
      <c r="E633" s="479" t="s">
        <v>5501</v>
      </c>
      <c r="F633" s="480" t="s">
        <v>6043</v>
      </c>
      <c r="G633" s="520" t="s">
        <v>6044</v>
      </c>
      <c r="H633" s="297" t="str">
        <f t="shared" si="37"/>
        <v>фото</v>
      </c>
      <c r="I633" s="174" t="s">
        <v>6045</v>
      </c>
      <c r="J633" s="383" t="s">
        <v>203</v>
      </c>
      <c r="K633" s="384">
        <v>1</v>
      </c>
      <c r="L633" s="481">
        <v>465.19000000000005</v>
      </c>
      <c r="M633" s="177">
        <v>1</v>
      </c>
      <c r="N633" s="264"/>
      <c r="O633" s="178">
        <f t="shared" si="38"/>
        <v>0</v>
      </c>
      <c r="P633" s="302">
        <v>4607109975954</v>
      </c>
      <c r="Q633" s="303"/>
      <c r="R633" s="263" t="s">
        <v>5508</v>
      </c>
    </row>
    <row r="634" spans="1:18" ht="24">
      <c r="A634" s="260">
        <v>621</v>
      </c>
      <c r="B634" s="262">
        <v>10791</v>
      </c>
      <c r="C634" s="319" t="s">
        <v>5974</v>
      </c>
      <c r="D634" s="319"/>
      <c r="E634" s="479" t="s">
        <v>5501</v>
      </c>
      <c r="F634" s="480" t="s">
        <v>4067</v>
      </c>
      <c r="G634" s="520" t="s">
        <v>4068</v>
      </c>
      <c r="H634" s="297" t="str">
        <f t="shared" si="37"/>
        <v>фото</v>
      </c>
      <c r="I634" s="174" t="s">
        <v>5975</v>
      </c>
      <c r="J634" s="383" t="s">
        <v>203</v>
      </c>
      <c r="K634" s="384">
        <v>1</v>
      </c>
      <c r="L634" s="481">
        <v>318.34000000000009</v>
      </c>
      <c r="M634" s="177">
        <v>1</v>
      </c>
      <c r="N634" s="264"/>
      <c r="O634" s="178">
        <f t="shared" si="38"/>
        <v>0</v>
      </c>
      <c r="P634" s="302">
        <v>4607109925447</v>
      </c>
      <c r="Q634" s="303"/>
      <c r="R634" s="263" t="s">
        <v>5508</v>
      </c>
    </row>
    <row r="635" spans="1:18" ht="36">
      <c r="A635" s="260">
        <v>622</v>
      </c>
      <c r="B635" s="262">
        <v>9513</v>
      </c>
      <c r="C635" s="319" t="s">
        <v>11241</v>
      </c>
      <c r="D635" s="319"/>
      <c r="E635" s="518" t="s">
        <v>5501</v>
      </c>
      <c r="F635" s="519" t="s">
        <v>11332</v>
      </c>
      <c r="G635" s="522" t="s">
        <v>11333</v>
      </c>
      <c r="H635" s="297" t="str">
        <f t="shared" si="37"/>
        <v>фото</v>
      </c>
      <c r="I635" s="174" t="s">
        <v>11435</v>
      </c>
      <c r="J635" s="383" t="s">
        <v>203</v>
      </c>
      <c r="K635" s="384">
        <v>1</v>
      </c>
      <c r="L635" s="481">
        <v>480.26000000000005</v>
      </c>
      <c r="M635" s="177">
        <v>1</v>
      </c>
      <c r="N635" s="264"/>
      <c r="O635" s="178">
        <f t="shared" si="38"/>
        <v>0</v>
      </c>
      <c r="P635" s="302">
        <v>4607105102217</v>
      </c>
      <c r="Q635" s="185" t="s">
        <v>224</v>
      </c>
      <c r="R635" s="263" t="s">
        <v>5508</v>
      </c>
    </row>
    <row r="636" spans="1:18" ht="36">
      <c r="A636" s="260">
        <v>623</v>
      </c>
      <c r="B636" s="262">
        <v>12794</v>
      </c>
      <c r="C636" s="319" t="s">
        <v>11242</v>
      </c>
      <c r="D636" s="319"/>
      <c r="E636" s="518" t="s">
        <v>5501</v>
      </c>
      <c r="F636" s="519" t="s">
        <v>11334</v>
      </c>
      <c r="G636" s="522" t="s">
        <v>11335</v>
      </c>
      <c r="H636" s="297" t="str">
        <f t="shared" si="37"/>
        <v>фото</v>
      </c>
      <c r="I636" s="174" t="s">
        <v>11436</v>
      </c>
      <c r="J636" s="383" t="s">
        <v>203</v>
      </c>
      <c r="K636" s="384">
        <v>1</v>
      </c>
      <c r="L636" s="481">
        <v>480.26000000000005</v>
      </c>
      <c r="M636" s="177">
        <v>1</v>
      </c>
      <c r="N636" s="264"/>
      <c r="O636" s="178">
        <f t="shared" si="38"/>
        <v>0</v>
      </c>
      <c r="P636" s="302">
        <v>4607105102231</v>
      </c>
      <c r="Q636" s="185" t="s">
        <v>224</v>
      </c>
      <c r="R636" s="263" t="s">
        <v>5508</v>
      </c>
    </row>
    <row r="637" spans="1:18" ht="36">
      <c r="A637" s="260">
        <v>624</v>
      </c>
      <c r="B637" s="262">
        <v>1651</v>
      </c>
      <c r="C637" s="319" t="s">
        <v>5984</v>
      </c>
      <c r="D637" s="319"/>
      <c r="E637" s="479" t="s">
        <v>5501</v>
      </c>
      <c r="F637" s="480" t="s">
        <v>5985</v>
      </c>
      <c r="G637" s="520" t="s">
        <v>5986</v>
      </c>
      <c r="H637" s="297" t="str">
        <f t="shared" si="37"/>
        <v>фото</v>
      </c>
      <c r="I637" s="174" t="s">
        <v>5987</v>
      </c>
      <c r="J637" s="383" t="s">
        <v>203</v>
      </c>
      <c r="K637" s="384">
        <v>1</v>
      </c>
      <c r="L637" s="481">
        <v>228.58</v>
      </c>
      <c r="M637" s="177">
        <v>1</v>
      </c>
      <c r="N637" s="264"/>
      <c r="O637" s="178">
        <f t="shared" si="38"/>
        <v>0</v>
      </c>
      <c r="P637" s="302">
        <v>4607109965207</v>
      </c>
      <c r="Q637" s="303"/>
      <c r="R637" s="263" t="s">
        <v>5508</v>
      </c>
    </row>
    <row r="638" spans="1:18" ht="36">
      <c r="A638" s="260">
        <v>625</v>
      </c>
      <c r="B638" s="262">
        <v>6843</v>
      </c>
      <c r="C638" s="319" t="s">
        <v>5980</v>
      </c>
      <c r="D638" s="319"/>
      <c r="E638" s="479" t="s">
        <v>5501</v>
      </c>
      <c r="F638" s="480" t="s">
        <v>5981</v>
      </c>
      <c r="G638" s="520" t="s">
        <v>5982</v>
      </c>
      <c r="H638" s="297" t="str">
        <f t="shared" si="37"/>
        <v>фото</v>
      </c>
      <c r="I638" s="174" t="s">
        <v>5983</v>
      </c>
      <c r="J638" s="383" t="s">
        <v>203</v>
      </c>
      <c r="K638" s="384">
        <v>1</v>
      </c>
      <c r="L638" s="481">
        <v>423.28000000000003</v>
      </c>
      <c r="M638" s="177">
        <v>1</v>
      </c>
      <c r="N638" s="264"/>
      <c r="O638" s="178">
        <f t="shared" si="38"/>
        <v>0</v>
      </c>
      <c r="P638" s="302">
        <v>4607109944875</v>
      </c>
      <c r="Q638" s="303"/>
      <c r="R638" s="263" t="s">
        <v>5508</v>
      </c>
    </row>
    <row r="639" spans="1:18" ht="24">
      <c r="A639" s="260">
        <v>626</v>
      </c>
      <c r="B639" s="262">
        <v>1652</v>
      </c>
      <c r="C639" s="319" t="s">
        <v>5976</v>
      </c>
      <c r="D639" s="319"/>
      <c r="E639" s="479" t="s">
        <v>5501</v>
      </c>
      <c r="F639" s="480" t="s">
        <v>5977</v>
      </c>
      <c r="G639" s="520" t="s">
        <v>5978</v>
      </c>
      <c r="H639" s="297" t="str">
        <f t="shared" si="37"/>
        <v>фото</v>
      </c>
      <c r="I639" s="174" t="s">
        <v>5979</v>
      </c>
      <c r="J639" s="383" t="s">
        <v>203</v>
      </c>
      <c r="K639" s="384">
        <v>1</v>
      </c>
      <c r="L639" s="481">
        <v>363.44000000000005</v>
      </c>
      <c r="M639" s="177">
        <v>1</v>
      </c>
      <c r="N639" s="264"/>
      <c r="O639" s="178">
        <f t="shared" si="38"/>
        <v>0</v>
      </c>
      <c r="P639" s="302">
        <v>4607109965191</v>
      </c>
      <c r="Q639" s="303"/>
      <c r="R639" s="263" t="s">
        <v>5508</v>
      </c>
    </row>
    <row r="640" spans="1:18" ht="24">
      <c r="A640" s="260">
        <v>627</v>
      </c>
      <c r="B640" s="262">
        <v>2280</v>
      </c>
      <c r="C640" s="319" t="s">
        <v>5998</v>
      </c>
      <c r="D640" s="319"/>
      <c r="E640" s="479" t="s">
        <v>5501</v>
      </c>
      <c r="F640" s="480" t="s">
        <v>5999</v>
      </c>
      <c r="G640" s="520" t="s">
        <v>6000</v>
      </c>
      <c r="H640" s="297" t="str">
        <f t="shared" si="37"/>
        <v>фото</v>
      </c>
      <c r="I640" s="174" t="s">
        <v>6001</v>
      </c>
      <c r="J640" s="383" t="s">
        <v>203</v>
      </c>
      <c r="K640" s="384">
        <v>1</v>
      </c>
      <c r="L640" s="481">
        <v>363.44000000000005</v>
      </c>
      <c r="M640" s="177">
        <v>1</v>
      </c>
      <c r="N640" s="264"/>
      <c r="O640" s="178">
        <f t="shared" si="38"/>
        <v>0</v>
      </c>
      <c r="P640" s="302">
        <v>4607109957103</v>
      </c>
      <c r="Q640" s="303"/>
      <c r="R640" s="263" t="s">
        <v>5508</v>
      </c>
    </row>
    <row r="641" spans="1:18" ht="24">
      <c r="A641" s="260">
        <v>628</v>
      </c>
      <c r="B641" s="262">
        <v>4060</v>
      </c>
      <c r="C641" s="319" t="s">
        <v>5988</v>
      </c>
      <c r="D641" s="319"/>
      <c r="E641" s="479" t="s">
        <v>5501</v>
      </c>
      <c r="F641" s="480" t="s">
        <v>5989</v>
      </c>
      <c r="G641" s="520" t="s">
        <v>5990</v>
      </c>
      <c r="H641" s="297" t="str">
        <f t="shared" si="37"/>
        <v>фото</v>
      </c>
      <c r="I641" s="174" t="s">
        <v>5991</v>
      </c>
      <c r="J641" s="383" t="s">
        <v>203</v>
      </c>
      <c r="K641" s="384">
        <v>1</v>
      </c>
      <c r="L641" s="481">
        <v>465.19000000000005</v>
      </c>
      <c r="M641" s="177">
        <v>1</v>
      </c>
      <c r="N641" s="264"/>
      <c r="O641" s="178">
        <f t="shared" si="38"/>
        <v>0</v>
      </c>
      <c r="P641" s="302">
        <v>4607109982785</v>
      </c>
      <c r="Q641" s="303"/>
      <c r="R641" s="263" t="s">
        <v>5508</v>
      </c>
    </row>
    <row r="642" spans="1:18" ht="24">
      <c r="A642" s="260">
        <v>629</v>
      </c>
      <c r="B642" s="262">
        <v>4497</v>
      </c>
      <c r="C642" s="319" t="s">
        <v>5994</v>
      </c>
      <c r="D642" s="319"/>
      <c r="E642" s="479" t="s">
        <v>5501</v>
      </c>
      <c r="F642" s="480" t="s">
        <v>5995</v>
      </c>
      <c r="G642" s="520" t="s">
        <v>5996</v>
      </c>
      <c r="H642" s="297" t="str">
        <f t="shared" si="37"/>
        <v>фото</v>
      </c>
      <c r="I642" s="174" t="s">
        <v>5997</v>
      </c>
      <c r="J642" s="383" t="s">
        <v>203</v>
      </c>
      <c r="K642" s="384">
        <v>1</v>
      </c>
      <c r="L642" s="481">
        <v>423.28000000000003</v>
      </c>
      <c r="M642" s="177">
        <v>1</v>
      </c>
      <c r="N642" s="264"/>
      <c r="O642" s="178">
        <f t="shared" si="38"/>
        <v>0</v>
      </c>
      <c r="P642" s="302">
        <v>4607109989180</v>
      </c>
      <c r="Q642" s="303"/>
      <c r="R642" s="263" t="s">
        <v>5508</v>
      </c>
    </row>
    <row r="643" spans="1:18" ht="33.75" customHeight="1">
      <c r="A643" s="260">
        <v>630</v>
      </c>
      <c r="B643" s="262">
        <v>1890</v>
      </c>
      <c r="C643" s="319" t="s">
        <v>6046</v>
      </c>
      <c r="D643" s="319"/>
      <c r="E643" s="479" t="s">
        <v>5501</v>
      </c>
      <c r="F643" s="480" t="s">
        <v>6047</v>
      </c>
      <c r="G643" s="520" t="s">
        <v>6048</v>
      </c>
      <c r="H643" s="297" t="str">
        <f t="shared" si="37"/>
        <v>фото</v>
      </c>
      <c r="I643" s="174" t="s">
        <v>6049</v>
      </c>
      <c r="J643" s="383" t="s">
        <v>203</v>
      </c>
      <c r="K643" s="384">
        <v>1</v>
      </c>
      <c r="L643" s="481">
        <v>423.28000000000003</v>
      </c>
      <c r="M643" s="177">
        <v>1</v>
      </c>
      <c r="N643" s="264"/>
      <c r="O643" s="178">
        <f t="shared" si="38"/>
        <v>0</v>
      </c>
      <c r="P643" s="302">
        <v>4607109954072</v>
      </c>
      <c r="Q643" s="303"/>
      <c r="R643" s="263" t="s">
        <v>5508</v>
      </c>
    </row>
    <row r="644" spans="1:18" ht="24">
      <c r="A644" s="260">
        <v>631</v>
      </c>
      <c r="B644" s="262">
        <v>2282</v>
      </c>
      <c r="C644" s="319" t="s">
        <v>5966</v>
      </c>
      <c r="D644" s="319"/>
      <c r="E644" s="479" t="s">
        <v>5501</v>
      </c>
      <c r="F644" s="480" t="s">
        <v>5967</v>
      </c>
      <c r="G644" s="520" t="s">
        <v>5968</v>
      </c>
      <c r="H644" s="297" t="str">
        <f t="shared" si="37"/>
        <v>фото</v>
      </c>
      <c r="I644" s="174" t="s">
        <v>5969</v>
      </c>
      <c r="J644" s="383" t="s">
        <v>203</v>
      </c>
      <c r="K644" s="384">
        <v>1</v>
      </c>
      <c r="L644" s="481">
        <v>438.24000000000007</v>
      </c>
      <c r="M644" s="177">
        <v>1</v>
      </c>
      <c r="N644" s="264"/>
      <c r="O644" s="178">
        <f t="shared" si="38"/>
        <v>0</v>
      </c>
      <c r="P644" s="302">
        <v>4607109957141</v>
      </c>
      <c r="Q644" s="303"/>
      <c r="R644" s="263" t="s">
        <v>5508</v>
      </c>
    </row>
    <row r="645" spans="1:18" ht="24">
      <c r="A645" s="260">
        <v>632</v>
      </c>
      <c r="B645" s="262">
        <v>1849</v>
      </c>
      <c r="C645" s="319" t="s">
        <v>5962</v>
      </c>
      <c r="D645" s="319"/>
      <c r="E645" s="479" t="s">
        <v>5501</v>
      </c>
      <c r="F645" s="480" t="s">
        <v>5963</v>
      </c>
      <c r="G645" s="520" t="s">
        <v>5964</v>
      </c>
      <c r="H645" s="297" t="str">
        <f t="shared" si="37"/>
        <v>фото</v>
      </c>
      <c r="I645" s="174" t="s">
        <v>5965</v>
      </c>
      <c r="J645" s="383" t="s">
        <v>203</v>
      </c>
      <c r="K645" s="384">
        <v>1</v>
      </c>
      <c r="L645" s="481">
        <v>303.38000000000005</v>
      </c>
      <c r="M645" s="177">
        <v>1</v>
      </c>
      <c r="N645" s="264"/>
      <c r="O645" s="178">
        <f t="shared" si="38"/>
        <v>0</v>
      </c>
      <c r="P645" s="302">
        <v>4607109953709</v>
      </c>
      <c r="Q645" s="303"/>
      <c r="R645" s="263" t="s">
        <v>5508</v>
      </c>
    </row>
    <row r="646" spans="1:18" ht="24">
      <c r="A646" s="260">
        <v>633</v>
      </c>
      <c r="B646" s="262">
        <v>2283</v>
      </c>
      <c r="C646" s="319" t="s">
        <v>5970</v>
      </c>
      <c r="D646" s="319"/>
      <c r="E646" s="479" t="s">
        <v>5501</v>
      </c>
      <c r="F646" s="480" t="s">
        <v>5971</v>
      </c>
      <c r="G646" s="520" t="s">
        <v>5972</v>
      </c>
      <c r="H646" s="297" t="str">
        <f t="shared" si="37"/>
        <v>фото</v>
      </c>
      <c r="I646" s="174" t="s">
        <v>5973</v>
      </c>
      <c r="J646" s="383" t="s">
        <v>203</v>
      </c>
      <c r="K646" s="384">
        <v>1</v>
      </c>
      <c r="L646" s="481">
        <v>363.44000000000005</v>
      </c>
      <c r="M646" s="177">
        <v>1</v>
      </c>
      <c r="N646" s="264"/>
      <c r="O646" s="178">
        <f t="shared" si="38"/>
        <v>0</v>
      </c>
      <c r="P646" s="302">
        <v>4607109958506</v>
      </c>
      <c r="Q646" s="303"/>
      <c r="R646" s="263" t="s">
        <v>5508</v>
      </c>
    </row>
    <row r="647" spans="1:18" ht="48">
      <c r="A647" s="260">
        <v>634</v>
      </c>
      <c r="B647" s="262">
        <v>6851</v>
      </c>
      <c r="C647" s="319" t="s">
        <v>5958</v>
      </c>
      <c r="D647" s="319"/>
      <c r="E647" s="479" t="s">
        <v>5501</v>
      </c>
      <c r="F647" s="480" t="s">
        <v>5959</v>
      </c>
      <c r="G647" s="520" t="s">
        <v>5960</v>
      </c>
      <c r="H647" s="297" t="str">
        <f t="shared" si="37"/>
        <v>фото</v>
      </c>
      <c r="I647" s="174" t="s">
        <v>5961</v>
      </c>
      <c r="J647" s="383" t="s">
        <v>203</v>
      </c>
      <c r="K647" s="384">
        <v>1</v>
      </c>
      <c r="L647" s="481">
        <v>423.28000000000003</v>
      </c>
      <c r="M647" s="177">
        <v>1</v>
      </c>
      <c r="N647" s="264"/>
      <c r="O647" s="178">
        <f t="shared" si="38"/>
        <v>0</v>
      </c>
      <c r="P647" s="302">
        <v>4607109944950</v>
      </c>
      <c r="Q647" s="303"/>
      <c r="R647" s="263" t="s">
        <v>5508</v>
      </c>
    </row>
    <row r="648" spans="1:18" ht="48">
      <c r="A648" s="260">
        <v>635</v>
      </c>
      <c r="B648" s="262">
        <v>1662</v>
      </c>
      <c r="C648" s="319" t="s">
        <v>6002</v>
      </c>
      <c r="D648" s="319"/>
      <c r="E648" s="479" t="s">
        <v>5501</v>
      </c>
      <c r="F648" s="480" t="s">
        <v>6003</v>
      </c>
      <c r="G648" s="520" t="s">
        <v>6004</v>
      </c>
      <c r="H648" s="297" t="str">
        <f t="shared" si="37"/>
        <v>фото</v>
      </c>
      <c r="I648" s="174" t="s">
        <v>6005</v>
      </c>
      <c r="J648" s="383" t="s">
        <v>203</v>
      </c>
      <c r="K648" s="384">
        <v>1</v>
      </c>
      <c r="L648" s="481">
        <v>333.19000000000005</v>
      </c>
      <c r="M648" s="177">
        <v>1</v>
      </c>
      <c r="N648" s="264"/>
      <c r="O648" s="178">
        <f t="shared" si="38"/>
        <v>0</v>
      </c>
      <c r="P648" s="302">
        <v>4607109965290</v>
      </c>
      <c r="Q648" s="303"/>
      <c r="R648" s="263" t="s">
        <v>5508</v>
      </c>
    </row>
    <row r="649" spans="1:18" ht="24">
      <c r="A649" s="260">
        <v>636</v>
      </c>
      <c r="B649" s="262">
        <v>522</v>
      </c>
      <c r="C649" s="319" t="s">
        <v>6006</v>
      </c>
      <c r="D649" s="319"/>
      <c r="E649" s="479" t="s">
        <v>5501</v>
      </c>
      <c r="F649" s="480" t="s">
        <v>6007</v>
      </c>
      <c r="G649" s="520" t="s">
        <v>6008</v>
      </c>
      <c r="H649" s="297" t="str">
        <f t="shared" si="37"/>
        <v>фото</v>
      </c>
      <c r="I649" s="174" t="s">
        <v>6009</v>
      </c>
      <c r="J649" s="383" t="s">
        <v>203</v>
      </c>
      <c r="K649" s="384">
        <v>1</v>
      </c>
      <c r="L649" s="481">
        <v>363.44000000000005</v>
      </c>
      <c r="M649" s="177">
        <v>1</v>
      </c>
      <c r="N649" s="264"/>
      <c r="O649" s="178">
        <f t="shared" si="38"/>
        <v>0</v>
      </c>
      <c r="P649" s="302">
        <v>4607109957189</v>
      </c>
      <c r="Q649" s="303"/>
      <c r="R649" s="263" t="s">
        <v>5508</v>
      </c>
    </row>
    <row r="650" spans="1:18" ht="24">
      <c r="A650" s="260">
        <v>637</v>
      </c>
      <c r="B650" s="262">
        <v>6</v>
      </c>
      <c r="C650" s="319" t="s">
        <v>6010</v>
      </c>
      <c r="D650" s="319"/>
      <c r="E650" s="479" t="s">
        <v>5501</v>
      </c>
      <c r="F650" s="480" t="s">
        <v>6011</v>
      </c>
      <c r="G650" s="520" t="s">
        <v>6012</v>
      </c>
      <c r="H650" s="297" t="str">
        <f t="shared" si="37"/>
        <v>фото</v>
      </c>
      <c r="I650" s="174" t="s">
        <v>6013</v>
      </c>
      <c r="J650" s="383" t="s">
        <v>203</v>
      </c>
      <c r="K650" s="384">
        <v>1</v>
      </c>
      <c r="L650" s="481">
        <v>438.24000000000007</v>
      </c>
      <c r="M650" s="177">
        <v>1</v>
      </c>
      <c r="N650" s="264"/>
      <c r="O650" s="178">
        <f t="shared" si="38"/>
        <v>0</v>
      </c>
      <c r="P650" s="302">
        <v>4607109957202</v>
      </c>
      <c r="Q650" s="303"/>
      <c r="R650" s="263" t="s">
        <v>5508</v>
      </c>
    </row>
    <row r="651" spans="1:18" ht="24">
      <c r="A651" s="260">
        <v>638</v>
      </c>
      <c r="B651" s="262">
        <v>4062</v>
      </c>
      <c r="C651" s="319" t="s">
        <v>6014</v>
      </c>
      <c r="D651" s="319"/>
      <c r="E651" s="479" t="s">
        <v>5501</v>
      </c>
      <c r="F651" s="480" t="s">
        <v>6015</v>
      </c>
      <c r="G651" s="520" t="s">
        <v>6016</v>
      </c>
      <c r="H651" s="297" t="str">
        <f t="shared" si="37"/>
        <v>фото</v>
      </c>
      <c r="I651" s="174" t="s">
        <v>6017</v>
      </c>
      <c r="J651" s="383" t="s">
        <v>203</v>
      </c>
      <c r="K651" s="384">
        <v>1</v>
      </c>
      <c r="L651" s="481">
        <v>423.28000000000003</v>
      </c>
      <c r="M651" s="177">
        <v>1</v>
      </c>
      <c r="N651" s="264"/>
      <c r="O651" s="178">
        <f t="shared" si="38"/>
        <v>0</v>
      </c>
      <c r="P651" s="302">
        <v>4607109982808</v>
      </c>
      <c r="Q651" s="303"/>
      <c r="R651" s="263" t="s">
        <v>5508</v>
      </c>
    </row>
    <row r="652" spans="1:18" ht="24">
      <c r="A652" s="260">
        <v>639</v>
      </c>
      <c r="B652" s="262">
        <v>1673</v>
      </c>
      <c r="C652" s="319" t="s">
        <v>6018</v>
      </c>
      <c r="D652" s="319"/>
      <c r="E652" s="479" t="s">
        <v>5501</v>
      </c>
      <c r="F652" s="480" t="s">
        <v>6019</v>
      </c>
      <c r="G652" s="520" t="s">
        <v>6020</v>
      </c>
      <c r="H652" s="297" t="str">
        <f t="shared" si="37"/>
        <v>фото</v>
      </c>
      <c r="I652" s="174" t="s">
        <v>6021</v>
      </c>
      <c r="J652" s="383" t="s">
        <v>203</v>
      </c>
      <c r="K652" s="384">
        <v>1</v>
      </c>
      <c r="L652" s="481">
        <v>363.44000000000005</v>
      </c>
      <c r="M652" s="177">
        <v>1</v>
      </c>
      <c r="N652" s="264"/>
      <c r="O652" s="178">
        <f t="shared" si="38"/>
        <v>0</v>
      </c>
      <c r="P652" s="302">
        <v>4607109965399</v>
      </c>
      <c r="Q652" s="303"/>
      <c r="R652" s="263" t="s">
        <v>5508</v>
      </c>
    </row>
    <row r="653" spans="1:18" ht="36">
      <c r="A653" s="260">
        <v>640</v>
      </c>
      <c r="B653" s="262">
        <v>5431</v>
      </c>
      <c r="C653" s="319" t="s">
        <v>6127</v>
      </c>
      <c r="D653" s="319"/>
      <c r="E653" s="479" t="s">
        <v>5501</v>
      </c>
      <c r="F653" s="480" t="s">
        <v>6128</v>
      </c>
      <c r="G653" s="520" t="s">
        <v>6129</v>
      </c>
      <c r="H653" s="297" t="str">
        <f t="shared" si="37"/>
        <v>фото</v>
      </c>
      <c r="I653" s="174" t="s">
        <v>6130</v>
      </c>
      <c r="J653" s="383" t="s">
        <v>203</v>
      </c>
      <c r="K653" s="384">
        <v>1</v>
      </c>
      <c r="L653" s="481">
        <v>465.19000000000005</v>
      </c>
      <c r="M653" s="177">
        <v>1</v>
      </c>
      <c r="N653" s="264"/>
      <c r="O653" s="178">
        <f t="shared" si="38"/>
        <v>0</v>
      </c>
      <c r="P653" s="302">
        <v>4607109936917</v>
      </c>
      <c r="Q653" s="303"/>
      <c r="R653" s="263" t="s">
        <v>5508</v>
      </c>
    </row>
    <row r="654" spans="1:18" ht="24">
      <c r="A654" s="260">
        <v>641</v>
      </c>
      <c r="B654" s="262">
        <v>1676</v>
      </c>
      <c r="C654" s="319" t="s">
        <v>6022</v>
      </c>
      <c r="D654" s="319"/>
      <c r="E654" s="479" t="s">
        <v>5501</v>
      </c>
      <c r="F654" s="480" t="s">
        <v>6023</v>
      </c>
      <c r="G654" s="520" t="s">
        <v>6024</v>
      </c>
      <c r="H654" s="297" t="str">
        <f t="shared" si="37"/>
        <v>фото</v>
      </c>
      <c r="I654" s="174" t="s">
        <v>6025</v>
      </c>
      <c r="J654" s="383" t="s">
        <v>203</v>
      </c>
      <c r="K654" s="384">
        <v>1</v>
      </c>
      <c r="L654" s="481">
        <v>348.26000000000005</v>
      </c>
      <c r="M654" s="177">
        <v>1</v>
      </c>
      <c r="N654" s="264"/>
      <c r="O654" s="178">
        <f t="shared" si="38"/>
        <v>0</v>
      </c>
      <c r="P654" s="302">
        <v>4607109965429</v>
      </c>
      <c r="Q654" s="303"/>
      <c r="R654" s="263" t="s">
        <v>5508</v>
      </c>
    </row>
    <row r="655" spans="1:18" ht="36">
      <c r="A655" s="260">
        <v>642</v>
      </c>
      <c r="B655" s="262">
        <v>1680</v>
      </c>
      <c r="C655" s="319" t="s">
        <v>6030</v>
      </c>
      <c r="D655" s="319"/>
      <c r="E655" s="479" t="s">
        <v>5501</v>
      </c>
      <c r="F655" s="480" t="s">
        <v>6031</v>
      </c>
      <c r="G655" s="520" t="s">
        <v>6032</v>
      </c>
      <c r="H655" s="297" t="str">
        <f t="shared" si="37"/>
        <v>фото</v>
      </c>
      <c r="I655" s="174" t="s">
        <v>6033</v>
      </c>
      <c r="J655" s="383" t="s">
        <v>203</v>
      </c>
      <c r="K655" s="384">
        <v>1</v>
      </c>
      <c r="L655" s="481">
        <v>463.1</v>
      </c>
      <c r="M655" s="177">
        <v>1</v>
      </c>
      <c r="N655" s="264"/>
      <c r="O655" s="178">
        <f t="shared" si="38"/>
        <v>0</v>
      </c>
      <c r="P655" s="302">
        <v>4607109965467</v>
      </c>
      <c r="Q655" s="303"/>
      <c r="R655" s="263" t="s">
        <v>5508</v>
      </c>
    </row>
    <row r="656" spans="1:18" ht="28.8">
      <c r="A656" s="260">
        <v>643</v>
      </c>
      <c r="B656" s="262">
        <v>4063</v>
      </c>
      <c r="C656" s="319" t="s">
        <v>6034</v>
      </c>
      <c r="D656" s="319"/>
      <c r="E656" s="479" t="s">
        <v>5501</v>
      </c>
      <c r="F656" s="480" t="s">
        <v>6035</v>
      </c>
      <c r="G656" s="520" t="s">
        <v>6036</v>
      </c>
      <c r="H656" s="297" t="str">
        <f t="shared" si="37"/>
        <v>фото</v>
      </c>
      <c r="I656" s="174" t="s">
        <v>6037</v>
      </c>
      <c r="J656" s="383" t="s">
        <v>203</v>
      </c>
      <c r="K656" s="384">
        <v>1</v>
      </c>
      <c r="L656" s="481">
        <v>438.24000000000007</v>
      </c>
      <c r="M656" s="177">
        <v>1</v>
      </c>
      <c r="N656" s="264"/>
      <c r="O656" s="178">
        <f t="shared" si="38"/>
        <v>0</v>
      </c>
      <c r="P656" s="302">
        <v>4607109982815</v>
      </c>
      <c r="Q656" s="303"/>
      <c r="R656" s="263" t="s">
        <v>5508</v>
      </c>
    </row>
    <row r="657" spans="1:18" ht="24">
      <c r="A657" s="260">
        <v>644</v>
      </c>
      <c r="B657" s="262">
        <v>2524</v>
      </c>
      <c r="C657" s="319" t="s">
        <v>9149</v>
      </c>
      <c r="D657" s="319"/>
      <c r="E657" s="479" t="s">
        <v>5501</v>
      </c>
      <c r="F657" s="480" t="s">
        <v>5992</v>
      </c>
      <c r="G657" s="520" t="s">
        <v>8939</v>
      </c>
      <c r="H657" s="297" t="str">
        <f t="shared" si="37"/>
        <v>фото</v>
      </c>
      <c r="I657" s="174" t="s">
        <v>5993</v>
      </c>
      <c r="J657" s="383" t="s">
        <v>203</v>
      </c>
      <c r="K657" s="384">
        <v>1</v>
      </c>
      <c r="L657" s="481">
        <v>363.44000000000005</v>
      </c>
      <c r="M657" s="177">
        <v>1</v>
      </c>
      <c r="N657" s="264"/>
      <c r="O657" s="178">
        <f t="shared" si="38"/>
        <v>0</v>
      </c>
      <c r="P657" s="302">
        <v>4607109975664</v>
      </c>
      <c r="Q657" s="303"/>
      <c r="R657" s="263" t="s">
        <v>5508</v>
      </c>
    </row>
    <row r="658" spans="1:18" ht="24">
      <c r="A658" s="260">
        <v>645</v>
      </c>
      <c r="B658" s="262">
        <v>1694</v>
      </c>
      <c r="C658" s="319" t="s">
        <v>6026</v>
      </c>
      <c r="D658" s="319"/>
      <c r="E658" s="479" t="s">
        <v>5501</v>
      </c>
      <c r="F658" s="480" t="s">
        <v>6027</v>
      </c>
      <c r="G658" s="520" t="s">
        <v>6028</v>
      </c>
      <c r="H658" s="297" t="str">
        <f t="shared" si="37"/>
        <v>фото</v>
      </c>
      <c r="I658" s="174" t="s">
        <v>6029</v>
      </c>
      <c r="J658" s="383" t="s">
        <v>203</v>
      </c>
      <c r="K658" s="384">
        <v>1</v>
      </c>
      <c r="L658" s="481">
        <v>363.44000000000005</v>
      </c>
      <c r="M658" s="177">
        <v>1</v>
      </c>
      <c r="N658" s="264"/>
      <c r="O658" s="178">
        <f t="shared" si="38"/>
        <v>0</v>
      </c>
      <c r="P658" s="302">
        <v>4607109965443</v>
      </c>
      <c r="Q658" s="303"/>
      <c r="R658" s="263" t="s">
        <v>5508</v>
      </c>
    </row>
    <row r="659" spans="1:18" ht="14.4">
      <c r="A659" s="260">
        <v>646</v>
      </c>
      <c r="B659" s="167"/>
      <c r="C659" s="234"/>
      <c r="D659" s="234"/>
      <c r="E659" s="308"/>
      <c r="F659" s="166" t="s">
        <v>6050</v>
      </c>
      <c r="G659" s="450"/>
      <c r="H659" s="167"/>
      <c r="I659" s="168"/>
      <c r="J659" s="234"/>
      <c r="K659" s="261"/>
      <c r="L659" s="311"/>
      <c r="M659" s="233"/>
      <c r="N659" s="233"/>
      <c r="O659" s="234"/>
      <c r="P659" s="234"/>
      <c r="Q659" s="303"/>
      <c r="R659" s="234"/>
    </row>
    <row r="660" spans="1:18" ht="36">
      <c r="A660" s="260">
        <v>647</v>
      </c>
      <c r="B660" s="262">
        <v>4064</v>
      </c>
      <c r="C660" s="319" t="s">
        <v>6051</v>
      </c>
      <c r="D660" s="319"/>
      <c r="E660" s="479" t="s">
        <v>5501</v>
      </c>
      <c r="F660" s="480" t="s">
        <v>6052</v>
      </c>
      <c r="G660" s="520" t="s">
        <v>6053</v>
      </c>
      <c r="H660" s="297" t="str">
        <f t="shared" ref="H660:H671" si="39">HYPERLINK("https://www.gardenbulbs.ru/images/vesna_CL/thumbnails/"&amp;C660&amp;".jpg","фото")</f>
        <v>фото</v>
      </c>
      <c r="I660" s="174" t="s">
        <v>6054</v>
      </c>
      <c r="J660" s="383" t="s">
        <v>203</v>
      </c>
      <c r="K660" s="384">
        <v>1</v>
      </c>
      <c r="L660" s="481">
        <v>465.19000000000005</v>
      </c>
      <c r="M660" s="177">
        <v>1</v>
      </c>
      <c r="N660" s="264"/>
      <c r="O660" s="178">
        <f t="shared" ref="O660:O671" si="40">IF(ISERROR(L660*N660),0,L660*N660)</f>
        <v>0</v>
      </c>
      <c r="P660" s="302">
        <v>4607109982822</v>
      </c>
      <c r="Q660" s="303"/>
      <c r="R660" s="263" t="s">
        <v>5508</v>
      </c>
    </row>
    <row r="661" spans="1:18" ht="36">
      <c r="A661" s="260">
        <v>648</v>
      </c>
      <c r="B661" s="262">
        <v>6837</v>
      </c>
      <c r="C661" s="319" t="s">
        <v>6059</v>
      </c>
      <c r="D661" s="319"/>
      <c r="E661" s="479" t="s">
        <v>5501</v>
      </c>
      <c r="F661" s="480" t="s">
        <v>6060</v>
      </c>
      <c r="G661" s="520" t="s">
        <v>6061</v>
      </c>
      <c r="H661" s="297" t="str">
        <f t="shared" si="39"/>
        <v>фото</v>
      </c>
      <c r="I661" s="174" t="s">
        <v>6062</v>
      </c>
      <c r="J661" s="383" t="s">
        <v>203</v>
      </c>
      <c r="K661" s="384">
        <v>1</v>
      </c>
      <c r="L661" s="481">
        <v>195.47</v>
      </c>
      <c r="M661" s="177">
        <v>1</v>
      </c>
      <c r="N661" s="264"/>
      <c r="O661" s="178">
        <f t="shared" si="40"/>
        <v>0</v>
      </c>
      <c r="P661" s="302">
        <v>4607109944813</v>
      </c>
      <c r="Q661" s="303"/>
      <c r="R661" s="263" t="s">
        <v>5508</v>
      </c>
    </row>
    <row r="662" spans="1:18" ht="36">
      <c r="A662" s="260">
        <v>649</v>
      </c>
      <c r="B662" s="262">
        <v>6845</v>
      </c>
      <c r="C662" s="319" t="s">
        <v>6075</v>
      </c>
      <c r="D662" s="319"/>
      <c r="E662" s="479" t="s">
        <v>5501</v>
      </c>
      <c r="F662" s="480" t="s">
        <v>6076</v>
      </c>
      <c r="G662" s="520" t="s">
        <v>6077</v>
      </c>
      <c r="H662" s="297" t="str">
        <f t="shared" si="39"/>
        <v>фото</v>
      </c>
      <c r="I662" s="174" t="s">
        <v>6078</v>
      </c>
      <c r="J662" s="383" t="s">
        <v>203</v>
      </c>
      <c r="K662" s="384">
        <v>1</v>
      </c>
      <c r="L662" s="481">
        <v>423.28000000000003</v>
      </c>
      <c r="M662" s="177">
        <v>1</v>
      </c>
      <c r="N662" s="264"/>
      <c r="O662" s="178">
        <f t="shared" si="40"/>
        <v>0</v>
      </c>
      <c r="P662" s="302">
        <v>4607109944899</v>
      </c>
      <c r="Q662" s="303"/>
      <c r="R662" s="263" t="s">
        <v>5508</v>
      </c>
    </row>
    <row r="663" spans="1:18" ht="15.6">
      <c r="A663" s="260">
        <v>650</v>
      </c>
      <c r="B663" s="262">
        <v>16188</v>
      </c>
      <c r="C663" s="319" t="s">
        <v>6063</v>
      </c>
      <c r="D663" s="319"/>
      <c r="E663" s="479" t="s">
        <v>5501</v>
      </c>
      <c r="F663" s="480" t="s">
        <v>6064</v>
      </c>
      <c r="G663" s="520" t="s">
        <v>6065</v>
      </c>
      <c r="H663" s="297" t="str">
        <f t="shared" si="39"/>
        <v>фото</v>
      </c>
      <c r="I663" s="174" t="s">
        <v>6066</v>
      </c>
      <c r="J663" s="383" t="s">
        <v>203</v>
      </c>
      <c r="K663" s="384">
        <v>1</v>
      </c>
      <c r="L663" s="481">
        <v>465.19000000000005</v>
      </c>
      <c r="M663" s="177">
        <v>1</v>
      </c>
      <c r="N663" s="264"/>
      <c r="O663" s="178">
        <f t="shared" si="40"/>
        <v>0</v>
      </c>
      <c r="P663" s="302">
        <v>4607109914465</v>
      </c>
      <c r="Q663" s="303"/>
      <c r="R663" s="263" t="s">
        <v>5508</v>
      </c>
    </row>
    <row r="664" spans="1:18" ht="36">
      <c r="A664" s="260">
        <v>651</v>
      </c>
      <c r="B664" s="262">
        <v>6859</v>
      </c>
      <c r="C664" s="319" t="s">
        <v>6123</v>
      </c>
      <c r="D664" s="319"/>
      <c r="E664" s="479" t="s">
        <v>5501</v>
      </c>
      <c r="F664" s="480" t="s">
        <v>6124</v>
      </c>
      <c r="G664" s="520" t="s">
        <v>6125</v>
      </c>
      <c r="H664" s="297" t="str">
        <f t="shared" si="39"/>
        <v>фото</v>
      </c>
      <c r="I664" s="174" t="s">
        <v>6126</v>
      </c>
      <c r="J664" s="383" t="s">
        <v>203</v>
      </c>
      <c r="K664" s="384">
        <v>1</v>
      </c>
      <c r="L664" s="481">
        <v>363.44000000000005</v>
      </c>
      <c r="M664" s="177">
        <v>1</v>
      </c>
      <c r="N664" s="264"/>
      <c r="O664" s="178">
        <f t="shared" si="40"/>
        <v>0</v>
      </c>
      <c r="P664" s="302">
        <v>4607109945032</v>
      </c>
      <c r="Q664" s="303"/>
      <c r="R664" s="263" t="s">
        <v>5508</v>
      </c>
    </row>
    <row r="665" spans="1:18" ht="36">
      <c r="A665" s="260">
        <v>652</v>
      </c>
      <c r="B665" s="262">
        <v>1857</v>
      </c>
      <c r="C665" s="319" t="s">
        <v>6099</v>
      </c>
      <c r="D665" s="319"/>
      <c r="E665" s="479" t="s">
        <v>5501</v>
      </c>
      <c r="F665" s="480" t="s">
        <v>6100</v>
      </c>
      <c r="G665" s="520" t="s">
        <v>6101</v>
      </c>
      <c r="H665" s="297" t="str">
        <f t="shared" si="39"/>
        <v>фото</v>
      </c>
      <c r="I665" s="174" t="s">
        <v>6102</v>
      </c>
      <c r="J665" s="383" t="s">
        <v>203</v>
      </c>
      <c r="K665" s="384">
        <v>1</v>
      </c>
      <c r="L665" s="481">
        <v>363.44000000000005</v>
      </c>
      <c r="M665" s="177">
        <v>1</v>
      </c>
      <c r="N665" s="264"/>
      <c r="O665" s="178">
        <f t="shared" si="40"/>
        <v>0</v>
      </c>
      <c r="P665" s="302">
        <v>4607109953761</v>
      </c>
      <c r="Q665" s="303"/>
      <c r="R665" s="263" t="s">
        <v>5508</v>
      </c>
    </row>
    <row r="666" spans="1:18" ht="21.75" customHeight="1">
      <c r="A666" s="260">
        <v>653</v>
      </c>
      <c r="B666" s="262">
        <v>10794</v>
      </c>
      <c r="C666" s="319" t="s">
        <v>6103</v>
      </c>
      <c r="D666" s="319"/>
      <c r="E666" s="479" t="s">
        <v>5501</v>
      </c>
      <c r="F666" s="480" t="s">
        <v>6104</v>
      </c>
      <c r="G666" s="520" t="s">
        <v>6105</v>
      </c>
      <c r="H666" s="297" t="str">
        <f t="shared" si="39"/>
        <v>фото</v>
      </c>
      <c r="I666" s="174" t="s">
        <v>6106</v>
      </c>
      <c r="J666" s="383" t="s">
        <v>203</v>
      </c>
      <c r="K666" s="384">
        <v>1</v>
      </c>
      <c r="L666" s="481">
        <v>363.44000000000005</v>
      </c>
      <c r="M666" s="177">
        <v>1</v>
      </c>
      <c r="N666" s="264"/>
      <c r="O666" s="178">
        <f t="shared" si="40"/>
        <v>0</v>
      </c>
      <c r="P666" s="302">
        <v>4607109925416</v>
      </c>
      <c r="Q666" s="303"/>
      <c r="R666" s="263" t="s">
        <v>5508</v>
      </c>
    </row>
    <row r="667" spans="1:18" ht="24">
      <c r="A667" s="260">
        <v>654</v>
      </c>
      <c r="B667" s="262">
        <v>10795</v>
      </c>
      <c r="C667" s="319" t="s">
        <v>6107</v>
      </c>
      <c r="D667" s="319"/>
      <c r="E667" s="479" t="s">
        <v>5501</v>
      </c>
      <c r="F667" s="480" t="s">
        <v>6108</v>
      </c>
      <c r="G667" s="520" t="s">
        <v>6109</v>
      </c>
      <c r="H667" s="297" t="str">
        <f t="shared" si="39"/>
        <v>фото</v>
      </c>
      <c r="I667" s="174" t="s">
        <v>6110</v>
      </c>
      <c r="J667" s="383" t="s">
        <v>203</v>
      </c>
      <c r="K667" s="384">
        <v>1</v>
      </c>
      <c r="L667" s="481">
        <v>258.5</v>
      </c>
      <c r="M667" s="177">
        <v>1</v>
      </c>
      <c r="N667" s="264"/>
      <c r="O667" s="178">
        <f t="shared" si="40"/>
        <v>0</v>
      </c>
      <c r="P667" s="302">
        <v>4607109925409</v>
      </c>
      <c r="Q667" s="303"/>
      <c r="R667" s="263" t="s">
        <v>5508</v>
      </c>
    </row>
    <row r="668" spans="1:18" ht="34.5" customHeight="1">
      <c r="A668" s="260">
        <v>655</v>
      </c>
      <c r="B668" s="262">
        <v>4494</v>
      </c>
      <c r="C668" s="319" t="s">
        <v>6111</v>
      </c>
      <c r="D668" s="319"/>
      <c r="E668" s="479" t="s">
        <v>5501</v>
      </c>
      <c r="F668" s="480" t="s">
        <v>6112</v>
      </c>
      <c r="G668" s="520" t="s">
        <v>6113</v>
      </c>
      <c r="H668" s="297" t="str">
        <f t="shared" si="39"/>
        <v>фото</v>
      </c>
      <c r="I668" s="174" t="s">
        <v>6114</v>
      </c>
      <c r="J668" s="383" t="s">
        <v>203</v>
      </c>
      <c r="K668" s="384">
        <v>1</v>
      </c>
      <c r="L668" s="481">
        <v>243.43</v>
      </c>
      <c r="M668" s="177">
        <v>1</v>
      </c>
      <c r="N668" s="264"/>
      <c r="O668" s="178">
        <f t="shared" si="40"/>
        <v>0</v>
      </c>
      <c r="P668" s="302">
        <v>4607109989159</v>
      </c>
      <c r="Q668" s="303"/>
      <c r="R668" s="263" t="s">
        <v>5508</v>
      </c>
    </row>
    <row r="669" spans="1:18" ht="28.8">
      <c r="A669" s="260">
        <v>656</v>
      </c>
      <c r="B669" s="262">
        <v>4484</v>
      </c>
      <c r="C669" s="319" t="s">
        <v>6067</v>
      </c>
      <c r="D669" s="319"/>
      <c r="E669" s="479" t="s">
        <v>5501</v>
      </c>
      <c r="F669" s="480" t="s">
        <v>6068</v>
      </c>
      <c r="G669" s="520" t="s">
        <v>6069</v>
      </c>
      <c r="H669" s="297" t="str">
        <f t="shared" si="39"/>
        <v>фото</v>
      </c>
      <c r="I669" s="174" t="s">
        <v>6070</v>
      </c>
      <c r="J669" s="383" t="s">
        <v>203</v>
      </c>
      <c r="K669" s="384">
        <v>1</v>
      </c>
      <c r="L669" s="481">
        <v>423.28000000000003</v>
      </c>
      <c r="M669" s="177">
        <v>1</v>
      </c>
      <c r="N669" s="264"/>
      <c r="O669" s="178">
        <f t="shared" si="40"/>
        <v>0</v>
      </c>
      <c r="P669" s="302">
        <v>4607109989050</v>
      </c>
      <c r="Q669" s="303"/>
      <c r="R669" s="263" t="s">
        <v>5508</v>
      </c>
    </row>
    <row r="670" spans="1:18" ht="36">
      <c r="A670" s="260">
        <v>657</v>
      </c>
      <c r="B670" s="262">
        <v>4532</v>
      </c>
      <c r="C670" s="319" t="s">
        <v>6139</v>
      </c>
      <c r="D670" s="319"/>
      <c r="E670" s="479" t="s">
        <v>5501</v>
      </c>
      <c r="F670" s="480" t="s">
        <v>6140</v>
      </c>
      <c r="G670" s="520" t="s">
        <v>6141</v>
      </c>
      <c r="H670" s="297" t="str">
        <f t="shared" si="39"/>
        <v>фото</v>
      </c>
      <c r="I670" s="174" t="s">
        <v>6142</v>
      </c>
      <c r="J670" s="383" t="s">
        <v>203</v>
      </c>
      <c r="K670" s="384">
        <v>1</v>
      </c>
      <c r="L670" s="481">
        <v>465.19000000000005</v>
      </c>
      <c r="M670" s="177">
        <v>1</v>
      </c>
      <c r="N670" s="264"/>
      <c r="O670" s="178">
        <f t="shared" si="40"/>
        <v>0</v>
      </c>
      <c r="P670" s="302">
        <v>4607109927779</v>
      </c>
      <c r="Q670" s="303"/>
      <c r="R670" s="263" t="s">
        <v>5508</v>
      </c>
    </row>
    <row r="671" spans="1:18" ht="24">
      <c r="A671" s="260">
        <v>658</v>
      </c>
      <c r="B671" s="262">
        <v>6321</v>
      </c>
      <c r="C671" s="319" t="s">
        <v>6095</v>
      </c>
      <c r="D671" s="319"/>
      <c r="E671" s="479" t="s">
        <v>5501</v>
      </c>
      <c r="F671" s="480" t="s">
        <v>6096</v>
      </c>
      <c r="G671" s="520" t="s">
        <v>6097</v>
      </c>
      <c r="H671" s="297" t="str">
        <f t="shared" si="39"/>
        <v>фото</v>
      </c>
      <c r="I671" s="174" t="s">
        <v>6098</v>
      </c>
      <c r="J671" s="383" t="s">
        <v>203</v>
      </c>
      <c r="K671" s="384">
        <v>1</v>
      </c>
      <c r="L671" s="481">
        <v>363.44000000000005</v>
      </c>
      <c r="M671" s="177">
        <v>1</v>
      </c>
      <c r="N671" s="264"/>
      <c r="O671" s="178">
        <f t="shared" si="40"/>
        <v>0</v>
      </c>
      <c r="P671" s="302">
        <v>4607109932773</v>
      </c>
      <c r="Q671" s="303"/>
      <c r="R671" s="263" t="s">
        <v>5508</v>
      </c>
    </row>
    <row r="672" spans="1:18" ht="23.4">
      <c r="A672" s="260">
        <v>659</v>
      </c>
      <c r="B672" s="155"/>
      <c r="C672" s="155"/>
      <c r="D672" s="156"/>
      <c r="E672" s="296"/>
      <c r="F672" s="395" t="s">
        <v>6159</v>
      </c>
      <c r="G672" s="159"/>
      <c r="H672" s="160"/>
      <c r="I672" s="161"/>
      <c r="J672" s="162"/>
      <c r="K672" s="162"/>
      <c r="L672" s="310"/>
      <c r="M672" s="160"/>
      <c r="N672" s="160"/>
      <c r="O672" s="160"/>
      <c r="P672" s="160"/>
      <c r="Q672" s="303"/>
      <c r="R672" s="301"/>
    </row>
    <row r="673" spans="1:18" ht="14.4">
      <c r="A673" s="260">
        <v>660</v>
      </c>
      <c r="B673" s="167"/>
      <c r="C673" s="234"/>
      <c r="D673" s="234"/>
      <c r="E673" s="308"/>
      <c r="F673" s="166" t="s">
        <v>6160</v>
      </c>
      <c r="G673" s="450"/>
      <c r="H673" s="167"/>
      <c r="I673" s="168"/>
      <c r="J673" s="234"/>
      <c r="K673" s="261"/>
      <c r="L673" s="311"/>
      <c r="M673" s="233"/>
      <c r="N673" s="233"/>
      <c r="O673" s="234"/>
      <c r="P673" s="234"/>
      <c r="Q673" s="303"/>
      <c r="R673" s="234"/>
    </row>
    <row r="674" spans="1:18" ht="24">
      <c r="A674" s="260">
        <v>661</v>
      </c>
      <c r="B674" s="262">
        <v>4065</v>
      </c>
      <c r="C674" s="319" t="s">
        <v>6167</v>
      </c>
      <c r="D674" s="319"/>
      <c r="E674" s="479" t="s">
        <v>6159</v>
      </c>
      <c r="F674" s="480" t="s">
        <v>6168</v>
      </c>
      <c r="G674" s="520" t="s">
        <v>6169</v>
      </c>
      <c r="H674" s="297" t="str">
        <f t="shared" ref="H674:H737" si="41">HYPERLINK("https://www.gardenbulbs.ru/images/vesna_CL/thumbnails/"&amp;C674&amp;".jpg","фото")</f>
        <v>фото</v>
      </c>
      <c r="I674" s="174" t="s">
        <v>6170</v>
      </c>
      <c r="J674" s="383" t="s">
        <v>6165</v>
      </c>
      <c r="K674" s="384">
        <v>2</v>
      </c>
      <c r="L674" s="481">
        <v>373.67000000000007</v>
      </c>
      <c r="M674" s="177">
        <v>1</v>
      </c>
      <c r="N674" s="264"/>
      <c r="O674" s="178">
        <f t="shared" ref="O674:O737" si="42">IF(ISERROR(L674*N674),0,L674*N674)</f>
        <v>0</v>
      </c>
      <c r="P674" s="302">
        <v>4607109982839</v>
      </c>
      <c r="Q674" s="303"/>
      <c r="R674" s="263" t="s">
        <v>6166</v>
      </c>
    </row>
    <row r="675" spans="1:18" ht="28.8">
      <c r="A675" s="260">
        <v>662</v>
      </c>
      <c r="B675" s="262">
        <v>1705</v>
      </c>
      <c r="C675" s="319" t="s">
        <v>6161</v>
      </c>
      <c r="D675" s="319"/>
      <c r="E675" s="479" t="s">
        <v>6159</v>
      </c>
      <c r="F675" s="480" t="s">
        <v>6162</v>
      </c>
      <c r="G675" s="520" t="s">
        <v>6163</v>
      </c>
      <c r="H675" s="297" t="str">
        <f t="shared" si="41"/>
        <v>фото</v>
      </c>
      <c r="I675" s="174" t="s">
        <v>6164</v>
      </c>
      <c r="J675" s="383" t="s">
        <v>6165</v>
      </c>
      <c r="K675" s="384">
        <v>2</v>
      </c>
      <c r="L675" s="481">
        <v>361.68000000000006</v>
      </c>
      <c r="M675" s="177">
        <v>1</v>
      </c>
      <c r="N675" s="264"/>
      <c r="O675" s="178">
        <f t="shared" si="42"/>
        <v>0</v>
      </c>
      <c r="P675" s="302">
        <v>4607109965573</v>
      </c>
      <c r="Q675" s="303"/>
      <c r="R675" s="263" t="s">
        <v>6166</v>
      </c>
    </row>
    <row r="676" spans="1:18" ht="24">
      <c r="A676" s="260">
        <v>663</v>
      </c>
      <c r="B676" s="262">
        <v>3699</v>
      </c>
      <c r="C676" s="319" t="s">
        <v>6208</v>
      </c>
      <c r="D676" s="319"/>
      <c r="E676" s="479" t="s">
        <v>6159</v>
      </c>
      <c r="F676" s="480" t="s">
        <v>6209</v>
      </c>
      <c r="G676" s="520" t="s">
        <v>6210</v>
      </c>
      <c r="H676" s="297" t="str">
        <f t="shared" si="41"/>
        <v>фото</v>
      </c>
      <c r="I676" s="174" t="s">
        <v>6211</v>
      </c>
      <c r="J676" s="383" t="s">
        <v>6165</v>
      </c>
      <c r="K676" s="384">
        <v>1</v>
      </c>
      <c r="L676" s="481">
        <v>232.21</v>
      </c>
      <c r="M676" s="177">
        <v>1</v>
      </c>
      <c r="N676" s="264"/>
      <c r="O676" s="178">
        <f t="shared" si="42"/>
        <v>0</v>
      </c>
      <c r="P676" s="302">
        <v>4607109976197</v>
      </c>
      <c r="Q676" s="303"/>
      <c r="R676" s="263" t="s">
        <v>6166</v>
      </c>
    </row>
    <row r="677" spans="1:18" ht="24">
      <c r="A677" s="260">
        <v>664</v>
      </c>
      <c r="B677" s="262">
        <v>3095</v>
      </c>
      <c r="C677" s="319" t="s">
        <v>9151</v>
      </c>
      <c r="D677" s="319"/>
      <c r="E677" s="479" t="s">
        <v>6159</v>
      </c>
      <c r="F677" s="480" t="s">
        <v>8941</v>
      </c>
      <c r="G677" s="520" t="s">
        <v>8942</v>
      </c>
      <c r="H677" s="297" t="str">
        <f t="shared" si="41"/>
        <v>фото</v>
      </c>
      <c r="I677" s="174" t="s">
        <v>9086</v>
      </c>
      <c r="J677" s="383" t="s">
        <v>6165</v>
      </c>
      <c r="K677" s="384">
        <v>1</v>
      </c>
      <c r="L677" s="481">
        <v>507.76000000000005</v>
      </c>
      <c r="M677" s="177">
        <v>1</v>
      </c>
      <c r="N677" s="264"/>
      <c r="O677" s="178">
        <f t="shared" si="42"/>
        <v>0</v>
      </c>
      <c r="P677" s="302">
        <v>4607109922309</v>
      </c>
      <c r="Q677" s="303"/>
      <c r="R677" s="263" t="s">
        <v>6166</v>
      </c>
    </row>
    <row r="678" spans="1:18" ht="24">
      <c r="A678" s="260">
        <v>665</v>
      </c>
      <c r="B678" s="262">
        <v>3701</v>
      </c>
      <c r="C678" s="319" t="s">
        <v>6175</v>
      </c>
      <c r="D678" s="319"/>
      <c r="E678" s="479" t="s">
        <v>6159</v>
      </c>
      <c r="F678" s="480" t="s">
        <v>6176</v>
      </c>
      <c r="G678" s="520" t="s">
        <v>6177</v>
      </c>
      <c r="H678" s="297" t="str">
        <f t="shared" si="41"/>
        <v>фото</v>
      </c>
      <c r="I678" s="174" t="s">
        <v>6178</v>
      </c>
      <c r="J678" s="383" t="s">
        <v>6165</v>
      </c>
      <c r="K678" s="384">
        <v>2</v>
      </c>
      <c r="L678" s="481">
        <v>337.81000000000006</v>
      </c>
      <c r="M678" s="177">
        <v>1</v>
      </c>
      <c r="N678" s="264"/>
      <c r="O678" s="178">
        <f t="shared" si="42"/>
        <v>0</v>
      </c>
      <c r="P678" s="302">
        <v>4607109976159</v>
      </c>
      <c r="Q678" s="303"/>
      <c r="R678" s="263" t="s">
        <v>6166</v>
      </c>
    </row>
    <row r="679" spans="1:18" ht="36">
      <c r="A679" s="260">
        <v>666</v>
      </c>
      <c r="B679" s="262">
        <v>2521</v>
      </c>
      <c r="C679" s="319" t="s">
        <v>6171</v>
      </c>
      <c r="D679" s="319"/>
      <c r="E679" s="479" t="s">
        <v>6159</v>
      </c>
      <c r="F679" s="480" t="s">
        <v>6172</v>
      </c>
      <c r="G679" s="520" t="s">
        <v>6173</v>
      </c>
      <c r="H679" s="297" t="str">
        <f t="shared" si="41"/>
        <v>фото</v>
      </c>
      <c r="I679" s="174" t="s">
        <v>6174</v>
      </c>
      <c r="J679" s="383" t="s">
        <v>6165</v>
      </c>
      <c r="K679" s="384">
        <v>1</v>
      </c>
      <c r="L679" s="481">
        <v>439.01000000000005</v>
      </c>
      <c r="M679" s="177">
        <v>1</v>
      </c>
      <c r="N679" s="264"/>
      <c r="O679" s="178">
        <f t="shared" si="42"/>
        <v>0</v>
      </c>
      <c r="P679" s="302">
        <v>4607109975824</v>
      </c>
      <c r="Q679" s="303"/>
      <c r="R679" s="263" t="s">
        <v>6166</v>
      </c>
    </row>
    <row r="680" spans="1:18" ht="28.8">
      <c r="A680" s="260">
        <v>667</v>
      </c>
      <c r="B680" s="262">
        <v>1706</v>
      </c>
      <c r="C680" s="319" t="s">
        <v>6747</v>
      </c>
      <c r="D680" s="319"/>
      <c r="E680" s="479" t="s">
        <v>6159</v>
      </c>
      <c r="F680" s="480" t="s">
        <v>6748</v>
      </c>
      <c r="G680" s="520" t="s">
        <v>6749</v>
      </c>
      <c r="H680" s="297" t="str">
        <f t="shared" si="41"/>
        <v>фото</v>
      </c>
      <c r="I680" s="174" t="s">
        <v>6750</v>
      </c>
      <c r="J680" s="383" t="s">
        <v>6165</v>
      </c>
      <c r="K680" s="384">
        <v>2</v>
      </c>
      <c r="L680" s="481">
        <v>295.79000000000008</v>
      </c>
      <c r="M680" s="177">
        <v>1</v>
      </c>
      <c r="N680" s="264"/>
      <c r="O680" s="178">
        <f t="shared" si="42"/>
        <v>0</v>
      </c>
      <c r="P680" s="302">
        <v>4607109965580</v>
      </c>
      <c r="Q680" s="303"/>
      <c r="R680" s="263" t="s">
        <v>6751</v>
      </c>
    </row>
    <row r="681" spans="1:18" ht="30" customHeight="1">
      <c r="A681" s="260">
        <v>668</v>
      </c>
      <c r="B681" s="262">
        <v>1707</v>
      </c>
      <c r="C681" s="319" t="s">
        <v>9600</v>
      </c>
      <c r="D681" s="319"/>
      <c r="E681" s="479" t="s">
        <v>6159</v>
      </c>
      <c r="F681" s="480" t="s">
        <v>9868</v>
      </c>
      <c r="G681" s="520" t="s">
        <v>9869</v>
      </c>
      <c r="H681" s="297" t="str">
        <f t="shared" si="41"/>
        <v>фото</v>
      </c>
      <c r="I681" s="174" t="s">
        <v>9735</v>
      </c>
      <c r="J681" s="383" t="s">
        <v>6165</v>
      </c>
      <c r="K681" s="384">
        <v>1</v>
      </c>
      <c r="L681" s="481">
        <v>197.45000000000002</v>
      </c>
      <c r="M681" s="177">
        <v>1</v>
      </c>
      <c r="N681" s="264"/>
      <c r="O681" s="178">
        <f t="shared" si="42"/>
        <v>0</v>
      </c>
      <c r="P681" s="302">
        <v>4607109965597</v>
      </c>
      <c r="Q681" s="303"/>
      <c r="R681" s="263" t="s">
        <v>6191</v>
      </c>
    </row>
    <row r="682" spans="1:18" ht="35.25" customHeight="1">
      <c r="A682" s="260">
        <v>669</v>
      </c>
      <c r="B682" s="262">
        <v>5457</v>
      </c>
      <c r="C682" s="319" t="s">
        <v>9150</v>
      </c>
      <c r="D682" s="319"/>
      <c r="E682" s="479" t="s">
        <v>6159</v>
      </c>
      <c r="F682" s="480" t="s">
        <v>1160</v>
      </c>
      <c r="G682" s="520" t="s">
        <v>8940</v>
      </c>
      <c r="H682" s="297" t="str">
        <f t="shared" si="41"/>
        <v>фото</v>
      </c>
      <c r="I682" s="174" t="s">
        <v>9736</v>
      </c>
      <c r="J682" s="383" t="s">
        <v>6165</v>
      </c>
      <c r="K682" s="384">
        <v>1</v>
      </c>
      <c r="L682" s="481">
        <v>377.63000000000005</v>
      </c>
      <c r="M682" s="177">
        <v>1</v>
      </c>
      <c r="N682" s="264"/>
      <c r="O682" s="178">
        <f t="shared" si="42"/>
        <v>0</v>
      </c>
      <c r="P682" s="302">
        <v>4607109989982</v>
      </c>
      <c r="Q682" s="303"/>
      <c r="R682" s="263" t="s">
        <v>6166</v>
      </c>
    </row>
    <row r="683" spans="1:18" ht="48">
      <c r="A683" s="260">
        <v>670</v>
      </c>
      <c r="B683" s="262">
        <v>3740</v>
      </c>
      <c r="C683" s="319" t="s">
        <v>10598</v>
      </c>
      <c r="D683" s="319"/>
      <c r="E683" s="479" t="s">
        <v>6159</v>
      </c>
      <c r="F683" s="480" t="s">
        <v>10661</v>
      </c>
      <c r="G683" s="520" t="s">
        <v>10717</v>
      </c>
      <c r="H683" s="297" t="str">
        <f t="shared" si="41"/>
        <v>фото</v>
      </c>
      <c r="I683" s="174" t="s">
        <v>10774</v>
      </c>
      <c r="J683" s="383" t="s">
        <v>6165</v>
      </c>
      <c r="K683" s="384">
        <v>1</v>
      </c>
      <c r="L683" s="481">
        <v>507.76000000000005</v>
      </c>
      <c r="M683" s="177">
        <v>1</v>
      </c>
      <c r="N683" s="264"/>
      <c r="O683" s="178">
        <f t="shared" si="42"/>
        <v>0</v>
      </c>
      <c r="P683" s="302">
        <v>4607109958421</v>
      </c>
      <c r="Q683" s="303">
        <v>2024</v>
      </c>
      <c r="R683" s="263" t="s">
        <v>6166</v>
      </c>
    </row>
    <row r="684" spans="1:18" ht="24">
      <c r="A684" s="260">
        <v>671</v>
      </c>
      <c r="B684" s="262">
        <v>6881</v>
      </c>
      <c r="C684" s="319" t="s">
        <v>6179</v>
      </c>
      <c r="D684" s="319"/>
      <c r="E684" s="479" t="s">
        <v>6159</v>
      </c>
      <c r="F684" s="480" t="s">
        <v>6180</v>
      </c>
      <c r="G684" s="520" t="s">
        <v>6181</v>
      </c>
      <c r="H684" s="297" t="str">
        <f t="shared" si="41"/>
        <v>фото</v>
      </c>
      <c r="I684" s="174" t="s">
        <v>6182</v>
      </c>
      <c r="J684" s="383" t="s">
        <v>6165</v>
      </c>
      <c r="K684" s="384">
        <v>1</v>
      </c>
      <c r="L684" s="481">
        <v>227.81</v>
      </c>
      <c r="M684" s="177">
        <v>1</v>
      </c>
      <c r="N684" s="264"/>
      <c r="O684" s="178">
        <f t="shared" si="42"/>
        <v>0</v>
      </c>
      <c r="P684" s="302">
        <v>4607109957417</v>
      </c>
      <c r="Q684" s="303"/>
      <c r="R684" s="263" t="s">
        <v>6166</v>
      </c>
    </row>
    <row r="685" spans="1:18" ht="24">
      <c r="A685" s="260">
        <v>672</v>
      </c>
      <c r="B685" s="262">
        <v>1708</v>
      </c>
      <c r="C685" s="319" t="s">
        <v>6183</v>
      </c>
      <c r="D685" s="319"/>
      <c r="E685" s="479" t="s">
        <v>6159</v>
      </c>
      <c r="F685" s="480" t="s">
        <v>6184</v>
      </c>
      <c r="G685" s="520" t="s">
        <v>6185</v>
      </c>
      <c r="H685" s="297" t="str">
        <f t="shared" si="41"/>
        <v>фото</v>
      </c>
      <c r="I685" s="174" t="s">
        <v>6186</v>
      </c>
      <c r="J685" s="383" t="s">
        <v>6165</v>
      </c>
      <c r="K685" s="384">
        <v>1</v>
      </c>
      <c r="L685" s="481">
        <v>244.09000000000003</v>
      </c>
      <c r="M685" s="177">
        <v>1</v>
      </c>
      <c r="N685" s="264"/>
      <c r="O685" s="178">
        <f t="shared" si="42"/>
        <v>0</v>
      </c>
      <c r="P685" s="302">
        <v>4607109965603</v>
      </c>
      <c r="Q685" s="303"/>
      <c r="R685" s="263" t="s">
        <v>6166</v>
      </c>
    </row>
    <row r="686" spans="1:18" ht="24">
      <c r="A686" s="260">
        <v>673</v>
      </c>
      <c r="B686" s="262">
        <v>1709</v>
      </c>
      <c r="C686" s="319" t="s">
        <v>6187</v>
      </c>
      <c r="D686" s="319"/>
      <c r="E686" s="479" t="s">
        <v>6159</v>
      </c>
      <c r="F686" s="480" t="s">
        <v>6188</v>
      </c>
      <c r="G686" s="520" t="s">
        <v>6189</v>
      </c>
      <c r="H686" s="297" t="str">
        <f t="shared" si="41"/>
        <v>фото</v>
      </c>
      <c r="I686" s="174" t="s">
        <v>6190</v>
      </c>
      <c r="J686" s="383" t="s">
        <v>6165</v>
      </c>
      <c r="K686" s="384">
        <v>2</v>
      </c>
      <c r="L686" s="481">
        <v>319.66000000000003</v>
      </c>
      <c r="M686" s="177">
        <v>1</v>
      </c>
      <c r="N686" s="264"/>
      <c r="O686" s="178">
        <f t="shared" si="42"/>
        <v>0</v>
      </c>
      <c r="P686" s="302">
        <v>4607109965610</v>
      </c>
      <c r="Q686" s="303"/>
      <c r="R686" s="263" t="s">
        <v>6191</v>
      </c>
    </row>
    <row r="687" spans="1:18" ht="24">
      <c r="A687" s="260">
        <v>674</v>
      </c>
      <c r="B687" s="262">
        <v>1710</v>
      </c>
      <c r="C687" s="319" t="s">
        <v>6756</v>
      </c>
      <c r="D687" s="319"/>
      <c r="E687" s="479" t="s">
        <v>6159</v>
      </c>
      <c r="F687" s="480" t="s">
        <v>6757</v>
      </c>
      <c r="G687" s="520" t="s">
        <v>6758</v>
      </c>
      <c r="H687" s="297" t="str">
        <f t="shared" si="41"/>
        <v>фото</v>
      </c>
      <c r="I687" s="174" t="s">
        <v>6759</v>
      </c>
      <c r="J687" s="383" t="s">
        <v>6165</v>
      </c>
      <c r="K687" s="384">
        <v>1</v>
      </c>
      <c r="L687" s="481">
        <v>212.41000000000003</v>
      </c>
      <c r="M687" s="177">
        <v>1</v>
      </c>
      <c r="N687" s="264"/>
      <c r="O687" s="178">
        <f t="shared" si="42"/>
        <v>0</v>
      </c>
      <c r="P687" s="302">
        <v>4607109965832</v>
      </c>
      <c r="Q687" s="303"/>
      <c r="R687" s="263" t="s">
        <v>6166</v>
      </c>
    </row>
    <row r="688" spans="1:18" ht="24">
      <c r="A688" s="260">
        <v>675</v>
      </c>
      <c r="B688" s="262">
        <v>6324</v>
      </c>
      <c r="C688" s="319" t="s">
        <v>6192</v>
      </c>
      <c r="D688" s="319"/>
      <c r="E688" s="479" t="s">
        <v>6159</v>
      </c>
      <c r="F688" s="480" t="s">
        <v>6193</v>
      </c>
      <c r="G688" s="520" t="s">
        <v>6194</v>
      </c>
      <c r="H688" s="297" t="str">
        <f t="shared" si="41"/>
        <v>фото</v>
      </c>
      <c r="I688" s="174" t="s">
        <v>6195</v>
      </c>
      <c r="J688" s="383" t="s">
        <v>6165</v>
      </c>
      <c r="K688" s="384">
        <v>1</v>
      </c>
      <c r="L688" s="481">
        <v>229.13</v>
      </c>
      <c r="M688" s="177">
        <v>1</v>
      </c>
      <c r="N688" s="264"/>
      <c r="O688" s="178">
        <f t="shared" si="42"/>
        <v>0</v>
      </c>
      <c r="P688" s="302">
        <v>4607109932742</v>
      </c>
      <c r="Q688" s="303"/>
      <c r="R688" s="263" t="s">
        <v>6166</v>
      </c>
    </row>
    <row r="689" spans="1:18" ht="25.5" customHeight="1">
      <c r="A689" s="260">
        <v>676</v>
      </c>
      <c r="B689" s="262">
        <v>3704</v>
      </c>
      <c r="C689" s="319" t="s">
        <v>6196</v>
      </c>
      <c r="D689" s="319"/>
      <c r="E689" s="479" t="s">
        <v>6159</v>
      </c>
      <c r="F689" s="480" t="s">
        <v>6197</v>
      </c>
      <c r="G689" s="520" t="s">
        <v>6198</v>
      </c>
      <c r="H689" s="297" t="str">
        <f t="shared" si="41"/>
        <v>фото</v>
      </c>
      <c r="I689" s="174" t="s">
        <v>6199</v>
      </c>
      <c r="J689" s="383" t="s">
        <v>6165</v>
      </c>
      <c r="K689" s="384">
        <v>1</v>
      </c>
      <c r="L689" s="481">
        <v>169.18</v>
      </c>
      <c r="M689" s="177">
        <v>1</v>
      </c>
      <c r="N689" s="264"/>
      <c r="O689" s="178">
        <f t="shared" si="42"/>
        <v>0</v>
      </c>
      <c r="P689" s="302">
        <v>4607109976180</v>
      </c>
      <c r="Q689" s="303"/>
      <c r="R689" s="263" t="s">
        <v>6166</v>
      </c>
    </row>
    <row r="690" spans="1:18" ht="28.8">
      <c r="A690" s="260">
        <v>677</v>
      </c>
      <c r="B690" s="262">
        <v>1711</v>
      </c>
      <c r="C690" s="319" t="s">
        <v>6391</v>
      </c>
      <c r="D690" s="319"/>
      <c r="E690" s="479" t="s">
        <v>6159</v>
      </c>
      <c r="F690" s="480" t="s">
        <v>6392</v>
      </c>
      <c r="G690" s="520" t="s">
        <v>6393</v>
      </c>
      <c r="H690" s="297" t="str">
        <f t="shared" si="41"/>
        <v>фото</v>
      </c>
      <c r="I690" s="174" t="s">
        <v>6394</v>
      </c>
      <c r="J690" s="383" t="s">
        <v>6165</v>
      </c>
      <c r="K690" s="384">
        <v>1</v>
      </c>
      <c r="L690" s="481">
        <v>176.44000000000003</v>
      </c>
      <c r="M690" s="177">
        <v>1</v>
      </c>
      <c r="N690" s="264"/>
      <c r="O690" s="178">
        <f t="shared" si="42"/>
        <v>0</v>
      </c>
      <c r="P690" s="302">
        <v>4607109965627</v>
      </c>
      <c r="Q690" s="303"/>
      <c r="R690" s="263" t="s">
        <v>6191</v>
      </c>
    </row>
    <row r="691" spans="1:18" ht="36">
      <c r="A691" s="260">
        <v>678</v>
      </c>
      <c r="B691" s="262">
        <v>2520</v>
      </c>
      <c r="C691" s="319" t="s">
        <v>9601</v>
      </c>
      <c r="D691" s="319"/>
      <c r="E691" s="479" t="s">
        <v>6159</v>
      </c>
      <c r="F691" s="480" t="s">
        <v>9870</v>
      </c>
      <c r="G691" s="520" t="s">
        <v>9871</v>
      </c>
      <c r="H691" s="297" t="str">
        <f t="shared" si="41"/>
        <v>фото</v>
      </c>
      <c r="I691" s="174" t="s">
        <v>9737</v>
      </c>
      <c r="J691" s="383" t="s">
        <v>6165</v>
      </c>
      <c r="K691" s="384">
        <v>1</v>
      </c>
      <c r="L691" s="481">
        <v>211.42000000000002</v>
      </c>
      <c r="M691" s="177">
        <v>1</v>
      </c>
      <c r="N691" s="264"/>
      <c r="O691" s="178">
        <f t="shared" si="42"/>
        <v>0</v>
      </c>
      <c r="P691" s="302">
        <v>4607109975756</v>
      </c>
      <c r="Q691" s="517">
        <v>2023</v>
      </c>
      <c r="R691" s="263" t="s">
        <v>6166</v>
      </c>
    </row>
    <row r="692" spans="1:18" ht="26.25" customHeight="1">
      <c r="A692" s="260">
        <v>679</v>
      </c>
      <c r="B692" s="262">
        <v>10804</v>
      </c>
      <c r="C692" s="319" t="s">
        <v>6286</v>
      </c>
      <c r="D692" s="319"/>
      <c r="E692" s="479" t="s">
        <v>6159</v>
      </c>
      <c r="F692" s="480" t="s">
        <v>6287</v>
      </c>
      <c r="G692" s="520" t="s">
        <v>6288</v>
      </c>
      <c r="H692" s="297" t="str">
        <f t="shared" si="41"/>
        <v>фото</v>
      </c>
      <c r="I692" s="174" t="s">
        <v>6289</v>
      </c>
      <c r="J692" s="383" t="s">
        <v>6165</v>
      </c>
      <c r="K692" s="384">
        <v>1</v>
      </c>
      <c r="L692" s="481">
        <v>439.01000000000005</v>
      </c>
      <c r="M692" s="177">
        <v>1</v>
      </c>
      <c r="N692" s="264"/>
      <c r="O692" s="178">
        <f t="shared" si="42"/>
        <v>0</v>
      </c>
      <c r="P692" s="302">
        <v>4607109925317</v>
      </c>
      <c r="Q692" s="303"/>
      <c r="R692" s="263" t="s">
        <v>6166</v>
      </c>
    </row>
    <row r="693" spans="1:18" ht="24">
      <c r="A693" s="260">
        <v>680</v>
      </c>
      <c r="B693" s="262">
        <v>529</v>
      </c>
      <c r="C693" s="319" t="s">
        <v>6212</v>
      </c>
      <c r="D693" s="319"/>
      <c r="E693" s="479" t="s">
        <v>6159</v>
      </c>
      <c r="F693" s="480" t="s">
        <v>6213</v>
      </c>
      <c r="G693" s="520" t="s">
        <v>6214</v>
      </c>
      <c r="H693" s="297" t="str">
        <f t="shared" si="41"/>
        <v>фото</v>
      </c>
      <c r="I693" s="174" t="s">
        <v>6215</v>
      </c>
      <c r="J693" s="383" t="s">
        <v>6165</v>
      </c>
      <c r="K693" s="384">
        <v>1</v>
      </c>
      <c r="L693" s="481">
        <v>229.13</v>
      </c>
      <c r="M693" s="177">
        <v>1</v>
      </c>
      <c r="N693" s="264"/>
      <c r="O693" s="178">
        <f t="shared" si="42"/>
        <v>0</v>
      </c>
      <c r="P693" s="302">
        <v>4607109957219</v>
      </c>
      <c r="Q693" s="303"/>
      <c r="R693" s="263" t="s">
        <v>6166</v>
      </c>
    </row>
    <row r="694" spans="1:18" ht="24">
      <c r="A694" s="260">
        <v>681</v>
      </c>
      <c r="B694" s="262">
        <v>13274</v>
      </c>
      <c r="C694" s="319" t="s">
        <v>6220</v>
      </c>
      <c r="D694" s="319"/>
      <c r="E694" s="479" t="s">
        <v>6159</v>
      </c>
      <c r="F694" s="480" t="s">
        <v>6221</v>
      </c>
      <c r="G694" s="520" t="s">
        <v>6222</v>
      </c>
      <c r="H694" s="297" t="str">
        <f t="shared" si="41"/>
        <v>фото</v>
      </c>
      <c r="I694" s="174" t="s">
        <v>6223</v>
      </c>
      <c r="J694" s="383" t="s">
        <v>6165</v>
      </c>
      <c r="K694" s="384">
        <v>1</v>
      </c>
      <c r="L694" s="481">
        <v>257.73</v>
      </c>
      <c r="M694" s="177">
        <v>1</v>
      </c>
      <c r="N694" s="264"/>
      <c r="O694" s="178">
        <f t="shared" si="42"/>
        <v>0</v>
      </c>
      <c r="P694" s="302">
        <v>4607109921371</v>
      </c>
      <c r="Q694" s="303"/>
      <c r="R694" s="263" t="s">
        <v>6166</v>
      </c>
    </row>
    <row r="695" spans="1:18" ht="36">
      <c r="A695" s="260">
        <v>682</v>
      </c>
      <c r="B695" s="262">
        <v>1872</v>
      </c>
      <c r="C695" s="319" t="s">
        <v>6228</v>
      </c>
      <c r="D695" s="319"/>
      <c r="E695" s="479" t="s">
        <v>6159</v>
      </c>
      <c r="F695" s="480" t="s">
        <v>6229</v>
      </c>
      <c r="G695" s="520" t="s">
        <v>6230</v>
      </c>
      <c r="H695" s="297" t="str">
        <f t="shared" si="41"/>
        <v>фото</v>
      </c>
      <c r="I695" s="174" t="s">
        <v>6231</v>
      </c>
      <c r="J695" s="383" t="s">
        <v>6165</v>
      </c>
      <c r="K695" s="384">
        <v>1</v>
      </c>
      <c r="L695" s="481">
        <v>377.63000000000005</v>
      </c>
      <c r="M695" s="177">
        <v>1</v>
      </c>
      <c r="N695" s="264"/>
      <c r="O695" s="178">
        <f t="shared" si="42"/>
        <v>0</v>
      </c>
      <c r="P695" s="302">
        <v>4607109953907</v>
      </c>
      <c r="Q695" s="303"/>
      <c r="R695" s="263" t="s">
        <v>6166</v>
      </c>
    </row>
    <row r="696" spans="1:18" ht="24">
      <c r="A696" s="260">
        <v>683</v>
      </c>
      <c r="B696" s="262">
        <v>1712</v>
      </c>
      <c r="C696" s="319" t="s">
        <v>6232</v>
      </c>
      <c r="D696" s="319"/>
      <c r="E696" s="479" t="s">
        <v>6159</v>
      </c>
      <c r="F696" s="480" t="s">
        <v>6233</v>
      </c>
      <c r="G696" s="520" t="s">
        <v>6234</v>
      </c>
      <c r="H696" s="297" t="str">
        <f t="shared" si="41"/>
        <v>фото</v>
      </c>
      <c r="I696" s="174" t="s">
        <v>6235</v>
      </c>
      <c r="J696" s="383" t="s">
        <v>6165</v>
      </c>
      <c r="K696" s="384">
        <v>1</v>
      </c>
      <c r="L696" s="481">
        <v>214.28</v>
      </c>
      <c r="M696" s="177">
        <v>1</v>
      </c>
      <c r="N696" s="264"/>
      <c r="O696" s="178">
        <f t="shared" si="42"/>
        <v>0</v>
      </c>
      <c r="P696" s="302">
        <v>4607109965634</v>
      </c>
      <c r="Q696" s="303"/>
      <c r="R696" s="263" t="s">
        <v>6166</v>
      </c>
    </row>
    <row r="697" spans="1:18" ht="27" customHeight="1">
      <c r="A697" s="260">
        <v>684</v>
      </c>
      <c r="B697" s="262">
        <v>3705</v>
      </c>
      <c r="C697" s="319" t="s">
        <v>6236</v>
      </c>
      <c r="D697" s="319"/>
      <c r="E697" s="479" t="s">
        <v>6159</v>
      </c>
      <c r="F697" s="480" t="s">
        <v>6237</v>
      </c>
      <c r="G697" s="520" t="s">
        <v>6238</v>
      </c>
      <c r="H697" s="297" t="str">
        <f t="shared" si="41"/>
        <v>фото</v>
      </c>
      <c r="I697" s="174" t="s">
        <v>6239</v>
      </c>
      <c r="J697" s="383" t="s">
        <v>6165</v>
      </c>
      <c r="K697" s="384">
        <v>1</v>
      </c>
      <c r="L697" s="481">
        <v>354.97000000000008</v>
      </c>
      <c r="M697" s="177">
        <v>1</v>
      </c>
      <c r="N697" s="264"/>
      <c r="O697" s="178">
        <f t="shared" si="42"/>
        <v>0</v>
      </c>
      <c r="P697" s="302">
        <v>4607109976203</v>
      </c>
      <c r="Q697" s="303"/>
      <c r="R697" s="263" t="s">
        <v>6166</v>
      </c>
    </row>
    <row r="698" spans="1:18" ht="24">
      <c r="A698" s="260">
        <v>685</v>
      </c>
      <c r="B698" s="262">
        <v>6932</v>
      </c>
      <c r="C698" s="319" t="s">
        <v>6224</v>
      </c>
      <c r="D698" s="319"/>
      <c r="E698" s="479" t="s">
        <v>6159</v>
      </c>
      <c r="F698" s="480" t="s">
        <v>6225</v>
      </c>
      <c r="G698" s="520" t="s">
        <v>6226</v>
      </c>
      <c r="H698" s="297" t="str">
        <f t="shared" si="41"/>
        <v>фото</v>
      </c>
      <c r="I698" s="174" t="s">
        <v>6227</v>
      </c>
      <c r="J698" s="383" t="s">
        <v>6165</v>
      </c>
      <c r="K698" s="384">
        <v>1</v>
      </c>
      <c r="L698" s="481">
        <v>354.97000000000008</v>
      </c>
      <c r="M698" s="177">
        <v>1</v>
      </c>
      <c r="N698" s="264"/>
      <c r="O698" s="178">
        <f t="shared" si="42"/>
        <v>0</v>
      </c>
      <c r="P698" s="302">
        <v>4607109945766</v>
      </c>
      <c r="Q698" s="303"/>
      <c r="R698" s="263" t="s">
        <v>6166</v>
      </c>
    </row>
    <row r="699" spans="1:18" ht="15.6">
      <c r="A699" s="260">
        <v>686</v>
      </c>
      <c r="B699" s="262">
        <v>2337</v>
      </c>
      <c r="C699" s="319" t="s">
        <v>6248</v>
      </c>
      <c r="D699" s="319"/>
      <c r="E699" s="479" t="s">
        <v>6159</v>
      </c>
      <c r="F699" s="480" t="s">
        <v>6249</v>
      </c>
      <c r="G699" s="520" t="s">
        <v>6250</v>
      </c>
      <c r="H699" s="297" t="str">
        <f t="shared" si="41"/>
        <v>фото</v>
      </c>
      <c r="I699" s="174" t="s">
        <v>6251</v>
      </c>
      <c r="J699" s="383" t="s">
        <v>6165</v>
      </c>
      <c r="K699" s="384">
        <v>1</v>
      </c>
      <c r="L699" s="481">
        <v>439.01000000000005</v>
      </c>
      <c r="M699" s="177">
        <v>1</v>
      </c>
      <c r="N699" s="264"/>
      <c r="O699" s="178">
        <f t="shared" si="42"/>
        <v>0</v>
      </c>
      <c r="P699" s="302">
        <v>4607109954348</v>
      </c>
      <c r="Q699" s="303"/>
      <c r="R699" s="263" t="s">
        <v>6166</v>
      </c>
    </row>
    <row r="700" spans="1:18" ht="24">
      <c r="A700" s="260">
        <v>687</v>
      </c>
      <c r="B700" s="262">
        <v>6858</v>
      </c>
      <c r="C700" s="319" t="s">
        <v>6261</v>
      </c>
      <c r="D700" s="319"/>
      <c r="E700" s="479" t="s">
        <v>6159</v>
      </c>
      <c r="F700" s="480" t="s">
        <v>6262</v>
      </c>
      <c r="G700" s="520" t="s">
        <v>6263</v>
      </c>
      <c r="H700" s="297" t="str">
        <f t="shared" si="41"/>
        <v>фото</v>
      </c>
      <c r="I700" s="174" t="s">
        <v>6264</v>
      </c>
      <c r="J700" s="383" t="s">
        <v>6165</v>
      </c>
      <c r="K700" s="384">
        <v>1</v>
      </c>
      <c r="L700" s="481">
        <v>307.01000000000005</v>
      </c>
      <c r="M700" s="177">
        <v>1</v>
      </c>
      <c r="N700" s="264"/>
      <c r="O700" s="178">
        <f t="shared" si="42"/>
        <v>0</v>
      </c>
      <c r="P700" s="302">
        <v>4607109945025</v>
      </c>
      <c r="Q700" s="303"/>
      <c r="R700" s="263" t="s">
        <v>6166</v>
      </c>
    </row>
    <row r="701" spans="1:18" ht="26.25" customHeight="1">
      <c r="A701" s="260">
        <v>688</v>
      </c>
      <c r="B701" s="262">
        <v>3707</v>
      </c>
      <c r="C701" s="319" t="s">
        <v>6265</v>
      </c>
      <c r="D701" s="319"/>
      <c r="E701" s="479" t="s">
        <v>6159</v>
      </c>
      <c r="F701" s="480" t="s">
        <v>6266</v>
      </c>
      <c r="G701" s="520" t="s">
        <v>6267</v>
      </c>
      <c r="H701" s="297" t="str">
        <f t="shared" si="41"/>
        <v>фото</v>
      </c>
      <c r="I701" s="174" t="s">
        <v>6268</v>
      </c>
      <c r="J701" s="383" t="s">
        <v>6165</v>
      </c>
      <c r="K701" s="384">
        <v>1</v>
      </c>
      <c r="L701" s="481">
        <v>280.17</v>
      </c>
      <c r="M701" s="177">
        <v>1</v>
      </c>
      <c r="N701" s="264"/>
      <c r="O701" s="178">
        <f t="shared" si="42"/>
        <v>0</v>
      </c>
      <c r="P701" s="302">
        <v>4607109976227</v>
      </c>
      <c r="Q701" s="303"/>
      <c r="R701" s="263" t="s">
        <v>6166</v>
      </c>
    </row>
    <row r="702" spans="1:18" ht="24">
      <c r="A702" s="260">
        <v>689</v>
      </c>
      <c r="B702" s="262">
        <v>4613</v>
      </c>
      <c r="C702" s="319" t="s">
        <v>9159</v>
      </c>
      <c r="D702" s="319"/>
      <c r="E702" s="479" t="s">
        <v>6159</v>
      </c>
      <c r="F702" s="480" t="s">
        <v>8957</v>
      </c>
      <c r="G702" s="520" t="s">
        <v>8958</v>
      </c>
      <c r="H702" s="297" t="str">
        <f t="shared" si="41"/>
        <v>фото</v>
      </c>
      <c r="I702" s="174" t="s">
        <v>9094</v>
      </c>
      <c r="J702" s="383" t="s">
        <v>6165</v>
      </c>
      <c r="K702" s="384">
        <v>1</v>
      </c>
      <c r="L702" s="481">
        <v>248.71</v>
      </c>
      <c r="M702" s="177">
        <v>1</v>
      </c>
      <c r="N702" s="264"/>
      <c r="O702" s="178">
        <f t="shared" si="42"/>
        <v>0</v>
      </c>
      <c r="P702" s="302">
        <v>4607109922279</v>
      </c>
      <c r="Q702" s="303"/>
      <c r="R702" s="263" t="s">
        <v>6166</v>
      </c>
    </row>
    <row r="703" spans="1:18" ht="24.75" customHeight="1">
      <c r="A703" s="260">
        <v>690</v>
      </c>
      <c r="B703" s="262">
        <v>2302</v>
      </c>
      <c r="C703" s="319" t="s">
        <v>6244</v>
      </c>
      <c r="D703" s="319"/>
      <c r="E703" s="479" t="s">
        <v>6159</v>
      </c>
      <c r="F703" s="480" t="s">
        <v>6245</v>
      </c>
      <c r="G703" s="520" t="s">
        <v>6246</v>
      </c>
      <c r="H703" s="297" t="str">
        <f t="shared" si="41"/>
        <v>фото</v>
      </c>
      <c r="I703" s="174" t="s">
        <v>6247</v>
      </c>
      <c r="J703" s="383" t="s">
        <v>6165</v>
      </c>
      <c r="K703" s="384">
        <v>1</v>
      </c>
      <c r="L703" s="481">
        <v>181.17000000000002</v>
      </c>
      <c r="M703" s="177">
        <v>1</v>
      </c>
      <c r="N703" s="264"/>
      <c r="O703" s="178">
        <f t="shared" si="42"/>
        <v>0</v>
      </c>
      <c r="P703" s="302">
        <v>4607109958759</v>
      </c>
      <c r="Q703" s="303"/>
      <c r="R703" s="263" t="s">
        <v>6166</v>
      </c>
    </row>
    <row r="704" spans="1:18" ht="24">
      <c r="A704" s="260">
        <v>691</v>
      </c>
      <c r="B704" s="262">
        <v>2289</v>
      </c>
      <c r="C704" s="319" t="s">
        <v>6252</v>
      </c>
      <c r="D704" s="319"/>
      <c r="E704" s="479" t="s">
        <v>6159</v>
      </c>
      <c r="F704" s="480" t="s">
        <v>6253</v>
      </c>
      <c r="G704" s="520" t="s">
        <v>6254</v>
      </c>
      <c r="H704" s="297" t="str">
        <f t="shared" si="41"/>
        <v>фото</v>
      </c>
      <c r="I704" s="174" t="s">
        <v>6255</v>
      </c>
      <c r="J704" s="383" t="s">
        <v>6165</v>
      </c>
      <c r="K704" s="384">
        <v>1</v>
      </c>
      <c r="L704" s="481">
        <v>337.26000000000005</v>
      </c>
      <c r="M704" s="177">
        <v>1</v>
      </c>
      <c r="N704" s="264"/>
      <c r="O704" s="178">
        <f t="shared" si="42"/>
        <v>0</v>
      </c>
      <c r="P704" s="302">
        <v>4607109957424</v>
      </c>
      <c r="Q704" s="303"/>
      <c r="R704" s="263" t="s">
        <v>6256</v>
      </c>
    </row>
    <row r="705" spans="1:18" ht="24">
      <c r="A705" s="260">
        <v>692</v>
      </c>
      <c r="B705" s="262">
        <v>2295</v>
      </c>
      <c r="C705" s="319" t="s">
        <v>6257</v>
      </c>
      <c r="D705" s="319"/>
      <c r="E705" s="479" t="s">
        <v>6159</v>
      </c>
      <c r="F705" s="480" t="s">
        <v>6258</v>
      </c>
      <c r="G705" s="520" t="s">
        <v>6259</v>
      </c>
      <c r="H705" s="297" t="str">
        <f t="shared" si="41"/>
        <v>фото</v>
      </c>
      <c r="I705" s="174" t="s">
        <v>6260</v>
      </c>
      <c r="J705" s="383" t="s">
        <v>6165</v>
      </c>
      <c r="K705" s="384">
        <v>2</v>
      </c>
      <c r="L705" s="481">
        <v>349.69000000000005</v>
      </c>
      <c r="M705" s="177">
        <v>1</v>
      </c>
      <c r="N705" s="264"/>
      <c r="O705" s="178">
        <f t="shared" si="42"/>
        <v>0</v>
      </c>
      <c r="P705" s="302">
        <v>4607109957431</v>
      </c>
      <c r="Q705" s="303"/>
      <c r="R705" s="263" t="s">
        <v>6191</v>
      </c>
    </row>
    <row r="706" spans="1:18" ht="36">
      <c r="A706" s="260">
        <v>693</v>
      </c>
      <c r="B706" s="262">
        <v>4008</v>
      </c>
      <c r="C706" s="319" t="s">
        <v>9160</v>
      </c>
      <c r="D706" s="319"/>
      <c r="E706" s="479" t="s">
        <v>6159</v>
      </c>
      <c r="F706" s="480" t="s">
        <v>8959</v>
      </c>
      <c r="G706" s="520" t="s">
        <v>8960</v>
      </c>
      <c r="H706" s="297" t="str">
        <f t="shared" si="41"/>
        <v>фото</v>
      </c>
      <c r="I706" s="174" t="s">
        <v>9095</v>
      </c>
      <c r="J706" s="383" t="s">
        <v>6165</v>
      </c>
      <c r="K706" s="384">
        <v>1</v>
      </c>
      <c r="L706" s="481">
        <v>227.81</v>
      </c>
      <c r="M706" s="177">
        <v>1</v>
      </c>
      <c r="N706" s="264"/>
      <c r="O706" s="178">
        <f t="shared" si="42"/>
        <v>0</v>
      </c>
      <c r="P706" s="302">
        <v>4607109990209</v>
      </c>
      <c r="Q706" s="303"/>
      <c r="R706" s="263" t="s">
        <v>6166</v>
      </c>
    </row>
    <row r="707" spans="1:18" ht="24">
      <c r="A707" s="260">
        <v>694</v>
      </c>
      <c r="B707" s="262">
        <v>2330</v>
      </c>
      <c r="C707" s="319" t="s">
        <v>6240</v>
      </c>
      <c r="D707" s="319"/>
      <c r="E707" s="479" t="s">
        <v>6159</v>
      </c>
      <c r="F707" s="480" t="s">
        <v>6241</v>
      </c>
      <c r="G707" s="520" t="s">
        <v>6242</v>
      </c>
      <c r="H707" s="297" t="str">
        <f t="shared" si="41"/>
        <v>фото</v>
      </c>
      <c r="I707" s="174" t="s">
        <v>6243</v>
      </c>
      <c r="J707" s="383" t="s">
        <v>6165</v>
      </c>
      <c r="K707" s="384">
        <v>1</v>
      </c>
      <c r="L707" s="481">
        <v>244.09000000000003</v>
      </c>
      <c r="M707" s="177">
        <v>1</v>
      </c>
      <c r="N707" s="264"/>
      <c r="O707" s="178">
        <f t="shared" si="42"/>
        <v>0</v>
      </c>
      <c r="P707" s="302">
        <v>4607109954331</v>
      </c>
      <c r="Q707" s="303"/>
      <c r="R707" s="263" t="s">
        <v>6166</v>
      </c>
    </row>
    <row r="708" spans="1:18" ht="24">
      <c r="A708" s="260">
        <v>695</v>
      </c>
      <c r="B708" s="262">
        <v>4512</v>
      </c>
      <c r="C708" s="319" t="s">
        <v>6269</v>
      </c>
      <c r="D708" s="319"/>
      <c r="E708" s="479" t="s">
        <v>6159</v>
      </c>
      <c r="F708" s="480" t="s">
        <v>6270</v>
      </c>
      <c r="G708" s="520" t="s">
        <v>6271</v>
      </c>
      <c r="H708" s="297" t="str">
        <f t="shared" si="41"/>
        <v>фото</v>
      </c>
      <c r="I708" s="174" t="s">
        <v>6272</v>
      </c>
      <c r="J708" s="383" t="s">
        <v>6165</v>
      </c>
      <c r="K708" s="384">
        <v>1</v>
      </c>
      <c r="L708" s="481">
        <v>354.97000000000008</v>
      </c>
      <c r="M708" s="177">
        <v>1</v>
      </c>
      <c r="N708" s="264"/>
      <c r="O708" s="178">
        <f t="shared" si="42"/>
        <v>0</v>
      </c>
      <c r="P708" s="302">
        <v>4607109989333</v>
      </c>
      <c r="Q708" s="303"/>
      <c r="R708" s="263" t="s">
        <v>6166</v>
      </c>
    </row>
    <row r="709" spans="1:18" ht="24">
      <c r="A709" s="260">
        <v>696</v>
      </c>
      <c r="B709" s="262">
        <v>5687</v>
      </c>
      <c r="C709" s="319" t="s">
        <v>6282</v>
      </c>
      <c r="D709" s="319"/>
      <c r="E709" s="479" t="s">
        <v>6159</v>
      </c>
      <c r="F709" s="480" t="s">
        <v>6283</v>
      </c>
      <c r="G709" s="520" t="s">
        <v>6284</v>
      </c>
      <c r="H709" s="297" t="str">
        <f t="shared" si="41"/>
        <v>фото</v>
      </c>
      <c r="I709" s="174" t="s">
        <v>6285</v>
      </c>
      <c r="J709" s="383" t="s">
        <v>6165</v>
      </c>
      <c r="K709" s="384">
        <v>1</v>
      </c>
      <c r="L709" s="481">
        <v>407.44000000000005</v>
      </c>
      <c r="M709" s="177">
        <v>1</v>
      </c>
      <c r="N709" s="264"/>
      <c r="O709" s="178">
        <f t="shared" si="42"/>
        <v>0</v>
      </c>
      <c r="P709" s="302">
        <v>4607109932865</v>
      </c>
      <c r="Q709" s="303"/>
      <c r="R709" s="263" t="s">
        <v>6166</v>
      </c>
    </row>
    <row r="710" spans="1:18" ht="24">
      <c r="A710" s="260">
        <v>697</v>
      </c>
      <c r="B710" s="262">
        <v>2303</v>
      </c>
      <c r="C710" s="319" t="s">
        <v>6273</v>
      </c>
      <c r="D710" s="319"/>
      <c r="E710" s="479" t="s">
        <v>6159</v>
      </c>
      <c r="F710" s="480" t="s">
        <v>6274</v>
      </c>
      <c r="G710" s="520" t="s">
        <v>6275</v>
      </c>
      <c r="H710" s="297" t="str">
        <f t="shared" si="41"/>
        <v>фото</v>
      </c>
      <c r="I710" s="174" t="s">
        <v>6276</v>
      </c>
      <c r="J710" s="383" t="s">
        <v>6165</v>
      </c>
      <c r="K710" s="384">
        <v>1</v>
      </c>
      <c r="L710" s="481">
        <v>184.25000000000003</v>
      </c>
      <c r="M710" s="177">
        <v>1</v>
      </c>
      <c r="N710" s="264"/>
      <c r="O710" s="178">
        <f t="shared" si="42"/>
        <v>0</v>
      </c>
      <c r="P710" s="302">
        <v>4607109958414</v>
      </c>
      <c r="Q710" s="303"/>
      <c r="R710" s="263" t="s">
        <v>6166</v>
      </c>
    </row>
    <row r="711" spans="1:18" ht="24">
      <c r="A711" s="260">
        <v>698</v>
      </c>
      <c r="B711" s="262">
        <v>1713</v>
      </c>
      <c r="C711" s="319" t="s">
        <v>6277</v>
      </c>
      <c r="D711" s="319"/>
      <c r="E711" s="479" t="s">
        <v>6159</v>
      </c>
      <c r="F711" s="480" t="s">
        <v>6278</v>
      </c>
      <c r="G711" s="520" t="s">
        <v>6279</v>
      </c>
      <c r="H711" s="297" t="str">
        <f t="shared" si="41"/>
        <v>фото</v>
      </c>
      <c r="I711" s="174" t="s">
        <v>6280</v>
      </c>
      <c r="J711" s="383" t="s">
        <v>6165</v>
      </c>
      <c r="K711" s="384">
        <v>1</v>
      </c>
      <c r="L711" s="481">
        <v>229.13</v>
      </c>
      <c r="M711" s="177">
        <v>1</v>
      </c>
      <c r="N711" s="264"/>
      <c r="O711" s="178">
        <f t="shared" si="42"/>
        <v>0</v>
      </c>
      <c r="P711" s="302">
        <v>4607109965641</v>
      </c>
      <c r="Q711" s="303"/>
      <c r="R711" s="263" t="s">
        <v>6166</v>
      </c>
    </row>
    <row r="712" spans="1:18" ht="36">
      <c r="A712" s="260">
        <v>699</v>
      </c>
      <c r="B712" s="262">
        <v>16204</v>
      </c>
      <c r="C712" s="319" t="s">
        <v>9161</v>
      </c>
      <c r="D712" s="319"/>
      <c r="E712" s="479" t="s">
        <v>6159</v>
      </c>
      <c r="F712" s="480" t="s">
        <v>8961</v>
      </c>
      <c r="G712" s="520" t="s">
        <v>8962</v>
      </c>
      <c r="H712" s="297" t="str">
        <f t="shared" si="41"/>
        <v>фото</v>
      </c>
      <c r="I712" s="174" t="s">
        <v>6281</v>
      </c>
      <c r="J712" s="383" t="s">
        <v>6165</v>
      </c>
      <c r="K712" s="384">
        <v>1</v>
      </c>
      <c r="L712" s="481">
        <v>383.35</v>
      </c>
      <c r="M712" s="177">
        <v>1</v>
      </c>
      <c r="N712" s="264"/>
      <c r="O712" s="178">
        <f t="shared" si="42"/>
        <v>0</v>
      </c>
      <c r="P712" s="302">
        <v>4607109914304</v>
      </c>
      <c r="Q712" s="303"/>
      <c r="R712" s="263" t="s">
        <v>6166</v>
      </c>
    </row>
    <row r="713" spans="1:18" ht="24">
      <c r="A713" s="260">
        <v>700</v>
      </c>
      <c r="B713" s="262">
        <v>4626</v>
      </c>
      <c r="C713" s="319" t="s">
        <v>9158</v>
      </c>
      <c r="D713" s="319"/>
      <c r="E713" s="479" t="s">
        <v>6159</v>
      </c>
      <c r="F713" s="480" t="s">
        <v>8955</v>
      </c>
      <c r="G713" s="520" t="s">
        <v>8956</v>
      </c>
      <c r="H713" s="297" t="str">
        <f t="shared" si="41"/>
        <v>фото</v>
      </c>
      <c r="I713" s="174" t="s">
        <v>9093</v>
      </c>
      <c r="J713" s="383" t="s">
        <v>6165</v>
      </c>
      <c r="K713" s="384">
        <v>1</v>
      </c>
      <c r="L713" s="481">
        <v>384.89000000000004</v>
      </c>
      <c r="M713" s="177">
        <v>1</v>
      </c>
      <c r="N713" s="264"/>
      <c r="O713" s="178">
        <f t="shared" si="42"/>
        <v>0</v>
      </c>
      <c r="P713" s="302">
        <v>4607109990346</v>
      </c>
      <c r="Q713" s="303"/>
      <c r="R713" s="263" t="s">
        <v>6166</v>
      </c>
    </row>
    <row r="714" spans="1:18" ht="24">
      <c r="A714" s="260">
        <v>701</v>
      </c>
      <c r="B714" s="262">
        <v>13273</v>
      </c>
      <c r="C714" s="319" t="s">
        <v>6216</v>
      </c>
      <c r="D714" s="319"/>
      <c r="E714" s="479" t="s">
        <v>6159</v>
      </c>
      <c r="F714" s="480" t="s">
        <v>6217</v>
      </c>
      <c r="G714" s="520" t="s">
        <v>6218</v>
      </c>
      <c r="H714" s="297" t="str">
        <f t="shared" si="41"/>
        <v>фото</v>
      </c>
      <c r="I714" s="174" t="s">
        <v>6219</v>
      </c>
      <c r="J714" s="383" t="s">
        <v>6165</v>
      </c>
      <c r="K714" s="384">
        <v>1</v>
      </c>
      <c r="L714" s="481">
        <v>257.51</v>
      </c>
      <c r="M714" s="177">
        <v>1</v>
      </c>
      <c r="N714" s="264"/>
      <c r="O714" s="178">
        <f t="shared" si="42"/>
        <v>0</v>
      </c>
      <c r="P714" s="302">
        <v>4607109921388</v>
      </c>
      <c r="Q714" s="303"/>
      <c r="R714" s="263" t="s">
        <v>6166</v>
      </c>
    </row>
    <row r="715" spans="1:18" ht="24">
      <c r="A715" s="260">
        <v>702</v>
      </c>
      <c r="B715" s="262">
        <v>1726</v>
      </c>
      <c r="C715" s="319" t="s">
        <v>9602</v>
      </c>
      <c r="D715" s="319"/>
      <c r="E715" s="479" t="s">
        <v>6159</v>
      </c>
      <c r="F715" s="480" t="s">
        <v>9872</v>
      </c>
      <c r="G715" s="520" t="s">
        <v>9873</v>
      </c>
      <c r="H715" s="297" t="str">
        <f t="shared" si="41"/>
        <v>фото</v>
      </c>
      <c r="I715" s="174" t="s">
        <v>9738</v>
      </c>
      <c r="J715" s="383" t="s">
        <v>6165</v>
      </c>
      <c r="K715" s="384">
        <v>1</v>
      </c>
      <c r="L715" s="481">
        <v>381.92000000000007</v>
      </c>
      <c r="M715" s="177">
        <v>1</v>
      </c>
      <c r="N715" s="264"/>
      <c r="O715" s="178">
        <f t="shared" si="42"/>
        <v>0</v>
      </c>
      <c r="P715" s="302">
        <v>4607109965818</v>
      </c>
      <c r="Q715" s="303"/>
      <c r="R715" s="263" t="s">
        <v>6166</v>
      </c>
    </row>
    <row r="716" spans="1:18" ht="36">
      <c r="A716" s="260">
        <v>703</v>
      </c>
      <c r="B716" s="262">
        <v>350</v>
      </c>
      <c r="C716" s="319" t="s">
        <v>6760</v>
      </c>
      <c r="D716" s="319"/>
      <c r="E716" s="479" t="s">
        <v>6159</v>
      </c>
      <c r="F716" s="480" t="s">
        <v>6761</v>
      </c>
      <c r="G716" s="520" t="s">
        <v>6762</v>
      </c>
      <c r="H716" s="297" t="str">
        <f t="shared" si="41"/>
        <v>фото</v>
      </c>
      <c r="I716" s="174" t="s">
        <v>6763</v>
      </c>
      <c r="J716" s="383" t="s">
        <v>6165</v>
      </c>
      <c r="K716" s="384">
        <v>1</v>
      </c>
      <c r="L716" s="481">
        <v>333.96000000000004</v>
      </c>
      <c r="M716" s="177">
        <v>1</v>
      </c>
      <c r="N716" s="264"/>
      <c r="O716" s="178">
        <f t="shared" si="42"/>
        <v>0</v>
      </c>
      <c r="P716" s="302">
        <v>4607109927281</v>
      </c>
      <c r="Q716" s="303"/>
      <c r="R716" s="263" t="s">
        <v>6166</v>
      </c>
    </row>
    <row r="717" spans="1:18" ht="28.8">
      <c r="A717" s="260">
        <v>704</v>
      </c>
      <c r="B717" s="262">
        <v>4036</v>
      </c>
      <c r="C717" s="319" t="s">
        <v>11243</v>
      </c>
      <c r="D717" s="319"/>
      <c r="E717" s="518" t="s">
        <v>6159</v>
      </c>
      <c r="F717" s="519" t="s">
        <v>11336</v>
      </c>
      <c r="G717" s="522" t="s">
        <v>11337</v>
      </c>
      <c r="H717" s="297" t="str">
        <f t="shared" si="41"/>
        <v>фото</v>
      </c>
      <c r="I717" s="174" t="s">
        <v>11437</v>
      </c>
      <c r="J717" s="383" t="s">
        <v>6165</v>
      </c>
      <c r="K717" s="384">
        <v>1</v>
      </c>
      <c r="L717" s="481">
        <v>663.5200000000001</v>
      </c>
      <c r="M717" s="177">
        <v>1</v>
      </c>
      <c r="N717" s="264"/>
      <c r="O717" s="178">
        <f t="shared" si="42"/>
        <v>0</v>
      </c>
      <c r="P717" s="302">
        <v>4607109982549</v>
      </c>
      <c r="Q717" s="557" t="s">
        <v>224</v>
      </c>
      <c r="R717" s="263" t="s">
        <v>6166</v>
      </c>
    </row>
    <row r="718" spans="1:18" ht="24">
      <c r="A718" s="260">
        <v>705</v>
      </c>
      <c r="B718" s="262">
        <v>5703</v>
      </c>
      <c r="C718" s="319" t="s">
        <v>6764</v>
      </c>
      <c r="D718" s="319"/>
      <c r="E718" s="479" t="s">
        <v>6159</v>
      </c>
      <c r="F718" s="480" t="s">
        <v>6765</v>
      </c>
      <c r="G718" s="520" t="s">
        <v>6766</v>
      </c>
      <c r="H718" s="297" t="str">
        <f t="shared" si="41"/>
        <v>фото</v>
      </c>
      <c r="I718" s="174" t="s">
        <v>6767</v>
      </c>
      <c r="J718" s="383" t="s">
        <v>6165</v>
      </c>
      <c r="K718" s="384">
        <v>1</v>
      </c>
      <c r="L718" s="481">
        <v>352.11000000000007</v>
      </c>
      <c r="M718" s="177">
        <v>1</v>
      </c>
      <c r="N718" s="264"/>
      <c r="O718" s="178">
        <f t="shared" si="42"/>
        <v>0</v>
      </c>
      <c r="P718" s="302">
        <v>4607109932612</v>
      </c>
      <c r="Q718" s="303"/>
      <c r="R718" s="263" t="s">
        <v>6166</v>
      </c>
    </row>
    <row r="719" spans="1:18" ht="24">
      <c r="A719" s="260">
        <v>706</v>
      </c>
      <c r="B719" s="262">
        <v>13292</v>
      </c>
      <c r="C719" s="319" t="s">
        <v>6791</v>
      </c>
      <c r="D719" s="319"/>
      <c r="E719" s="479" t="s">
        <v>6159</v>
      </c>
      <c r="F719" s="480" t="s">
        <v>6792</v>
      </c>
      <c r="G719" s="520" t="s">
        <v>6793</v>
      </c>
      <c r="H719" s="297" t="str">
        <f t="shared" si="41"/>
        <v>фото</v>
      </c>
      <c r="I719" s="174" t="s">
        <v>6794</v>
      </c>
      <c r="J719" s="383" t="s">
        <v>6165</v>
      </c>
      <c r="K719" s="384">
        <v>1</v>
      </c>
      <c r="L719" s="481">
        <v>302.83000000000004</v>
      </c>
      <c r="M719" s="177">
        <v>1</v>
      </c>
      <c r="N719" s="264"/>
      <c r="O719" s="178">
        <f t="shared" si="42"/>
        <v>0</v>
      </c>
      <c r="P719" s="302">
        <v>4607109921203</v>
      </c>
      <c r="Q719" s="303"/>
      <c r="R719" s="263" t="s">
        <v>6166</v>
      </c>
    </row>
    <row r="720" spans="1:18" ht="24">
      <c r="A720" s="260">
        <v>707</v>
      </c>
      <c r="B720" s="262">
        <v>3077</v>
      </c>
      <c r="C720" s="319" t="s">
        <v>6795</v>
      </c>
      <c r="D720" s="319"/>
      <c r="E720" s="479" t="s">
        <v>6159</v>
      </c>
      <c r="F720" s="480" t="s">
        <v>6796</v>
      </c>
      <c r="G720" s="520" t="s">
        <v>6797</v>
      </c>
      <c r="H720" s="297" t="str">
        <f t="shared" si="41"/>
        <v>фото</v>
      </c>
      <c r="I720" s="174" t="s">
        <v>6798</v>
      </c>
      <c r="J720" s="383" t="s">
        <v>6165</v>
      </c>
      <c r="K720" s="384">
        <v>1</v>
      </c>
      <c r="L720" s="481">
        <v>226.16000000000003</v>
      </c>
      <c r="M720" s="177">
        <v>1</v>
      </c>
      <c r="N720" s="264"/>
      <c r="O720" s="178">
        <f t="shared" si="42"/>
        <v>0</v>
      </c>
      <c r="P720" s="302">
        <v>4607109954584</v>
      </c>
      <c r="Q720" s="303"/>
      <c r="R720" s="263" t="s">
        <v>6166</v>
      </c>
    </row>
    <row r="721" spans="1:18" ht="36">
      <c r="A721" s="260">
        <v>708</v>
      </c>
      <c r="B721" s="262">
        <v>4490</v>
      </c>
      <c r="C721" s="319" t="s">
        <v>9603</v>
      </c>
      <c r="D721" s="319"/>
      <c r="E721" s="479" t="s">
        <v>6159</v>
      </c>
      <c r="F721" s="480" t="s">
        <v>9874</v>
      </c>
      <c r="G721" s="520" t="s">
        <v>9875</v>
      </c>
      <c r="H721" s="297" t="str">
        <f t="shared" si="41"/>
        <v>фото</v>
      </c>
      <c r="I721" s="174" t="s">
        <v>9739</v>
      </c>
      <c r="J721" s="383" t="s">
        <v>6165</v>
      </c>
      <c r="K721" s="384">
        <v>1</v>
      </c>
      <c r="L721" s="481">
        <v>507.76000000000005</v>
      </c>
      <c r="M721" s="177">
        <v>1</v>
      </c>
      <c r="N721" s="264"/>
      <c r="O721" s="178">
        <f t="shared" si="42"/>
        <v>0</v>
      </c>
      <c r="P721" s="302">
        <v>4607109953792</v>
      </c>
      <c r="Q721" s="517">
        <v>2023</v>
      </c>
      <c r="R721" s="263" t="s">
        <v>6166</v>
      </c>
    </row>
    <row r="722" spans="1:18" ht="25.5" customHeight="1">
      <c r="A722" s="260">
        <v>709</v>
      </c>
      <c r="B722" s="262">
        <v>4554</v>
      </c>
      <c r="C722" s="319" t="s">
        <v>6768</v>
      </c>
      <c r="D722" s="319"/>
      <c r="E722" s="479" t="s">
        <v>6159</v>
      </c>
      <c r="F722" s="480" t="s">
        <v>6769</v>
      </c>
      <c r="G722" s="520" t="s">
        <v>6770</v>
      </c>
      <c r="H722" s="297" t="str">
        <f t="shared" si="41"/>
        <v>фото</v>
      </c>
      <c r="I722" s="174" t="s">
        <v>6771</v>
      </c>
      <c r="J722" s="383" t="s">
        <v>6165</v>
      </c>
      <c r="K722" s="384">
        <v>1</v>
      </c>
      <c r="L722" s="481">
        <v>302.28000000000003</v>
      </c>
      <c r="M722" s="177">
        <v>1</v>
      </c>
      <c r="N722" s="264"/>
      <c r="O722" s="178">
        <f t="shared" si="42"/>
        <v>0</v>
      </c>
      <c r="P722" s="302">
        <v>4607109989753</v>
      </c>
      <c r="Q722" s="303"/>
      <c r="R722" s="263" t="s">
        <v>6166</v>
      </c>
    </row>
    <row r="723" spans="1:18" ht="24">
      <c r="A723" s="260">
        <v>710</v>
      </c>
      <c r="B723" s="262">
        <v>6933</v>
      </c>
      <c r="C723" s="319" t="s">
        <v>6442</v>
      </c>
      <c r="D723" s="319"/>
      <c r="E723" s="479" t="s">
        <v>6159</v>
      </c>
      <c r="F723" s="480" t="s">
        <v>6443</v>
      </c>
      <c r="G723" s="520" t="s">
        <v>6444</v>
      </c>
      <c r="H723" s="297" t="str">
        <f t="shared" si="41"/>
        <v>фото</v>
      </c>
      <c r="I723" s="174" t="s">
        <v>6445</v>
      </c>
      <c r="J723" s="383" t="s">
        <v>6165</v>
      </c>
      <c r="K723" s="384">
        <v>1</v>
      </c>
      <c r="L723" s="481">
        <v>347.49000000000007</v>
      </c>
      <c r="M723" s="177">
        <v>1</v>
      </c>
      <c r="N723" s="264"/>
      <c r="O723" s="178">
        <f t="shared" si="42"/>
        <v>0</v>
      </c>
      <c r="P723" s="302">
        <v>4607109945773</v>
      </c>
      <c r="Q723" s="303"/>
      <c r="R723" s="263" t="s">
        <v>6166</v>
      </c>
    </row>
    <row r="724" spans="1:18" ht="24">
      <c r="A724" s="260">
        <v>711</v>
      </c>
      <c r="B724" s="262">
        <v>4530</v>
      </c>
      <c r="C724" s="319" t="s">
        <v>9604</v>
      </c>
      <c r="D724" s="319"/>
      <c r="E724" s="479" t="s">
        <v>6159</v>
      </c>
      <c r="F724" s="480" t="s">
        <v>9876</v>
      </c>
      <c r="G724" s="520" t="s">
        <v>9877</v>
      </c>
      <c r="H724" s="297" t="str">
        <f t="shared" si="41"/>
        <v>фото</v>
      </c>
      <c r="I724" s="174" t="s">
        <v>9740</v>
      </c>
      <c r="J724" s="383" t="s">
        <v>6165</v>
      </c>
      <c r="K724" s="384">
        <v>1</v>
      </c>
      <c r="L724" s="481">
        <v>280.17</v>
      </c>
      <c r="M724" s="177">
        <v>1</v>
      </c>
      <c r="N724" s="264"/>
      <c r="O724" s="178">
        <f t="shared" si="42"/>
        <v>0</v>
      </c>
      <c r="P724" s="302">
        <v>4607109989517</v>
      </c>
      <c r="Q724" s="517">
        <v>2023</v>
      </c>
      <c r="R724" s="263" t="s">
        <v>6166</v>
      </c>
    </row>
    <row r="725" spans="1:18" ht="24">
      <c r="A725" s="260">
        <v>712</v>
      </c>
      <c r="B725" s="262">
        <v>4577</v>
      </c>
      <c r="C725" s="319" t="s">
        <v>9152</v>
      </c>
      <c r="D725" s="319"/>
      <c r="E725" s="479" t="s">
        <v>6159</v>
      </c>
      <c r="F725" s="480" t="s">
        <v>8943</v>
      </c>
      <c r="G725" s="520" t="s">
        <v>8944</v>
      </c>
      <c r="H725" s="297" t="str">
        <f t="shared" si="41"/>
        <v>фото</v>
      </c>
      <c r="I725" s="174" t="s">
        <v>9087</v>
      </c>
      <c r="J725" s="383" t="s">
        <v>6165</v>
      </c>
      <c r="K725" s="384">
        <v>1</v>
      </c>
      <c r="L725" s="481">
        <v>507.76000000000005</v>
      </c>
      <c r="M725" s="177">
        <v>1</v>
      </c>
      <c r="N725" s="264"/>
      <c r="O725" s="178">
        <f t="shared" si="42"/>
        <v>0</v>
      </c>
      <c r="P725" s="302">
        <v>4607109922323</v>
      </c>
      <c r="Q725" s="303"/>
      <c r="R725" s="263" t="s">
        <v>6166</v>
      </c>
    </row>
    <row r="726" spans="1:18" ht="24">
      <c r="A726" s="260">
        <v>713</v>
      </c>
      <c r="B726" s="262">
        <v>10806</v>
      </c>
      <c r="C726" s="319" t="s">
        <v>6414</v>
      </c>
      <c r="D726" s="319"/>
      <c r="E726" s="479" t="s">
        <v>6159</v>
      </c>
      <c r="F726" s="480" t="s">
        <v>6415</v>
      </c>
      <c r="G726" s="520" t="s">
        <v>6416</v>
      </c>
      <c r="H726" s="297" t="str">
        <f t="shared" si="41"/>
        <v>фото</v>
      </c>
      <c r="I726" s="174" t="s">
        <v>6417</v>
      </c>
      <c r="J726" s="383" t="s">
        <v>6165</v>
      </c>
      <c r="K726" s="384">
        <v>1</v>
      </c>
      <c r="L726" s="481">
        <v>354.97000000000008</v>
      </c>
      <c r="M726" s="177">
        <v>1</v>
      </c>
      <c r="N726" s="264"/>
      <c r="O726" s="178">
        <f t="shared" si="42"/>
        <v>0</v>
      </c>
      <c r="P726" s="302">
        <v>4607109983003</v>
      </c>
      <c r="Q726" s="303"/>
      <c r="R726" s="263" t="s">
        <v>6166</v>
      </c>
    </row>
    <row r="727" spans="1:18" ht="24">
      <c r="A727" s="260">
        <v>714</v>
      </c>
      <c r="B727" s="262">
        <v>1714</v>
      </c>
      <c r="C727" s="319" t="s">
        <v>6418</v>
      </c>
      <c r="D727" s="319"/>
      <c r="E727" s="479" t="s">
        <v>6159</v>
      </c>
      <c r="F727" s="480" t="s">
        <v>6419</v>
      </c>
      <c r="G727" s="520" t="s">
        <v>6420</v>
      </c>
      <c r="H727" s="297" t="str">
        <f t="shared" si="41"/>
        <v>фото</v>
      </c>
      <c r="I727" s="174" t="s">
        <v>6421</v>
      </c>
      <c r="J727" s="383" t="s">
        <v>6165</v>
      </c>
      <c r="K727" s="384">
        <v>2</v>
      </c>
      <c r="L727" s="481">
        <v>331.98</v>
      </c>
      <c r="M727" s="177">
        <v>1</v>
      </c>
      <c r="N727" s="264"/>
      <c r="O727" s="178">
        <f t="shared" si="42"/>
        <v>0</v>
      </c>
      <c r="P727" s="302">
        <v>4607109965719</v>
      </c>
      <c r="Q727" s="303"/>
      <c r="R727" s="263" t="s">
        <v>6166</v>
      </c>
    </row>
    <row r="728" spans="1:18" ht="24">
      <c r="A728" s="260">
        <v>715</v>
      </c>
      <c r="B728" s="262">
        <v>4083</v>
      </c>
      <c r="C728" s="319" t="s">
        <v>6422</v>
      </c>
      <c r="D728" s="319"/>
      <c r="E728" s="479" t="s">
        <v>6159</v>
      </c>
      <c r="F728" s="480" t="s">
        <v>6423</v>
      </c>
      <c r="G728" s="520" t="s">
        <v>6424</v>
      </c>
      <c r="H728" s="297" t="str">
        <f t="shared" si="41"/>
        <v>фото</v>
      </c>
      <c r="I728" s="174" t="s">
        <v>6425</v>
      </c>
      <c r="J728" s="383" t="s">
        <v>6165</v>
      </c>
      <c r="K728" s="384">
        <v>1</v>
      </c>
      <c r="L728" s="481">
        <v>352.11000000000007</v>
      </c>
      <c r="M728" s="177">
        <v>1</v>
      </c>
      <c r="N728" s="264"/>
      <c r="O728" s="178">
        <f t="shared" si="42"/>
        <v>0</v>
      </c>
      <c r="P728" s="302">
        <v>4607109983010</v>
      </c>
      <c r="Q728" s="303"/>
      <c r="R728" s="263" t="s">
        <v>6166</v>
      </c>
    </row>
    <row r="729" spans="1:18" ht="26.25" customHeight="1">
      <c r="A729" s="260">
        <v>716</v>
      </c>
      <c r="B729" s="262">
        <v>2305</v>
      </c>
      <c r="C729" s="319" t="s">
        <v>6426</v>
      </c>
      <c r="D729" s="319"/>
      <c r="E729" s="479" t="s">
        <v>6159</v>
      </c>
      <c r="F729" s="480" t="s">
        <v>6427</v>
      </c>
      <c r="G729" s="520" t="s">
        <v>6428</v>
      </c>
      <c r="H729" s="297" t="str">
        <f t="shared" si="41"/>
        <v>фото</v>
      </c>
      <c r="I729" s="174" t="s">
        <v>6429</v>
      </c>
      <c r="J729" s="383" t="s">
        <v>6165</v>
      </c>
      <c r="K729" s="384">
        <v>1</v>
      </c>
      <c r="L729" s="481">
        <v>175.34000000000003</v>
      </c>
      <c r="M729" s="177">
        <v>1</v>
      </c>
      <c r="N729" s="264"/>
      <c r="O729" s="178">
        <f t="shared" si="42"/>
        <v>0</v>
      </c>
      <c r="P729" s="302">
        <v>4607109958667</v>
      </c>
      <c r="Q729" s="303"/>
      <c r="R729" s="263" t="s">
        <v>6191</v>
      </c>
    </row>
    <row r="730" spans="1:18" ht="24">
      <c r="A730" s="260">
        <v>717</v>
      </c>
      <c r="B730" s="262">
        <v>12055</v>
      </c>
      <c r="C730" s="319" t="s">
        <v>9153</v>
      </c>
      <c r="D730" s="319"/>
      <c r="E730" s="479" t="s">
        <v>6159</v>
      </c>
      <c r="F730" s="480" t="s">
        <v>8945</v>
      </c>
      <c r="G730" s="520" t="s">
        <v>8946</v>
      </c>
      <c r="H730" s="297" t="str">
        <f t="shared" si="41"/>
        <v>фото</v>
      </c>
      <c r="I730" s="174" t="s">
        <v>9088</v>
      </c>
      <c r="J730" s="383" t="s">
        <v>6165</v>
      </c>
      <c r="K730" s="384">
        <v>1</v>
      </c>
      <c r="L730" s="481">
        <v>663.5200000000001</v>
      </c>
      <c r="M730" s="177">
        <v>1</v>
      </c>
      <c r="N730" s="264"/>
      <c r="O730" s="178">
        <f t="shared" si="42"/>
        <v>0</v>
      </c>
      <c r="P730" s="302">
        <v>4607109984383</v>
      </c>
      <c r="Q730" s="303"/>
      <c r="R730" s="263" t="s">
        <v>6166</v>
      </c>
    </row>
    <row r="731" spans="1:18" ht="24">
      <c r="A731" s="260">
        <v>718</v>
      </c>
      <c r="B731" s="262">
        <v>1677</v>
      </c>
      <c r="C731" s="319" t="s">
        <v>9605</v>
      </c>
      <c r="D731" s="319"/>
      <c r="E731" s="479" t="s">
        <v>6159</v>
      </c>
      <c r="F731" s="480" t="s">
        <v>9878</v>
      </c>
      <c r="G731" s="520" t="s">
        <v>9879</v>
      </c>
      <c r="H731" s="297" t="str">
        <f t="shared" si="41"/>
        <v>фото</v>
      </c>
      <c r="I731" s="174" t="s">
        <v>9741</v>
      </c>
      <c r="J731" s="383" t="s">
        <v>6165</v>
      </c>
      <c r="K731" s="384">
        <v>1</v>
      </c>
      <c r="L731" s="481">
        <v>415.03000000000003</v>
      </c>
      <c r="M731" s="177">
        <v>1</v>
      </c>
      <c r="N731" s="264"/>
      <c r="O731" s="178">
        <f t="shared" si="42"/>
        <v>0</v>
      </c>
      <c r="P731" s="302">
        <v>4607109976340</v>
      </c>
      <c r="Q731" s="517">
        <v>2023</v>
      </c>
      <c r="R731" s="263" t="s">
        <v>6166</v>
      </c>
    </row>
    <row r="732" spans="1:18" ht="24">
      <c r="A732" s="260">
        <v>719</v>
      </c>
      <c r="B732" s="262">
        <v>10807</v>
      </c>
      <c r="C732" s="319" t="s">
        <v>6430</v>
      </c>
      <c r="D732" s="319"/>
      <c r="E732" s="479" t="s">
        <v>6159</v>
      </c>
      <c r="F732" s="480" t="s">
        <v>6431</v>
      </c>
      <c r="G732" s="520" t="s">
        <v>6432</v>
      </c>
      <c r="H732" s="297" t="str">
        <f t="shared" si="41"/>
        <v>фото</v>
      </c>
      <c r="I732" s="174" t="s">
        <v>6433</v>
      </c>
      <c r="J732" s="383" t="s">
        <v>6165</v>
      </c>
      <c r="K732" s="384">
        <v>1</v>
      </c>
      <c r="L732" s="481">
        <v>333.96000000000004</v>
      </c>
      <c r="M732" s="177">
        <v>1</v>
      </c>
      <c r="N732" s="264"/>
      <c r="O732" s="178">
        <f t="shared" si="42"/>
        <v>0</v>
      </c>
      <c r="P732" s="302">
        <v>4607109925300</v>
      </c>
      <c r="Q732" s="303"/>
      <c r="R732" s="263" t="s">
        <v>6166</v>
      </c>
    </row>
    <row r="733" spans="1:18" ht="24">
      <c r="A733" s="260">
        <v>720</v>
      </c>
      <c r="B733" s="262">
        <v>3019</v>
      </c>
      <c r="C733" s="319" t="s">
        <v>6434</v>
      </c>
      <c r="D733" s="319"/>
      <c r="E733" s="479" t="s">
        <v>6159</v>
      </c>
      <c r="F733" s="480" t="s">
        <v>6435</v>
      </c>
      <c r="G733" s="520" t="s">
        <v>6436</v>
      </c>
      <c r="H733" s="297" t="str">
        <f t="shared" si="41"/>
        <v>фото</v>
      </c>
      <c r="I733" s="174" t="s">
        <v>6437</v>
      </c>
      <c r="J733" s="383" t="s">
        <v>6165</v>
      </c>
      <c r="K733" s="384">
        <v>1</v>
      </c>
      <c r="L733" s="481">
        <v>415.03000000000003</v>
      </c>
      <c r="M733" s="177">
        <v>1</v>
      </c>
      <c r="N733" s="264"/>
      <c r="O733" s="178">
        <f t="shared" si="42"/>
        <v>0</v>
      </c>
      <c r="P733" s="302">
        <v>4607109954416</v>
      </c>
      <c r="Q733" s="303"/>
      <c r="R733" s="263" t="s">
        <v>6166</v>
      </c>
    </row>
    <row r="734" spans="1:18" ht="24">
      <c r="A734" s="260">
        <v>721</v>
      </c>
      <c r="B734" s="262">
        <v>829</v>
      </c>
      <c r="C734" s="319" t="s">
        <v>10599</v>
      </c>
      <c r="D734" s="319"/>
      <c r="E734" s="479" t="s">
        <v>6159</v>
      </c>
      <c r="F734" s="480" t="s">
        <v>10662</v>
      </c>
      <c r="G734" s="520" t="s">
        <v>10718</v>
      </c>
      <c r="H734" s="297" t="str">
        <f t="shared" si="41"/>
        <v>фото</v>
      </c>
      <c r="I734" s="174" t="s">
        <v>10775</v>
      </c>
      <c r="J734" s="383" t="s">
        <v>6165</v>
      </c>
      <c r="K734" s="384">
        <v>1</v>
      </c>
      <c r="L734" s="481">
        <v>439.01000000000005</v>
      </c>
      <c r="M734" s="177">
        <v>1</v>
      </c>
      <c r="N734" s="264"/>
      <c r="O734" s="178">
        <f t="shared" si="42"/>
        <v>0</v>
      </c>
      <c r="P734" s="302">
        <v>4607109982990</v>
      </c>
      <c r="Q734" s="303">
        <v>2024</v>
      </c>
      <c r="R734" s="263" t="s">
        <v>6166</v>
      </c>
    </row>
    <row r="735" spans="1:18" ht="24.75" customHeight="1">
      <c r="A735" s="260">
        <v>722</v>
      </c>
      <c r="B735" s="262">
        <v>3021</v>
      </c>
      <c r="C735" s="319" t="s">
        <v>6438</v>
      </c>
      <c r="D735" s="319"/>
      <c r="E735" s="479" t="s">
        <v>6159</v>
      </c>
      <c r="F735" s="480" t="s">
        <v>6439</v>
      </c>
      <c r="G735" s="520" t="s">
        <v>6440</v>
      </c>
      <c r="H735" s="297" t="str">
        <f t="shared" si="41"/>
        <v>фото</v>
      </c>
      <c r="I735" s="174" t="s">
        <v>6441</v>
      </c>
      <c r="J735" s="383" t="s">
        <v>6165</v>
      </c>
      <c r="K735" s="384">
        <v>1</v>
      </c>
      <c r="L735" s="481">
        <v>184.25000000000003</v>
      </c>
      <c r="M735" s="177">
        <v>1</v>
      </c>
      <c r="N735" s="264"/>
      <c r="O735" s="178">
        <f t="shared" si="42"/>
        <v>0</v>
      </c>
      <c r="P735" s="302">
        <v>4607109954430</v>
      </c>
      <c r="Q735" s="303"/>
      <c r="R735" s="263" t="s">
        <v>6166</v>
      </c>
    </row>
    <row r="736" spans="1:18" ht="24">
      <c r="A736" s="260">
        <v>723</v>
      </c>
      <c r="B736" s="262">
        <v>5688</v>
      </c>
      <c r="C736" s="319" t="s">
        <v>9606</v>
      </c>
      <c r="D736" s="319"/>
      <c r="E736" s="479" t="s">
        <v>6159</v>
      </c>
      <c r="F736" s="480" t="s">
        <v>9880</v>
      </c>
      <c r="G736" s="520" t="s">
        <v>9881</v>
      </c>
      <c r="H736" s="297" t="str">
        <f t="shared" si="41"/>
        <v>фото</v>
      </c>
      <c r="I736" s="174" t="s">
        <v>9742</v>
      </c>
      <c r="J736" s="383" t="s">
        <v>6165</v>
      </c>
      <c r="K736" s="384">
        <v>1</v>
      </c>
      <c r="L736" s="481">
        <v>244.09000000000003</v>
      </c>
      <c r="M736" s="177">
        <v>1</v>
      </c>
      <c r="N736" s="264"/>
      <c r="O736" s="178">
        <f t="shared" si="42"/>
        <v>0</v>
      </c>
      <c r="P736" s="302">
        <v>4607109982679</v>
      </c>
      <c r="Q736" s="517">
        <v>2023</v>
      </c>
      <c r="R736" s="263" t="s">
        <v>6166</v>
      </c>
    </row>
    <row r="737" spans="1:18" ht="24">
      <c r="A737" s="260">
        <v>724</v>
      </c>
      <c r="B737" s="262">
        <v>2291</v>
      </c>
      <c r="C737" s="319" t="s">
        <v>6344</v>
      </c>
      <c r="D737" s="319"/>
      <c r="E737" s="479" t="s">
        <v>6159</v>
      </c>
      <c r="F737" s="480" t="s">
        <v>6345</v>
      </c>
      <c r="G737" s="520" t="s">
        <v>6346</v>
      </c>
      <c r="H737" s="297" t="str">
        <f t="shared" si="41"/>
        <v>фото</v>
      </c>
      <c r="I737" s="174" t="s">
        <v>6347</v>
      </c>
      <c r="J737" s="383" t="s">
        <v>6165</v>
      </c>
      <c r="K737" s="384">
        <v>1</v>
      </c>
      <c r="L737" s="481">
        <v>244.09000000000003</v>
      </c>
      <c r="M737" s="177">
        <v>1</v>
      </c>
      <c r="N737" s="264"/>
      <c r="O737" s="178">
        <f t="shared" si="42"/>
        <v>0</v>
      </c>
      <c r="P737" s="302">
        <v>4607109957455</v>
      </c>
      <c r="Q737" s="303"/>
      <c r="R737" s="263" t="s">
        <v>6166</v>
      </c>
    </row>
    <row r="738" spans="1:18" ht="15.6">
      <c r="A738" s="260">
        <v>725</v>
      </c>
      <c r="B738" s="262">
        <v>3712</v>
      </c>
      <c r="C738" s="319" t="s">
        <v>6340</v>
      </c>
      <c r="D738" s="319"/>
      <c r="E738" s="479" t="s">
        <v>6159</v>
      </c>
      <c r="F738" s="480" t="s">
        <v>6341</v>
      </c>
      <c r="G738" s="520" t="s">
        <v>6342</v>
      </c>
      <c r="H738" s="297" t="str">
        <f t="shared" ref="H738:H801" si="43">HYPERLINK("https://www.gardenbulbs.ru/images/vesna_CL/thumbnails/"&amp;C738&amp;".jpg","фото")</f>
        <v>фото</v>
      </c>
      <c r="I738" s="174" t="s">
        <v>6343</v>
      </c>
      <c r="J738" s="383" t="s">
        <v>6165</v>
      </c>
      <c r="K738" s="384">
        <v>1</v>
      </c>
      <c r="L738" s="481">
        <v>229.13</v>
      </c>
      <c r="M738" s="177">
        <v>1</v>
      </c>
      <c r="N738" s="264"/>
      <c r="O738" s="178">
        <f t="shared" ref="O738:O801" si="44">IF(ISERROR(L738*N738),0,L738*N738)</f>
        <v>0</v>
      </c>
      <c r="P738" s="302">
        <v>4607109976296</v>
      </c>
      <c r="Q738" s="303"/>
      <c r="R738" s="263" t="s">
        <v>6166</v>
      </c>
    </row>
    <row r="739" spans="1:18" ht="24">
      <c r="A739" s="260">
        <v>726</v>
      </c>
      <c r="B739" s="262">
        <v>6934</v>
      </c>
      <c r="C739" s="319" t="s">
        <v>11244</v>
      </c>
      <c r="D739" s="319"/>
      <c r="E739" s="479" t="s">
        <v>6159</v>
      </c>
      <c r="F739" s="480" t="s">
        <v>11338</v>
      </c>
      <c r="G739" s="520" t="s">
        <v>11339</v>
      </c>
      <c r="H739" s="297" t="str">
        <f t="shared" si="43"/>
        <v>фото</v>
      </c>
      <c r="I739" s="174" t="s">
        <v>11438</v>
      </c>
      <c r="J739" s="383" t="s">
        <v>6165</v>
      </c>
      <c r="K739" s="384">
        <v>1</v>
      </c>
      <c r="L739" s="481">
        <v>283.03000000000003</v>
      </c>
      <c r="M739" s="177">
        <v>1</v>
      </c>
      <c r="N739" s="264"/>
      <c r="O739" s="178">
        <f t="shared" si="44"/>
        <v>0</v>
      </c>
      <c r="P739" s="302">
        <v>4607109945780</v>
      </c>
      <c r="Q739" s="303"/>
      <c r="R739" s="263" t="s">
        <v>6166</v>
      </c>
    </row>
    <row r="740" spans="1:18" ht="24">
      <c r="A740" s="260">
        <v>727</v>
      </c>
      <c r="B740" s="262">
        <v>13279</v>
      </c>
      <c r="C740" s="319" t="s">
        <v>6407</v>
      </c>
      <c r="D740" s="319"/>
      <c r="E740" s="479" t="s">
        <v>6159</v>
      </c>
      <c r="F740" s="480" t="s">
        <v>6408</v>
      </c>
      <c r="G740" s="520" t="s">
        <v>6409</v>
      </c>
      <c r="H740" s="297" t="str">
        <f t="shared" si="43"/>
        <v>фото</v>
      </c>
      <c r="I740" s="174" t="s">
        <v>6410</v>
      </c>
      <c r="J740" s="383" t="s">
        <v>6165</v>
      </c>
      <c r="K740" s="384">
        <v>1</v>
      </c>
      <c r="L740" s="481">
        <v>295.0200000000001</v>
      </c>
      <c r="M740" s="177">
        <v>1</v>
      </c>
      <c r="N740" s="264"/>
      <c r="O740" s="178">
        <f t="shared" si="44"/>
        <v>0</v>
      </c>
      <c r="P740" s="302">
        <v>4607109921326</v>
      </c>
      <c r="Q740" s="303"/>
      <c r="R740" s="263" t="s">
        <v>6166</v>
      </c>
    </row>
    <row r="741" spans="1:18" ht="24">
      <c r="A741" s="260">
        <v>728</v>
      </c>
      <c r="B741" s="262">
        <v>6765</v>
      </c>
      <c r="C741" s="319" t="s">
        <v>6411</v>
      </c>
      <c r="D741" s="319"/>
      <c r="E741" s="479" t="s">
        <v>6159</v>
      </c>
      <c r="F741" s="480" t="s">
        <v>10663</v>
      </c>
      <c r="G741" s="520" t="s">
        <v>6412</v>
      </c>
      <c r="H741" s="297" t="str">
        <f t="shared" si="43"/>
        <v>фото</v>
      </c>
      <c r="I741" s="174" t="s">
        <v>6413</v>
      </c>
      <c r="J741" s="383" t="s">
        <v>6165</v>
      </c>
      <c r="K741" s="384">
        <v>1</v>
      </c>
      <c r="L741" s="481">
        <v>507.76000000000005</v>
      </c>
      <c r="M741" s="177">
        <v>1</v>
      </c>
      <c r="N741" s="264"/>
      <c r="O741" s="178">
        <f t="shared" si="44"/>
        <v>0</v>
      </c>
      <c r="P741" s="302">
        <v>4607109944097</v>
      </c>
      <c r="Q741" s="303"/>
      <c r="R741" s="263" t="s">
        <v>6166</v>
      </c>
    </row>
    <row r="742" spans="1:18" ht="24">
      <c r="A742" s="260">
        <v>729</v>
      </c>
      <c r="B742" s="262">
        <v>2513</v>
      </c>
      <c r="C742" s="319" t="s">
        <v>6348</v>
      </c>
      <c r="D742" s="319"/>
      <c r="E742" s="479" t="s">
        <v>6159</v>
      </c>
      <c r="F742" s="480" t="s">
        <v>6349</v>
      </c>
      <c r="G742" s="520" t="s">
        <v>6350</v>
      </c>
      <c r="H742" s="297" t="str">
        <f t="shared" si="43"/>
        <v>фото</v>
      </c>
      <c r="I742" s="174" t="s">
        <v>6351</v>
      </c>
      <c r="J742" s="383" t="s">
        <v>6165</v>
      </c>
      <c r="K742" s="384">
        <v>1</v>
      </c>
      <c r="L742" s="481">
        <v>354.97000000000008</v>
      </c>
      <c r="M742" s="177">
        <v>1</v>
      </c>
      <c r="N742" s="264"/>
      <c r="O742" s="178">
        <f t="shared" si="44"/>
        <v>0</v>
      </c>
      <c r="P742" s="302">
        <v>4607109975916</v>
      </c>
      <c r="Q742" s="303"/>
      <c r="R742" s="263" t="s">
        <v>6166</v>
      </c>
    </row>
    <row r="743" spans="1:18" ht="36">
      <c r="A743" s="260">
        <v>730</v>
      </c>
      <c r="B743" s="262">
        <v>6869</v>
      </c>
      <c r="C743" s="319" t="s">
        <v>9607</v>
      </c>
      <c r="D743" s="319"/>
      <c r="E743" s="479" t="s">
        <v>6159</v>
      </c>
      <c r="F743" s="480" t="s">
        <v>9882</v>
      </c>
      <c r="G743" s="520" t="s">
        <v>9883</v>
      </c>
      <c r="H743" s="297" t="str">
        <f t="shared" si="43"/>
        <v>фото</v>
      </c>
      <c r="I743" s="174" t="s">
        <v>9743</v>
      </c>
      <c r="J743" s="383" t="s">
        <v>6165</v>
      </c>
      <c r="K743" s="384">
        <v>2</v>
      </c>
      <c r="L743" s="481">
        <v>355.85</v>
      </c>
      <c r="M743" s="177">
        <v>1</v>
      </c>
      <c r="N743" s="264"/>
      <c r="O743" s="178">
        <f t="shared" si="44"/>
        <v>0</v>
      </c>
      <c r="P743" s="302">
        <v>4607109982921</v>
      </c>
      <c r="Q743" s="517">
        <v>2023</v>
      </c>
      <c r="R743" s="263" t="s">
        <v>6166</v>
      </c>
    </row>
    <row r="744" spans="1:18" ht="36">
      <c r="A744" s="260">
        <v>731</v>
      </c>
      <c r="B744" s="262">
        <v>1678</v>
      </c>
      <c r="C744" s="319" t="s">
        <v>6352</v>
      </c>
      <c r="D744" s="319"/>
      <c r="E744" s="479" t="s">
        <v>6159</v>
      </c>
      <c r="F744" s="480" t="s">
        <v>6353</v>
      </c>
      <c r="G744" s="520" t="s">
        <v>6354</v>
      </c>
      <c r="H744" s="297" t="str">
        <f t="shared" si="43"/>
        <v>фото</v>
      </c>
      <c r="I744" s="174" t="s">
        <v>6355</v>
      </c>
      <c r="J744" s="383" t="s">
        <v>6165</v>
      </c>
      <c r="K744" s="384">
        <v>1</v>
      </c>
      <c r="L744" s="481">
        <v>384.89000000000004</v>
      </c>
      <c r="M744" s="177">
        <v>1</v>
      </c>
      <c r="N744" s="264"/>
      <c r="O744" s="178">
        <f t="shared" si="44"/>
        <v>0</v>
      </c>
      <c r="P744" s="302">
        <v>4607109965535</v>
      </c>
      <c r="Q744" s="303"/>
      <c r="R744" s="263" t="s">
        <v>6166</v>
      </c>
    </row>
    <row r="745" spans="1:18" ht="24">
      <c r="A745" s="260">
        <v>732</v>
      </c>
      <c r="B745" s="262">
        <v>3016</v>
      </c>
      <c r="C745" s="319" t="s">
        <v>6356</v>
      </c>
      <c r="D745" s="319"/>
      <c r="E745" s="479" t="s">
        <v>6159</v>
      </c>
      <c r="F745" s="480" t="s">
        <v>6357</v>
      </c>
      <c r="G745" s="520" t="s">
        <v>6358</v>
      </c>
      <c r="H745" s="297" t="str">
        <f t="shared" si="43"/>
        <v>фото</v>
      </c>
      <c r="I745" s="174" t="s">
        <v>6359</v>
      </c>
      <c r="J745" s="383" t="s">
        <v>6165</v>
      </c>
      <c r="K745" s="384">
        <v>1</v>
      </c>
      <c r="L745" s="481">
        <v>384.89000000000004</v>
      </c>
      <c r="M745" s="177">
        <v>1</v>
      </c>
      <c r="N745" s="264"/>
      <c r="O745" s="178">
        <f t="shared" si="44"/>
        <v>0</v>
      </c>
      <c r="P745" s="302">
        <v>4607109954386</v>
      </c>
      <c r="Q745" s="303"/>
      <c r="R745" s="263" t="s">
        <v>6166</v>
      </c>
    </row>
    <row r="746" spans="1:18" ht="24">
      <c r="A746" s="260">
        <v>733</v>
      </c>
      <c r="B746" s="262">
        <v>13277</v>
      </c>
      <c r="C746" s="319" t="s">
        <v>6360</v>
      </c>
      <c r="D746" s="319"/>
      <c r="E746" s="479" t="s">
        <v>6159</v>
      </c>
      <c r="F746" s="480" t="s">
        <v>6361</v>
      </c>
      <c r="G746" s="520" t="s">
        <v>6362</v>
      </c>
      <c r="H746" s="297" t="str">
        <f t="shared" si="43"/>
        <v>фото</v>
      </c>
      <c r="I746" s="174" t="s">
        <v>6363</v>
      </c>
      <c r="J746" s="383" t="s">
        <v>6165</v>
      </c>
      <c r="K746" s="384">
        <v>1</v>
      </c>
      <c r="L746" s="481">
        <v>275.88</v>
      </c>
      <c r="M746" s="177">
        <v>1</v>
      </c>
      <c r="N746" s="264"/>
      <c r="O746" s="178">
        <f t="shared" si="44"/>
        <v>0</v>
      </c>
      <c r="P746" s="302">
        <v>4607109921340</v>
      </c>
      <c r="Q746" s="303"/>
      <c r="R746" s="263" t="s">
        <v>6166</v>
      </c>
    </row>
    <row r="747" spans="1:18" ht="60">
      <c r="A747" s="260">
        <v>734</v>
      </c>
      <c r="B747" s="262">
        <v>368</v>
      </c>
      <c r="C747" s="319" t="s">
        <v>10600</v>
      </c>
      <c r="D747" s="319"/>
      <c r="E747" s="479" t="s">
        <v>6159</v>
      </c>
      <c r="F747" s="480" t="s">
        <v>10664</v>
      </c>
      <c r="G747" s="520" t="s">
        <v>10719</v>
      </c>
      <c r="H747" s="297" t="str">
        <f t="shared" si="43"/>
        <v>фото</v>
      </c>
      <c r="I747" s="174" t="s">
        <v>10776</v>
      </c>
      <c r="J747" s="383" t="s">
        <v>6165</v>
      </c>
      <c r="K747" s="384">
        <v>1</v>
      </c>
      <c r="L747" s="481">
        <v>507.76000000000005</v>
      </c>
      <c r="M747" s="177">
        <v>1</v>
      </c>
      <c r="N747" s="264"/>
      <c r="O747" s="178">
        <f t="shared" si="44"/>
        <v>0</v>
      </c>
      <c r="P747" s="302">
        <v>4607109927274</v>
      </c>
      <c r="Q747" s="303">
        <v>2024</v>
      </c>
      <c r="R747" s="263" t="s">
        <v>6166</v>
      </c>
    </row>
    <row r="748" spans="1:18" ht="24">
      <c r="A748" s="260">
        <v>735</v>
      </c>
      <c r="B748" s="262">
        <v>10784</v>
      </c>
      <c r="C748" s="319" t="s">
        <v>9608</v>
      </c>
      <c r="D748" s="319"/>
      <c r="E748" s="479" t="s">
        <v>6159</v>
      </c>
      <c r="F748" s="480" t="s">
        <v>9884</v>
      </c>
      <c r="G748" s="520" t="s">
        <v>9885</v>
      </c>
      <c r="H748" s="297" t="str">
        <f t="shared" si="43"/>
        <v>фото</v>
      </c>
      <c r="I748" s="174" t="s">
        <v>9744</v>
      </c>
      <c r="J748" s="383" t="s">
        <v>6165</v>
      </c>
      <c r="K748" s="384">
        <v>1</v>
      </c>
      <c r="L748" s="481">
        <v>181.17000000000002</v>
      </c>
      <c r="M748" s="177">
        <v>1</v>
      </c>
      <c r="N748" s="264"/>
      <c r="O748" s="178">
        <f t="shared" si="44"/>
        <v>0</v>
      </c>
      <c r="P748" s="302">
        <v>4607109988947</v>
      </c>
      <c r="Q748" s="517">
        <v>2023</v>
      </c>
      <c r="R748" s="263" t="s">
        <v>6166</v>
      </c>
    </row>
    <row r="749" spans="1:18" ht="24">
      <c r="A749" s="260">
        <v>736</v>
      </c>
      <c r="B749" s="262">
        <v>2306</v>
      </c>
      <c r="C749" s="319" t="s">
        <v>6455</v>
      </c>
      <c r="D749" s="319"/>
      <c r="E749" s="479" t="s">
        <v>6159</v>
      </c>
      <c r="F749" s="480" t="s">
        <v>6456</v>
      </c>
      <c r="G749" s="520" t="s">
        <v>6457</v>
      </c>
      <c r="H749" s="297" t="str">
        <f t="shared" si="43"/>
        <v>фото</v>
      </c>
      <c r="I749" s="174" t="s">
        <v>6458</v>
      </c>
      <c r="J749" s="383" t="s">
        <v>6165</v>
      </c>
      <c r="K749" s="384">
        <v>1</v>
      </c>
      <c r="L749" s="481">
        <v>415.03000000000003</v>
      </c>
      <c r="M749" s="177">
        <v>1</v>
      </c>
      <c r="N749" s="264"/>
      <c r="O749" s="178">
        <f t="shared" si="44"/>
        <v>0</v>
      </c>
      <c r="P749" s="302">
        <v>4607109957486</v>
      </c>
      <c r="Q749" s="303"/>
      <c r="R749" s="263" t="s">
        <v>6454</v>
      </c>
    </row>
    <row r="750" spans="1:18" ht="36">
      <c r="A750" s="260">
        <v>737</v>
      </c>
      <c r="B750" s="262">
        <v>2312</v>
      </c>
      <c r="C750" s="319" t="s">
        <v>6799</v>
      </c>
      <c r="D750" s="319"/>
      <c r="E750" s="479" t="s">
        <v>6159</v>
      </c>
      <c r="F750" s="480" t="s">
        <v>6800</v>
      </c>
      <c r="G750" s="520" t="s">
        <v>6801</v>
      </c>
      <c r="H750" s="297" t="str">
        <f t="shared" si="43"/>
        <v>фото</v>
      </c>
      <c r="I750" s="174" t="s">
        <v>6802</v>
      </c>
      <c r="J750" s="383" t="s">
        <v>6165</v>
      </c>
      <c r="K750" s="384">
        <v>1</v>
      </c>
      <c r="L750" s="481">
        <v>332.64000000000004</v>
      </c>
      <c r="M750" s="177">
        <v>1</v>
      </c>
      <c r="N750" s="264"/>
      <c r="O750" s="178">
        <f t="shared" si="44"/>
        <v>0</v>
      </c>
      <c r="P750" s="302">
        <v>4607109957578</v>
      </c>
      <c r="Q750" s="303"/>
      <c r="R750" s="263" t="s">
        <v>6166</v>
      </c>
    </row>
    <row r="751" spans="1:18" ht="24">
      <c r="A751" s="260">
        <v>738</v>
      </c>
      <c r="B751" s="262">
        <v>13293</v>
      </c>
      <c r="C751" s="319" t="s">
        <v>6803</v>
      </c>
      <c r="D751" s="319"/>
      <c r="E751" s="479" t="s">
        <v>6159</v>
      </c>
      <c r="F751" s="480" t="s">
        <v>6804</v>
      </c>
      <c r="G751" s="520" t="s">
        <v>6805</v>
      </c>
      <c r="H751" s="297" t="str">
        <f t="shared" si="43"/>
        <v>фото</v>
      </c>
      <c r="I751" s="174" t="s">
        <v>6806</v>
      </c>
      <c r="J751" s="383" t="s">
        <v>6165</v>
      </c>
      <c r="K751" s="384">
        <v>2</v>
      </c>
      <c r="L751" s="481">
        <v>409.86000000000007</v>
      </c>
      <c r="M751" s="177">
        <v>1</v>
      </c>
      <c r="N751" s="264"/>
      <c r="O751" s="178">
        <f t="shared" si="44"/>
        <v>0</v>
      </c>
      <c r="P751" s="302">
        <v>4607109921197</v>
      </c>
      <c r="Q751" s="303"/>
      <c r="R751" s="263" t="s">
        <v>6166</v>
      </c>
    </row>
    <row r="752" spans="1:18" ht="24">
      <c r="A752" s="260">
        <v>739</v>
      </c>
      <c r="B752" s="262">
        <v>1716</v>
      </c>
      <c r="C752" s="319" t="s">
        <v>6290</v>
      </c>
      <c r="D752" s="319"/>
      <c r="E752" s="479" t="s">
        <v>6159</v>
      </c>
      <c r="F752" s="480" t="s">
        <v>6291</v>
      </c>
      <c r="G752" s="520" t="s">
        <v>6292</v>
      </c>
      <c r="H752" s="297" t="str">
        <f t="shared" si="43"/>
        <v>фото</v>
      </c>
      <c r="I752" s="174" t="s">
        <v>6293</v>
      </c>
      <c r="J752" s="383" t="s">
        <v>6165</v>
      </c>
      <c r="K752" s="384">
        <v>2</v>
      </c>
      <c r="L752" s="481">
        <v>361.68000000000006</v>
      </c>
      <c r="M752" s="177">
        <v>1</v>
      </c>
      <c r="N752" s="264"/>
      <c r="O752" s="178">
        <f t="shared" si="44"/>
        <v>0</v>
      </c>
      <c r="P752" s="302">
        <v>4607109965658</v>
      </c>
      <c r="Q752" s="303"/>
      <c r="R752" s="263" t="s">
        <v>6166</v>
      </c>
    </row>
    <row r="753" spans="1:18" ht="48">
      <c r="A753" s="260">
        <v>740</v>
      </c>
      <c r="B753" s="262">
        <v>3716</v>
      </c>
      <c r="C753" s="319" t="s">
        <v>6294</v>
      </c>
      <c r="D753" s="319"/>
      <c r="E753" s="479" t="s">
        <v>6159</v>
      </c>
      <c r="F753" s="480" t="s">
        <v>6295</v>
      </c>
      <c r="G753" s="520" t="s">
        <v>6296</v>
      </c>
      <c r="H753" s="297" t="str">
        <f t="shared" si="43"/>
        <v>фото</v>
      </c>
      <c r="I753" s="174" t="s">
        <v>6297</v>
      </c>
      <c r="J753" s="383" t="s">
        <v>6165</v>
      </c>
      <c r="K753" s="384">
        <v>1</v>
      </c>
      <c r="L753" s="481">
        <v>337.26000000000005</v>
      </c>
      <c r="M753" s="177">
        <v>1</v>
      </c>
      <c r="N753" s="264"/>
      <c r="O753" s="178">
        <f t="shared" si="44"/>
        <v>0</v>
      </c>
      <c r="P753" s="302">
        <v>4607109976241</v>
      </c>
      <c r="Q753" s="303"/>
      <c r="R753" s="263" t="s">
        <v>6166</v>
      </c>
    </row>
    <row r="754" spans="1:18" ht="24">
      <c r="A754" s="260">
        <v>741</v>
      </c>
      <c r="B754" s="262">
        <v>1655</v>
      </c>
      <c r="C754" s="319" t="s">
        <v>6462</v>
      </c>
      <c r="D754" s="319"/>
      <c r="E754" s="479" t="s">
        <v>6159</v>
      </c>
      <c r="F754" s="480" t="s">
        <v>6463</v>
      </c>
      <c r="G754" s="520" t="s">
        <v>6464</v>
      </c>
      <c r="H754" s="297" t="str">
        <f t="shared" si="43"/>
        <v>фото</v>
      </c>
      <c r="I754" s="174" t="s">
        <v>6465</v>
      </c>
      <c r="J754" s="383" t="s">
        <v>6165</v>
      </c>
      <c r="K754" s="384">
        <v>1</v>
      </c>
      <c r="L754" s="481">
        <v>244.09000000000003</v>
      </c>
      <c r="M754" s="177">
        <v>1</v>
      </c>
      <c r="N754" s="264"/>
      <c r="O754" s="178">
        <f t="shared" si="44"/>
        <v>0</v>
      </c>
      <c r="P754" s="302">
        <v>4607109957493</v>
      </c>
      <c r="Q754" s="303"/>
      <c r="R754" s="263" t="s">
        <v>6166</v>
      </c>
    </row>
    <row r="755" spans="1:18" ht="24">
      <c r="A755" s="260">
        <v>742</v>
      </c>
      <c r="B755" s="262">
        <v>1717</v>
      </c>
      <c r="C755" s="319" t="s">
        <v>6298</v>
      </c>
      <c r="D755" s="319"/>
      <c r="E755" s="479" t="s">
        <v>6159</v>
      </c>
      <c r="F755" s="480" t="s">
        <v>940</v>
      </c>
      <c r="G755" s="520" t="s">
        <v>971</v>
      </c>
      <c r="H755" s="297" t="str">
        <f t="shared" si="43"/>
        <v>фото</v>
      </c>
      <c r="I755" s="174" t="s">
        <v>6299</v>
      </c>
      <c r="J755" s="383" t="s">
        <v>6165</v>
      </c>
      <c r="K755" s="384">
        <v>1</v>
      </c>
      <c r="L755" s="481">
        <v>337.26000000000005</v>
      </c>
      <c r="M755" s="177">
        <v>1</v>
      </c>
      <c r="N755" s="264"/>
      <c r="O755" s="178">
        <f t="shared" si="44"/>
        <v>0</v>
      </c>
      <c r="P755" s="302">
        <v>4607109965665</v>
      </c>
      <c r="Q755" s="303"/>
      <c r="R755" s="263" t="s">
        <v>6166</v>
      </c>
    </row>
    <row r="756" spans="1:18" ht="15.6">
      <c r="A756" s="260">
        <v>743</v>
      </c>
      <c r="B756" s="262">
        <v>4070</v>
      </c>
      <c r="C756" s="319" t="s">
        <v>6300</v>
      </c>
      <c r="D756" s="319"/>
      <c r="E756" s="479" t="s">
        <v>6159</v>
      </c>
      <c r="F756" s="480" t="s">
        <v>6301</v>
      </c>
      <c r="G756" s="520" t="s">
        <v>6302</v>
      </c>
      <c r="H756" s="297" t="str">
        <f t="shared" si="43"/>
        <v>фото</v>
      </c>
      <c r="I756" s="174" t="s">
        <v>6303</v>
      </c>
      <c r="J756" s="383" t="s">
        <v>6165</v>
      </c>
      <c r="K756" s="384">
        <v>1</v>
      </c>
      <c r="L756" s="481">
        <v>337.26000000000005</v>
      </c>
      <c r="M756" s="177">
        <v>1</v>
      </c>
      <c r="N756" s="264"/>
      <c r="O756" s="178">
        <f t="shared" si="44"/>
        <v>0</v>
      </c>
      <c r="P756" s="302">
        <v>4607109982884</v>
      </c>
      <c r="Q756" s="303"/>
      <c r="R756" s="263" t="s">
        <v>6166</v>
      </c>
    </row>
    <row r="757" spans="1:18" ht="36">
      <c r="A757" s="260">
        <v>744</v>
      </c>
      <c r="B757" s="262">
        <v>13276</v>
      </c>
      <c r="C757" s="319" t="s">
        <v>6336</v>
      </c>
      <c r="D757" s="319"/>
      <c r="E757" s="479" t="s">
        <v>6159</v>
      </c>
      <c r="F757" s="480" t="s">
        <v>6337</v>
      </c>
      <c r="G757" s="520" t="s">
        <v>6338</v>
      </c>
      <c r="H757" s="297" t="str">
        <f t="shared" si="43"/>
        <v>фото</v>
      </c>
      <c r="I757" s="174" t="s">
        <v>6339</v>
      </c>
      <c r="J757" s="383" t="s">
        <v>6165</v>
      </c>
      <c r="K757" s="384">
        <v>1</v>
      </c>
      <c r="L757" s="481">
        <v>455.51000000000005</v>
      </c>
      <c r="M757" s="177">
        <v>1</v>
      </c>
      <c r="N757" s="264"/>
      <c r="O757" s="178">
        <f t="shared" si="44"/>
        <v>0</v>
      </c>
      <c r="P757" s="302">
        <v>4607109921357</v>
      </c>
      <c r="Q757" s="303"/>
      <c r="R757" s="263" t="s">
        <v>6166</v>
      </c>
    </row>
    <row r="758" spans="1:18" ht="24">
      <c r="A758" s="260">
        <v>745</v>
      </c>
      <c r="B758" s="262">
        <v>4701</v>
      </c>
      <c r="C758" s="319" t="s">
        <v>9154</v>
      </c>
      <c r="D758" s="319"/>
      <c r="E758" s="479" t="s">
        <v>6159</v>
      </c>
      <c r="F758" s="480" t="s">
        <v>8947</v>
      </c>
      <c r="G758" s="520" t="s">
        <v>8948</v>
      </c>
      <c r="H758" s="297" t="str">
        <f t="shared" si="43"/>
        <v>фото</v>
      </c>
      <c r="I758" s="174" t="s">
        <v>9089</v>
      </c>
      <c r="J758" s="383" t="s">
        <v>6165</v>
      </c>
      <c r="K758" s="384">
        <v>1</v>
      </c>
      <c r="L758" s="481">
        <v>439.01000000000005</v>
      </c>
      <c r="M758" s="177">
        <v>1</v>
      </c>
      <c r="N758" s="264"/>
      <c r="O758" s="178">
        <f t="shared" si="44"/>
        <v>0</v>
      </c>
      <c r="P758" s="302">
        <v>4607109954669</v>
      </c>
      <c r="Q758" s="303"/>
      <c r="R758" s="263" t="s">
        <v>6166</v>
      </c>
    </row>
    <row r="759" spans="1:18" ht="24">
      <c r="A759" s="260">
        <v>746</v>
      </c>
      <c r="B759" s="262">
        <v>3717</v>
      </c>
      <c r="C759" s="319" t="s">
        <v>6466</v>
      </c>
      <c r="D759" s="319"/>
      <c r="E759" s="479" t="s">
        <v>6159</v>
      </c>
      <c r="F759" s="480" t="s">
        <v>6467</v>
      </c>
      <c r="G759" s="520" t="s">
        <v>6468</v>
      </c>
      <c r="H759" s="297" t="str">
        <f t="shared" si="43"/>
        <v>фото</v>
      </c>
      <c r="I759" s="174" t="s">
        <v>6469</v>
      </c>
      <c r="J759" s="383" t="s">
        <v>6165</v>
      </c>
      <c r="K759" s="384">
        <v>1</v>
      </c>
      <c r="L759" s="481">
        <v>333.96000000000004</v>
      </c>
      <c r="M759" s="177">
        <v>1</v>
      </c>
      <c r="N759" s="264"/>
      <c r="O759" s="178">
        <f t="shared" si="44"/>
        <v>0</v>
      </c>
      <c r="P759" s="302">
        <v>4607109976395</v>
      </c>
      <c r="Q759" s="303"/>
      <c r="R759" s="263" t="s">
        <v>6166</v>
      </c>
    </row>
    <row r="760" spans="1:18" ht="24">
      <c r="A760" s="260">
        <v>747</v>
      </c>
      <c r="B760" s="262">
        <v>3718</v>
      </c>
      <c r="C760" s="319" t="s">
        <v>6324</v>
      </c>
      <c r="D760" s="319"/>
      <c r="E760" s="479" t="s">
        <v>6159</v>
      </c>
      <c r="F760" s="480" t="s">
        <v>6325</v>
      </c>
      <c r="G760" s="520" t="s">
        <v>6326</v>
      </c>
      <c r="H760" s="297" t="str">
        <f t="shared" si="43"/>
        <v>фото</v>
      </c>
      <c r="I760" s="174" t="s">
        <v>6327</v>
      </c>
      <c r="J760" s="383" t="s">
        <v>6165</v>
      </c>
      <c r="K760" s="384">
        <v>1</v>
      </c>
      <c r="L760" s="481">
        <v>335.61000000000007</v>
      </c>
      <c r="M760" s="177">
        <v>1</v>
      </c>
      <c r="N760" s="264"/>
      <c r="O760" s="178">
        <f t="shared" si="44"/>
        <v>0</v>
      </c>
      <c r="P760" s="302">
        <v>4607109976265</v>
      </c>
      <c r="Q760" s="303"/>
      <c r="R760" s="263" t="s">
        <v>6166</v>
      </c>
    </row>
    <row r="761" spans="1:18" ht="24">
      <c r="A761" s="260">
        <v>748</v>
      </c>
      <c r="B761" s="262">
        <v>4072</v>
      </c>
      <c r="C761" s="319" t="s">
        <v>6328</v>
      </c>
      <c r="D761" s="319"/>
      <c r="E761" s="479" t="s">
        <v>6159</v>
      </c>
      <c r="F761" s="480" t="s">
        <v>6329</v>
      </c>
      <c r="G761" s="520" t="s">
        <v>6330</v>
      </c>
      <c r="H761" s="297" t="str">
        <f t="shared" si="43"/>
        <v>фото</v>
      </c>
      <c r="I761" s="174" t="s">
        <v>6331</v>
      </c>
      <c r="J761" s="383" t="s">
        <v>6165</v>
      </c>
      <c r="K761" s="384">
        <v>1</v>
      </c>
      <c r="L761" s="481">
        <v>381.92000000000007</v>
      </c>
      <c r="M761" s="177">
        <v>1</v>
      </c>
      <c r="N761" s="264"/>
      <c r="O761" s="178">
        <f t="shared" si="44"/>
        <v>0</v>
      </c>
      <c r="P761" s="302">
        <v>4607109982907</v>
      </c>
      <c r="Q761" s="303"/>
      <c r="R761" s="263" t="s">
        <v>6166</v>
      </c>
    </row>
    <row r="762" spans="1:18" ht="36">
      <c r="A762" s="260">
        <v>749</v>
      </c>
      <c r="B762" s="262">
        <v>5482</v>
      </c>
      <c r="C762" s="319" t="s">
        <v>6332</v>
      </c>
      <c r="D762" s="319"/>
      <c r="E762" s="479" t="s">
        <v>6159</v>
      </c>
      <c r="F762" s="480" t="s">
        <v>6333</v>
      </c>
      <c r="G762" s="520" t="s">
        <v>6334</v>
      </c>
      <c r="H762" s="297" t="str">
        <f t="shared" si="43"/>
        <v>фото</v>
      </c>
      <c r="I762" s="174" t="s">
        <v>6335</v>
      </c>
      <c r="J762" s="383" t="s">
        <v>6165</v>
      </c>
      <c r="K762" s="384">
        <v>1</v>
      </c>
      <c r="L762" s="481">
        <v>187.32999999999998</v>
      </c>
      <c r="M762" s="177">
        <v>1</v>
      </c>
      <c r="N762" s="264"/>
      <c r="O762" s="178">
        <f t="shared" si="44"/>
        <v>0</v>
      </c>
      <c r="P762" s="302">
        <v>4607109936436</v>
      </c>
      <c r="Q762" s="303"/>
      <c r="R762" s="263" t="s">
        <v>6166</v>
      </c>
    </row>
    <row r="763" spans="1:18" ht="15.6">
      <c r="A763" s="260">
        <v>750</v>
      </c>
      <c r="B763" s="262">
        <v>5685</v>
      </c>
      <c r="C763" s="319" t="s">
        <v>6312</v>
      </c>
      <c r="D763" s="319"/>
      <c r="E763" s="479" t="s">
        <v>6159</v>
      </c>
      <c r="F763" s="480" t="s">
        <v>6313</v>
      </c>
      <c r="G763" s="520" t="s">
        <v>6314</v>
      </c>
      <c r="H763" s="297" t="str">
        <f t="shared" si="43"/>
        <v>фото</v>
      </c>
      <c r="I763" s="174" t="s">
        <v>6315</v>
      </c>
      <c r="J763" s="383" t="s">
        <v>6165</v>
      </c>
      <c r="K763" s="384">
        <v>1</v>
      </c>
      <c r="L763" s="481">
        <v>352.11000000000007</v>
      </c>
      <c r="M763" s="177">
        <v>1</v>
      </c>
      <c r="N763" s="264"/>
      <c r="O763" s="178">
        <f t="shared" si="44"/>
        <v>0</v>
      </c>
      <c r="P763" s="302">
        <v>4607109932896</v>
      </c>
      <c r="Q763" s="303"/>
      <c r="R763" s="263" t="s">
        <v>6166</v>
      </c>
    </row>
    <row r="764" spans="1:18" ht="24">
      <c r="A764" s="260">
        <v>751</v>
      </c>
      <c r="B764" s="262">
        <v>6325</v>
      </c>
      <c r="C764" s="319" t="s">
        <v>6308</v>
      </c>
      <c r="D764" s="319"/>
      <c r="E764" s="479" t="s">
        <v>6159</v>
      </c>
      <c r="F764" s="480" t="s">
        <v>6309</v>
      </c>
      <c r="G764" s="520" t="s">
        <v>6310</v>
      </c>
      <c r="H764" s="297" t="str">
        <f t="shared" si="43"/>
        <v>фото</v>
      </c>
      <c r="I764" s="174" t="s">
        <v>6311</v>
      </c>
      <c r="J764" s="383" t="s">
        <v>6165</v>
      </c>
      <c r="K764" s="384">
        <v>1</v>
      </c>
      <c r="L764" s="481">
        <v>354.97000000000008</v>
      </c>
      <c r="M764" s="177">
        <v>1</v>
      </c>
      <c r="N764" s="264"/>
      <c r="O764" s="178">
        <f t="shared" si="44"/>
        <v>0</v>
      </c>
      <c r="P764" s="302">
        <v>4607109932735</v>
      </c>
      <c r="Q764" s="303"/>
      <c r="R764" s="263" t="s">
        <v>6166</v>
      </c>
    </row>
    <row r="765" spans="1:18" ht="24">
      <c r="A765" s="260">
        <v>752</v>
      </c>
      <c r="B765" s="262">
        <v>13275</v>
      </c>
      <c r="C765" s="319" t="s">
        <v>6316</v>
      </c>
      <c r="D765" s="319"/>
      <c r="E765" s="479" t="s">
        <v>6159</v>
      </c>
      <c r="F765" s="480" t="s">
        <v>6317</v>
      </c>
      <c r="G765" s="520" t="s">
        <v>6318</v>
      </c>
      <c r="H765" s="297" t="str">
        <f t="shared" si="43"/>
        <v>фото</v>
      </c>
      <c r="I765" s="174" t="s">
        <v>6319</v>
      </c>
      <c r="J765" s="383" t="s">
        <v>6165</v>
      </c>
      <c r="K765" s="384">
        <v>1</v>
      </c>
      <c r="L765" s="481">
        <v>245.74000000000004</v>
      </c>
      <c r="M765" s="177">
        <v>1</v>
      </c>
      <c r="N765" s="264"/>
      <c r="O765" s="178">
        <f t="shared" si="44"/>
        <v>0</v>
      </c>
      <c r="P765" s="302">
        <v>4607109921364</v>
      </c>
      <c r="Q765" s="303"/>
      <c r="R765" s="263" t="s">
        <v>6166</v>
      </c>
    </row>
    <row r="766" spans="1:18" ht="24">
      <c r="A766" s="260">
        <v>753</v>
      </c>
      <c r="B766" s="262">
        <v>1718</v>
      </c>
      <c r="C766" s="319" t="s">
        <v>6320</v>
      </c>
      <c r="D766" s="319"/>
      <c r="E766" s="479" t="s">
        <v>6159</v>
      </c>
      <c r="F766" s="480" t="s">
        <v>6321</v>
      </c>
      <c r="G766" s="520" t="s">
        <v>6322</v>
      </c>
      <c r="H766" s="297" t="str">
        <f t="shared" si="43"/>
        <v>фото</v>
      </c>
      <c r="I766" s="174" t="s">
        <v>6323</v>
      </c>
      <c r="J766" s="383" t="s">
        <v>6165</v>
      </c>
      <c r="K766" s="384">
        <v>1</v>
      </c>
      <c r="L766" s="481">
        <v>184.25000000000003</v>
      </c>
      <c r="M766" s="177">
        <v>1</v>
      </c>
      <c r="N766" s="264"/>
      <c r="O766" s="178">
        <f t="shared" si="44"/>
        <v>0</v>
      </c>
      <c r="P766" s="302">
        <v>4607109965672</v>
      </c>
      <c r="Q766" s="303"/>
      <c r="R766" s="263" t="s">
        <v>6166</v>
      </c>
    </row>
    <row r="767" spans="1:18" ht="24">
      <c r="A767" s="260">
        <v>754</v>
      </c>
      <c r="B767" s="262">
        <v>6936</v>
      </c>
      <c r="C767" s="319" t="s">
        <v>9609</v>
      </c>
      <c r="D767" s="319"/>
      <c r="E767" s="479" t="s">
        <v>6159</v>
      </c>
      <c r="F767" s="480" t="s">
        <v>9886</v>
      </c>
      <c r="G767" s="520" t="s">
        <v>9887</v>
      </c>
      <c r="H767" s="297" t="str">
        <f t="shared" si="43"/>
        <v>фото</v>
      </c>
      <c r="I767" s="174" t="s">
        <v>9745</v>
      </c>
      <c r="J767" s="383" t="s">
        <v>6165</v>
      </c>
      <c r="K767" s="384">
        <v>1</v>
      </c>
      <c r="L767" s="481">
        <v>241.23</v>
      </c>
      <c r="M767" s="177">
        <v>1</v>
      </c>
      <c r="N767" s="264"/>
      <c r="O767" s="178">
        <f t="shared" si="44"/>
        <v>0</v>
      </c>
      <c r="P767" s="302">
        <v>4607109945803</v>
      </c>
      <c r="Q767" s="303"/>
      <c r="R767" s="263" t="s">
        <v>6166</v>
      </c>
    </row>
    <row r="768" spans="1:18" ht="24">
      <c r="A768" s="260">
        <v>755</v>
      </c>
      <c r="B768" s="262">
        <v>6937</v>
      </c>
      <c r="C768" s="319" t="s">
        <v>6470</v>
      </c>
      <c r="D768" s="319"/>
      <c r="E768" s="479" t="s">
        <v>6159</v>
      </c>
      <c r="F768" s="480" t="s">
        <v>6471</v>
      </c>
      <c r="G768" s="520" t="s">
        <v>6472</v>
      </c>
      <c r="H768" s="297" t="str">
        <f t="shared" si="43"/>
        <v>фото</v>
      </c>
      <c r="I768" s="174" t="s">
        <v>6473</v>
      </c>
      <c r="J768" s="383" t="s">
        <v>6165</v>
      </c>
      <c r="K768" s="384">
        <v>1</v>
      </c>
      <c r="L768" s="481">
        <v>280.17</v>
      </c>
      <c r="M768" s="177">
        <v>1</v>
      </c>
      <c r="N768" s="264"/>
      <c r="O768" s="178">
        <f t="shared" si="44"/>
        <v>0</v>
      </c>
      <c r="P768" s="302">
        <v>4607109945810</v>
      </c>
      <c r="Q768" s="303"/>
      <c r="R768" s="263" t="s">
        <v>6166</v>
      </c>
    </row>
    <row r="769" spans="1:18" ht="28.8">
      <c r="A769" s="260">
        <v>756</v>
      </c>
      <c r="B769" s="262">
        <v>1656</v>
      </c>
      <c r="C769" s="319" t="s">
        <v>6482</v>
      </c>
      <c r="D769" s="319"/>
      <c r="E769" s="479" t="s">
        <v>6159</v>
      </c>
      <c r="F769" s="480" t="s">
        <v>6483</v>
      </c>
      <c r="G769" s="520" t="s">
        <v>6484</v>
      </c>
      <c r="H769" s="297" t="str">
        <f t="shared" si="43"/>
        <v>фото</v>
      </c>
      <c r="I769" s="174" t="s">
        <v>6485</v>
      </c>
      <c r="J769" s="383" t="s">
        <v>6165</v>
      </c>
      <c r="K769" s="384">
        <v>1</v>
      </c>
      <c r="L769" s="481">
        <v>280.17</v>
      </c>
      <c r="M769" s="177">
        <v>1</v>
      </c>
      <c r="N769" s="264"/>
      <c r="O769" s="178">
        <f t="shared" si="44"/>
        <v>0</v>
      </c>
      <c r="P769" s="302">
        <v>4607109957509</v>
      </c>
      <c r="Q769" s="303"/>
      <c r="R769" s="263" t="s">
        <v>6166</v>
      </c>
    </row>
    <row r="770" spans="1:18" ht="23.25" customHeight="1">
      <c r="A770" s="260">
        <v>757</v>
      </c>
      <c r="B770" s="262">
        <v>3722</v>
      </c>
      <c r="C770" s="319" t="s">
        <v>6478</v>
      </c>
      <c r="D770" s="319"/>
      <c r="E770" s="479" t="s">
        <v>6159</v>
      </c>
      <c r="F770" s="480" t="s">
        <v>6479</v>
      </c>
      <c r="G770" s="520" t="s">
        <v>6480</v>
      </c>
      <c r="H770" s="297" t="str">
        <f t="shared" si="43"/>
        <v>фото</v>
      </c>
      <c r="I770" s="174" t="s">
        <v>6481</v>
      </c>
      <c r="J770" s="383" t="s">
        <v>6165</v>
      </c>
      <c r="K770" s="384">
        <v>1</v>
      </c>
      <c r="L770" s="481">
        <v>379.06000000000006</v>
      </c>
      <c r="M770" s="177">
        <v>1</v>
      </c>
      <c r="N770" s="264"/>
      <c r="O770" s="178">
        <f t="shared" si="44"/>
        <v>0</v>
      </c>
      <c r="P770" s="302">
        <v>4607109976401</v>
      </c>
      <c r="Q770" s="303"/>
      <c r="R770" s="263" t="s">
        <v>6166</v>
      </c>
    </row>
    <row r="771" spans="1:18" ht="28.8">
      <c r="A771" s="260">
        <v>758</v>
      </c>
      <c r="B771" s="262">
        <v>13280</v>
      </c>
      <c r="C771" s="319" t="s">
        <v>6490</v>
      </c>
      <c r="D771" s="319"/>
      <c r="E771" s="479" t="s">
        <v>6159</v>
      </c>
      <c r="F771" s="480" t="s">
        <v>6491</v>
      </c>
      <c r="G771" s="520" t="s">
        <v>6492</v>
      </c>
      <c r="H771" s="297" t="str">
        <f t="shared" si="43"/>
        <v>фото</v>
      </c>
      <c r="I771" s="174" t="s">
        <v>6493</v>
      </c>
      <c r="J771" s="383" t="s">
        <v>6165</v>
      </c>
      <c r="K771" s="384">
        <v>1</v>
      </c>
      <c r="L771" s="481">
        <v>319.11000000000007</v>
      </c>
      <c r="M771" s="177">
        <v>1</v>
      </c>
      <c r="N771" s="264"/>
      <c r="O771" s="178">
        <f t="shared" si="44"/>
        <v>0</v>
      </c>
      <c r="P771" s="302">
        <v>4607109921319</v>
      </c>
      <c r="Q771" s="303"/>
      <c r="R771" s="263" t="s">
        <v>6166</v>
      </c>
    </row>
    <row r="772" spans="1:18" ht="24">
      <c r="A772" s="260">
        <v>759</v>
      </c>
      <c r="B772" s="262">
        <v>4510</v>
      </c>
      <c r="C772" s="319" t="s">
        <v>9610</v>
      </c>
      <c r="D772" s="319"/>
      <c r="E772" s="479" t="s">
        <v>6159</v>
      </c>
      <c r="F772" s="480" t="s">
        <v>9888</v>
      </c>
      <c r="G772" s="520" t="s">
        <v>9889</v>
      </c>
      <c r="H772" s="297" t="str">
        <f t="shared" si="43"/>
        <v>фото</v>
      </c>
      <c r="I772" s="174" t="s">
        <v>10777</v>
      </c>
      <c r="J772" s="383" t="s">
        <v>6165</v>
      </c>
      <c r="K772" s="384">
        <v>1</v>
      </c>
      <c r="L772" s="481">
        <v>439.01000000000005</v>
      </c>
      <c r="M772" s="177">
        <v>1</v>
      </c>
      <c r="N772" s="264"/>
      <c r="O772" s="178">
        <f t="shared" si="44"/>
        <v>0</v>
      </c>
      <c r="P772" s="302">
        <v>4607109925430</v>
      </c>
      <c r="Q772" s="517">
        <v>2023</v>
      </c>
      <c r="R772" s="263" t="s">
        <v>6166</v>
      </c>
    </row>
    <row r="773" spans="1:18" ht="36">
      <c r="A773" s="260">
        <v>760</v>
      </c>
      <c r="B773" s="262">
        <v>5696</v>
      </c>
      <c r="C773" s="319" t="s">
        <v>6494</v>
      </c>
      <c r="D773" s="319"/>
      <c r="E773" s="479" t="s">
        <v>6159</v>
      </c>
      <c r="F773" s="480" t="s">
        <v>6495</v>
      </c>
      <c r="G773" s="520" t="s">
        <v>6496</v>
      </c>
      <c r="H773" s="297" t="str">
        <f t="shared" si="43"/>
        <v>фото</v>
      </c>
      <c r="I773" s="174" t="s">
        <v>6497</v>
      </c>
      <c r="J773" s="383" t="s">
        <v>6165</v>
      </c>
      <c r="K773" s="384">
        <v>1</v>
      </c>
      <c r="L773" s="481">
        <v>507.76000000000005</v>
      </c>
      <c r="M773" s="177">
        <v>1</v>
      </c>
      <c r="N773" s="264"/>
      <c r="O773" s="178">
        <f t="shared" si="44"/>
        <v>0</v>
      </c>
      <c r="P773" s="302">
        <v>4607109932698</v>
      </c>
      <c r="Q773" s="303"/>
      <c r="R773" s="263" t="s">
        <v>6166</v>
      </c>
    </row>
    <row r="774" spans="1:18" ht="24">
      <c r="A774" s="260">
        <v>761</v>
      </c>
      <c r="B774" s="262">
        <v>1868</v>
      </c>
      <c r="C774" s="319" t="s">
        <v>9611</v>
      </c>
      <c r="D774" s="319"/>
      <c r="E774" s="479" t="s">
        <v>6159</v>
      </c>
      <c r="F774" s="480" t="s">
        <v>9890</v>
      </c>
      <c r="G774" s="520" t="s">
        <v>9891</v>
      </c>
      <c r="H774" s="297" t="str">
        <f t="shared" si="43"/>
        <v>фото</v>
      </c>
      <c r="I774" s="174" t="s">
        <v>9746</v>
      </c>
      <c r="J774" s="383" t="s">
        <v>6165</v>
      </c>
      <c r="K774" s="384">
        <v>1</v>
      </c>
      <c r="L774" s="481">
        <v>693.55000000000007</v>
      </c>
      <c r="M774" s="177">
        <v>1</v>
      </c>
      <c r="N774" s="264"/>
      <c r="O774" s="178">
        <f t="shared" si="44"/>
        <v>0</v>
      </c>
      <c r="P774" s="302">
        <v>4607109925515</v>
      </c>
      <c r="Q774" s="517">
        <v>2023</v>
      </c>
      <c r="R774" s="263" t="s">
        <v>6166</v>
      </c>
    </row>
    <row r="775" spans="1:18" ht="24">
      <c r="A775" s="260">
        <v>762</v>
      </c>
      <c r="B775" s="262">
        <v>4220</v>
      </c>
      <c r="C775" s="319" t="s">
        <v>9155</v>
      </c>
      <c r="D775" s="319"/>
      <c r="E775" s="479" t="s">
        <v>6159</v>
      </c>
      <c r="F775" s="480" t="s">
        <v>8949</v>
      </c>
      <c r="G775" s="520" t="s">
        <v>8950</v>
      </c>
      <c r="H775" s="297" t="str">
        <f t="shared" si="43"/>
        <v>фото</v>
      </c>
      <c r="I775" s="174" t="s">
        <v>9090</v>
      </c>
      <c r="J775" s="383" t="s">
        <v>6165</v>
      </c>
      <c r="K775" s="384">
        <v>1</v>
      </c>
      <c r="L775" s="481">
        <v>507.76000000000005</v>
      </c>
      <c r="M775" s="177">
        <v>1</v>
      </c>
      <c r="N775" s="264"/>
      <c r="O775" s="178">
        <f t="shared" si="44"/>
        <v>0</v>
      </c>
      <c r="P775" s="302">
        <v>4607109990476</v>
      </c>
      <c r="Q775" s="303"/>
      <c r="R775" s="263" t="s">
        <v>6166</v>
      </c>
    </row>
    <row r="776" spans="1:18" ht="36">
      <c r="A776" s="260">
        <v>763</v>
      </c>
      <c r="B776" s="262">
        <v>4544</v>
      </c>
      <c r="C776" s="319" t="s">
        <v>6498</v>
      </c>
      <c r="D776" s="319"/>
      <c r="E776" s="479" t="s">
        <v>6159</v>
      </c>
      <c r="F776" s="480" t="s">
        <v>4704</v>
      </c>
      <c r="G776" s="520" t="s">
        <v>4705</v>
      </c>
      <c r="H776" s="297" t="str">
        <f t="shared" si="43"/>
        <v>фото</v>
      </c>
      <c r="I776" s="174" t="s">
        <v>6499</v>
      </c>
      <c r="J776" s="383" t="s">
        <v>6165</v>
      </c>
      <c r="K776" s="384">
        <v>1</v>
      </c>
      <c r="L776" s="481">
        <v>439.01000000000005</v>
      </c>
      <c r="M776" s="177">
        <v>1</v>
      </c>
      <c r="N776" s="264"/>
      <c r="O776" s="178">
        <f t="shared" si="44"/>
        <v>0</v>
      </c>
      <c r="P776" s="302">
        <v>4607109989654</v>
      </c>
      <c r="Q776" s="303"/>
      <c r="R776" s="263" t="s">
        <v>6166</v>
      </c>
    </row>
    <row r="777" spans="1:18" ht="24">
      <c r="A777" s="260">
        <v>764</v>
      </c>
      <c r="B777" s="262">
        <v>16258</v>
      </c>
      <c r="C777" s="319" t="s">
        <v>11245</v>
      </c>
      <c r="D777" s="319"/>
      <c r="E777" s="518" t="s">
        <v>6159</v>
      </c>
      <c r="F777" s="519" t="s">
        <v>11340</v>
      </c>
      <c r="G777" s="522" t="s">
        <v>11341</v>
      </c>
      <c r="H777" s="297" t="str">
        <f t="shared" si="43"/>
        <v>фото</v>
      </c>
      <c r="I777" s="174" t="s">
        <v>11439</v>
      </c>
      <c r="J777" s="383" t="s">
        <v>6165</v>
      </c>
      <c r="K777" s="384">
        <v>1</v>
      </c>
      <c r="L777" s="481">
        <v>507.76000000000005</v>
      </c>
      <c r="M777" s="177">
        <v>1</v>
      </c>
      <c r="N777" s="264"/>
      <c r="O777" s="178">
        <f t="shared" si="44"/>
        <v>0</v>
      </c>
      <c r="P777" s="302">
        <v>4607109913765</v>
      </c>
      <c r="Q777" s="557" t="s">
        <v>224</v>
      </c>
      <c r="R777" s="263" t="s">
        <v>6166</v>
      </c>
    </row>
    <row r="778" spans="1:18" ht="24">
      <c r="A778" s="260">
        <v>765</v>
      </c>
      <c r="B778" s="262">
        <v>10812</v>
      </c>
      <c r="C778" s="319" t="s">
        <v>6500</v>
      </c>
      <c r="D778" s="319"/>
      <c r="E778" s="479" t="s">
        <v>6159</v>
      </c>
      <c r="F778" s="480" t="s">
        <v>6501</v>
      </c>
      <c r="G778" s="520" t="s">
        <v>6502</v>
      </c>
      <c r="H778" s="297" t="str">
        <f t="shared" si="43"/>
        <v>фото</v>
      </c>
      <c r="I778" s="174" t="s">
        <v>6503</v>
      </c>
      <c r="J778" s="383" t="s">
        <v>6165</v>
      </c>
      <c r="K778" s="384">
        <v>1</v>
      </c>
      <c r="L778" s="481">
        <v>507.76000000000005</v>
      </c>
      <c r="M778" s="177">
        <v>1</v>
      </c>
      <c r="N778" s="264"/>
      <c r="O778" s="178">
        <f t="shared" si="44"/>
        <v>0</v>
      </c>
      <c r="P778" s="302">
        <v>4607109925256</v>
      </c>
      <c r="Q778" s="303"/>
      <c r="R778" s="263" t="s">
        <v>6166</v>
      </c>
    </row>
    <row r="779" spans="1:18" ht="24">
      <c r="A779" s="260">
        <v>766</v>
      </c>
      <c r="B779" s="262">
        <v>1863</v>
      </c>
      <c r="C779" s="319" t="s">
        <v>9612</v>
      </c>
      <c r="D779" s="319"/>
      <c r="E779" s="479" t="s">
        <v>6159</v>
      </c>
      <c r="F779" s="480" t="s">
        <v>9892</v>
      </c>
      <c r="G779" s="520" t="s">
        <v>9893</v>
      </c>
      <c r="H779" s="297" t="str">
        <f t="shared" si="43"/>
        <v>фото</v>
      </c>
      <c r="I779" s="174" t="s">
        <v>9747</v>
      </c>
      <c r="J779" s="383" t="s">
        <v>6165</v>
      </c>
      <c r="K779" s="384">
        <v>1</v>
      </c>
      <c r="L779" s="481">
        <v>693.55000000000007</v>
      </c>
      <c r="M779" s="177">
        <v>1</v>
      </c>
      <c r="N779" s="264"/>
      <c r="O779" s="178">
        <f t="shared" si="44"/>
        <v>0</v>
      </c>
      <c r="P779" s="302">
        <v>4607109989319</v>
      </c>
      <c r="Q779" s="517">
        <v>2023</v>
      </c>
      <c r="R779" s="263" t="s">
        <v>6166</v>
      </c>
    </row>
    <row r="780" spans="1:18" ht="36">
      <c r="A780" s="260">
        <v>767</v>
      </c>
      <c r="B780" s="262">
        <v>4081</v>
      </c>
      <c r="C780" s="319" t="s">
        <v>10601</v>
      </c>
      <c r="D780" s="319"/>
      <c r="E780" s="479" t="s">
        <v>6159</v>
      </c>
      <c r="F780" s="480" t="s">
        <v>10665</v>
      </c>
      <c r="G780" s="520" t="s">
        <v>10720</v>
      </c>
      <c r="H780" s="297" t="str">
        <f t="shared" si="43"/>
        <v>фото</v>
      </c>
      <c r="I780" s="174" t="s">
        <v>10778</v>
      </c>
      <c r="J780" s="383" t="s">
        <v>6165</v>
      </c>
      <c r="K780" s="384">
        <v>1</v>
      </c>
      <c r="L780" s="481">
        <v>439.01000000000005</v>
      </c>
      <c r="M780" s="177">
        <v>1</v>
      </c>
      <c r="N780" s="264"/>
      <c r="O780" s="178">
        <f t="shared" si="44"/>
        <v>0</v>
      </c>
      <c r="P780" s="302">
        <v>4607109976616</v>
      </c>
      <c r="Q780" s="303">
        <v>2024</v>
      </c>
      <c r="R780" s="263" t="s">
        <v>6166</v>
      </c>
    </row>
    <row r="781" spans="1:18" ht="15.6">
      <c r="A781" s="260">
        <v>768</v>
      </c>
      <c r="B781" s="262">
        <v>3723</v>
      </c>
      <c r="C781" s="319" t="s">
        <v>6504</v>
      </c>
      <c r="D781" s="319"/>
      <c r="E781" s="479" t="s">
        <v>6159</v>
      </c>
      <c r="F781" s="480" t="s">
        <v>6505</v>
      </c>
      <c r="G781" s="520" t="s">
        <v>6506</v>
      </c>
      <c r="H781" s="297" t="str">
        <f t="shared" si="43"/>
        <v>фото</v>
      </c>
      <c r="I781" s="174" t="s">
        <v>6507</v>
      </c>
      <c r="J781" s="383" t="s">
        <v>6165</v>
      </c>
      <c r="K781" s="384">
        <v>1</v>
      </c>
      <c r="L781" s="481">
        <v>283.03000000000003</v>
      </c>
      <c r="M781" s="177">
        <v>1</v>
      </c>
      <c r="N781" s="264"/>
      <c r="O781" s="178">
        <f t="shared" si="44"/>
        <v>0</v>
      </c>
      <c r="P781" s="302">
        <v>4607109976425</v>
      </c>
      <c r="Q781" s="303"/>
      <c r="R781" s="263" t="s">
        <v>11475</v>
      </c>
    </row>
    <row r="782" spans="1:18" ht="15.6">
      <c r="A782" s="260">
        <v>769</v>
      </c>
      <c r="B782" s="262">
        <v>3022</v>
      </c>
      <c r="C782" s="319" t="s">
        <v>6508</v>
      </c>
      <c r="D782" s="319"/>
      <c r="E782" s="479" t="s">
        <v>6159</v>
      </c>
      <c r="F782" s="480" t="s">
        <v>6509</v>
      </c>
      <c r="G782" s="520" t="s">
        <v>6510</v>
      </c>
      <c r="H782" s="297" t="str">
        <f t="shared" si="43"/>
        <v>фото</v>
      </c>
      <c r="I782" s="174" t="s">
        <v>6511</v>
      </c>
      <c r="J782" s="383" t="s">
        <v>6165</v>
      </c>
      <c r="K782" s="384">
        <v>1</v>
      </c>
      <c r="L782" s="481">
        <v>415.03000000000003</v>
      </c>
      <c r="M782" s="177">
        <v>1</v>
      </c>
      <c r="N782" s="264"/>
      <c r="O782" s="178">
        <f t="shared" si="44"/>
        <v>0</v>
      </c>
      <c r="P782" s="302">
        <v>4607109954447</v>
      </c>
      <c r="Q782" s="303"/>
      <c r="R782" s="263" t="s">
        <v>6166</v>
      </c>
    </row>
    <row r="783" spans="1:18" ht="28.8">
      <c r="A783" s="260">
        <v>770</v>
      </c>
      <c r="B783" s="262">
        <v>4088</v>
      </c>
      <c r="C783" s="319" t="s">
        <v>6474</v>
      </c>
      <c r="D783" s="319"/>
      <c r="E783" s="479" t="s">
        <v>6159</v>
      </c>
      <c r="F783" s="480" t="s">
        <v>6475</v>
      </c>
      <c r="G783" s="520" t="s">
        <v>6476</v>
      </c>
      <c r="H783" s="297" t="str">
        <f t="shared" si="43"/>
        <v>фото</v>
      </c>
      <c r="I783" s="174" t="s">
        <v>6477</v>
      </c>
      <c r="J783" s="383" t="s">
        <v>6165</v>
      </c>
      <c r="K783" s="384">
        <v>1</v>
      </c>
      <c r="L783" s="481">
        <v>280.17</v>
      </c>
      <c r="M783" s="177">
        <v>1</v>
      </c>
      <c r="N783" s="264"/>
      <c r="O783" s="178">
        <f t="shared" si="44"/>
        <v>0</v>
      </c>
      <c r="P783" s="302">
        <v>4607109983065</v>
      </c>
      <c r="Q783" s="303"/>
      <c r="R783" s="263" t="s">
        <v>6166</v>
      </c>
    </row>
    <row r="784" spans="1:18" ht="24">
      <c r="A784" s="260">
        <v>771</v>
      </c>
      <c r="B784" s="262">
        <v>4090</v>
      </c>
      <c r="C784" s="319" t="s">
        <v>6486</v>
      </c>
      <c r="D784" s="319"/>
      <c r="E784" s="479" t="s">
        <v>6159</v>
      </c>
      <c r="F784" s="480" t="s">
        <v>6487</v>
      </c>
      <c r="G784" s="520" t="s">
        <v>6488</v>
      </c>
      <c r="H784" s="297" t="str">
        <f t="shared" si="43"/>
        <v>фото</v>
      </c>
      <c r="I784" s="174" t="s">
        <v>6489</v>
      </c>
      <c r="J784" s="383" t="s">
        <v>6165</v>
      </c>
      <c r="K784" s="384">
        <v>1</v>
      </c>
      <c r="L784" s="481">
        <v>226.16000000000003</v>
      </c>
      <c r="M784" s="177">
        <v>1</v>
      </c>
      <c r="N784" s="264"/>
      <c r="O784" s="178">
        <f t="shared" si="44"/>
        <v>0</v>
      </c>
      <c r="P784" s="302">
        <v>4607109983089</v>
      </c>
      <c r="Q784" s="303"/>
      <c r="R784" s="263" t="s">
        <v>6166</v>
      </c>
    </row>
    <row r="785" spans="1:18" ht="24">
      <c r="A785" s="260">
        <v>772</v>
      </c>
      <c r="B785" s="262">
        <v>352</v>
      </c>
      <c r="C785" s="319" t="s">
        <v>6531</v>
      </c>
      <c r="D785" s="319"/>
      <c r="E785" s="479" t="s">
        <v>6159</v>
      </c>
      <c r="F785" s="480" t="s">
        <v>6532</v>
      </c>
      <c r="G785" s="520" t="s">
        <v>6533</v>
      </c>
      <c r="H785" s="297" t="str">
        <f t="shared" si="43"/>
        <v>фото</v>
      </c>
      <c r="I785" s="174" t="s">
        <v>6534</v>
      </c>
      <c r="J785" s="383" t="s">
        <v>6165</v>
      </c>
      <c r="K785" s="384">
        <v>1</v>
      </c>
      <c r="L785" s="481">
        <v>507.76000000000005</v>
      </c>
      <c r="M785" s="177">
        <v>1</v>
      </c>
      <c r="N785" s="264"/>
      <c r="O785" s="178">
        <f t="shared" si="44"/>
        <v>0</v>
      </c>
      <c r="P785" s="302">
        <v>4607109927373</v>
      </c>
      <c r="Q785" s="303"/>
      <c r="R785" s="263" t="s">
        <v>6166</v>
      </c>
    </row>
    <row r="786" spans="1:18" ht="15.6">
      <c r="A786" s="260">
        <v>773</v>
      </c>
      <c r="B786" s="262">
        <v>3023</v>
      </c>
      <c r="C786" s="319" t="s">
        <v>6519</v>
      </c>
      <c r="D786" s="319"/>
      <c r="E786" s="479" t="s">
        <v>6159</v>
      </c>
      <c r="F786" s="480" t="s">
        <v>6520</v>
      </c>
      <c r="G786" s="520" t="s">
        <v>6521</v>
      </c>
      <c r="H786" s="297" t="str">
        <f t="shared" si="43"/>
        <v>фото</v>
      </c>
      <c r="I786" s="174" t="s">
        <v>6522</v>
      </c>
      <c r="J786" s="383" t="s">
        <v>6165</v>
      </c>
      <c r="K786" s="384">
        <v>1</v>
      </c>
      <c r="L786" s="481">
        <v>229.13</v>
      </c>
      <c r="M786" s="177">
        <v>1</v>
      </c>
      <c r="N786" s="264"/>
      <c r="O786" s="178">
        <f t="shared" si="44"/>
        <v>0</v>
      </c>
      <c r="P786" s="302">
        <v>4607109954454</v>
      </c>
      <c r="Q786" s="303"/>
      <c r="R786" s="263" t="s">
        <v>6166</v>
      </c>
    </row>
    <row r="787" spans="1:18" ht="24">
      <c r="A787" s="260">
        <v>774</v>
      </c>
      <c r="B787" s="262">
        <v>10813</v>
      </c>
      <c r="C787" s="319" t="s">
        <v>6523</v>
      </c>
      <c r="D787" s="319"/>
      <c r="E787" s="479" t="s">
        <v>6159</v>
      </c>
      <c r="F787" s="480" t="s">
        <v>6524</v>
      </c>
      <c r="G787" s="520" t="s">
        <v>6525</v>
      </c>
      <c r="H787" s="297" t="str">
        <f t="shared" si="43"/>
        <v>фото</v>
      </c>
      <c r="I787" s="174" t="s">
        <v>6526</v>
      </c>
      <c r="J787" s="383" t="s">
        <v>6165</v>
      </c>
      <c r="K787" s="384">
        <v>1</v>
      </c>
      <c r="L787" s="481">
        <v>354.97000000000008</v>
      </c>
      <c r="M787" s="177">
        <v>1</v>
      </c>
      <c r="N787" s="264"/>
      <c r="O787" s="178">
        <f t="shared" si="44"/>
        <v>0</v>
      </c>
      <c r="P787" s="302">
        <v>4607109925249</v>
      </c>
      <c r="Q787" s="303"/>
      <c r="R787" s="263" t="s">
        <v>6166</v>
      </c>
    </row>
    <row r="788" spans="1:18" ht="24">
      <c r="A788" s="260">
        <v>775</v>
      </c>
      <c r="B788" s="262">
        <v>4700</v>
      </c>
      <c r="C788" s="319" t="s">
        <v>11246</v>
      </c>
      <c r="D788" s="319"/>
      <c r="E788" s="518" t="s">
        <v>6159</v>
      </c>
      <c r="F788" s="519" t="s">
        <v>11342</v>
      </c>
      <c r="G788" s="522" t="s">
        <v>11343</v>
      </c>
      <c r="H788" s="297" t="str">
        <f t="shared" si="43"/>
        <v>фото</v>
      </c>
      <c r="I788" s="174" t="s">
        <v>11440</v>
      </c>
      <c r="J788" s="383" t="s">
        <v>6165</v>
      </c>
      <c r="K788" s="384">
        <v>1</v>
      </c>
      <c r="L788" s="481">
        <v>693.55000000000007</v>
      </c>
      <c r="M788" s="177">
        <v>1</v>
      </c>
      <c r="N788" s="264"/>
      <c r="O788" s="178">
        <f t="shared" si="44"/>
        <v>0</v>
      </c>
      <c r="P788" s="302">
        <v>4607109991213</v>
      </c>
      <c r="Q788" s="557" t="s">
        <v>224</v>
      </c>
      <c r="R788" s="263" t="s">
        <v>6166</v>
      </c>
    </row>
    <row r="789" spans="1:18" ht="36">
      <c r="A789" s="260">
        <v>776</v>
      </c>
      <c r="B789" s="262">
        <v>16210</v>
      </c>
      <c r="C789" s="319" t="s">
        <v>6527</v>
      </c>
      <c r="D789" s="319"/>
      <c r="E789" s="479" t="s">
        <v>6159</v>
      </c>
      <c r="F789" s="480" t="s">
        <v>6528</v>
      </c>
      <c r="G789" s="520" t="s">
        <v>6529</v>
      </c>
      <c r="H789" s="297" t="str">
        <f t="shared" si="43"/>
        <v>фото</v>
      </c>
      <c r="I789" s="174" t="s">
        <v>6530</v>
      </c>
      <c r="J789" s="383" t="s">
        <v>6165</v>
      </c>
      <c r="K789" s="384">
        <v>1</v>
      </c>
      <c r="L789" s="481">
        <v>506.11000000000007</v>
      </c>
      <c r="M789" s="177">
        <v>1</v>
      </c>
      <c r="N789" s="264"/>
      <c r="O789" s="178">
        <f t="shared" si="44"/>
        <v>0</v>
      </c>
      <c r="P789" s="302">
        <v>4607109914243</v>
      </c>
      <c r="Q789" s="303"/>
      <c r="R789" s="263" t="s">
        <v>6166</v>
      </c>
    </row>
    <row r="790" spans="1:18" ht="28.8">
      <c r="A790" s="260">
        <v>777</v>
      </c>
      <c r="B790" s="262">
        <v>2307</v>
      </c>
      <c r="C790" s="319" t="s">
        <v>6752</v>
      </c>
      <c r="D790" s="319"/>
      <c r="E790" s="479" t="s">
        <v>6159</v>
      </c>
      <c r="F790" s="480" t="s">
        <v>6753</v>
      </c>
      <c r="G790" s="520" t="s">
        <v>6754</v>
      </c>
      <c r="H790" s="297" t="str">
        <f t="shared" si="43"/>
        <v>фото</v>
      </c>
      <c r="I790" s="174" t="s">
        <v>6755</v>
      </c>
      <c r="J790" s="383" t="s">
        <v>6165</v>
      </c>
      <c r="K790" s="384">
        <v>2</v>
      </c>
      <c r="L790" s="481">
        <v>308.11000000000007</v>
      </c>
      <c r="M790" s="177">
        <v>1</v>
      </c>
      <c r="N790" s="264"/>
      <c r="O790" s="178">
        <f t="shared" si="44"/>
        <v>0</v>
      </c>
      <c r="P790" s="302">
        <v>4607109958766</v>
      </c>
      <c r="Q790" s="303"/>
      <c r="R790" s="263" t="s">
        <v>6751</v>
      </c>
    </row>
    <row r="791" spans="1:18" ht="36">
      <c r="A791" s="260">
        <v>778</v>
      </c>
      <c r="B791" s="262">
        <v>6944</v>
      </c>
      <c r="C791" s="319" t="s">
        <v>10602</v>
      </c>
      <c r="D791" s="319"/>
      <c r="E791" s="479" t="s">
        <v>6159</v>
      </c>
      <c r="F791" s="480" t="s">
        <v>10666</v>
      </c>
      <c r="G791" s="520" t="s">
        <v>10721</v>
      </c>
      <c r="H791" s="297" t="str">
        <f t="shared" si="43"/>
        <v>фото</v>
      </c>
      <c r="I791" s="174" t="s">
        <v>10779</v>
      </c>
      <c r="J791" s="383" t="s">
        <v>6165</v>
      </c>
      <c r="K791" s="384">
        <v>1</v>
      </c>
      <c r="L791" s="481">
        <v>507.76000000000005</v>
      </c>
      <c r="M791" s="177">
        <v>1</v>
      </c>
      <c r="N791" s="264"/>
      <c r="O791" s="178">
        <f t="shared" si="44"/>
        <v>0</v>
      </c>
      <c r="P791" s="302">
        <v>4607109989784</v>
      </c>
      <c r="Q791" s="303">
        <v>2024</v>
      </c>
      <c r="R791" s="263" t="s">
        <v>6166</v>
      </c>
    </row>
    <row r="792" spans="1:18" ht="24">
      <c r="A792" s="260">
        <v>779</v>
      </c>
      <c r="B792" s="262">
        <v>4097</v>
      </c>
      <c r="C792" s="319" t="s">
        <v>6535</v>
      </c>
      <c r="D792" s="319"/>
      <c r="E792" s="479" t="s">
        <v>6159</v>
      </c>
      <c r="F792" s="480" t="s">
        <v>6536</v>
      </c>
      <c r="G792" s="520" t="s">
        <v>6537</v>
      </c>
      <c r="H792" s="297" t="str">
        <f t="shared" si="43"/>
        <v>фото</v>
      </c>
      <c r="I792" s="174" t="s">
        <v>6538</v>
      </c>
      <c r="J792" s="383" t="s">
        <v>6165</v>
      </c>
      <c r="K792" s="384">
        <v>1</v>
      </c>
      <c r="L792" s="481">
        <v>281.49</v>
      </c>
      <c r="M792" s="177">
        <v>1</v>
      </c>
      <c r="N792" s="264"/>
      <c r="O792" s="178">
        <f t="shared" si="44"/>
        <v>0</v>
      </c>
      <c r="P792" s="302">
        <v>4607109983157</v>
      </c>
      <c r="Q792" s="303"/>
      <c r="R792" s="263" t="s">
        <v>6166</v>
      </c>
    </row>
    <row r="793" spans="1:18" ht="36">
      <c r="A793" s="260">
        <v>780</v>
      </c>
      <c r="B793" s="262">
        <v>123</v>
      </c>
      <c r="C793" s="319" t="s">
        <v>6539</v>
      </c>
      <c r="D793" s="319"/>
      <c r="E793" s="479" t="s">
        <v>6159</v>
      </c>
      <c r="F793" s="480" t="s">
        <v>6540</v>
      </c>
      <c r="G793" s="520" t="s">
        <v>6541</v>
      </c>
      <c r="H793" s="297" t="str">
        <f t="shared" si="43"/>
        <v>фото</v>
      </c>
      <c r="I793" s="174" t="s">
        <v>6542</v>
      </c>
      <c r="J793" s="383" t="s">
        <v>6165</v>
      </c>
      <c r="K793" s="384">
        <v>1</v>
      </c>
      <c r="L793" s="481">
        <v>738.43000000000018</v>
      </c>
      <c r="M793" s="177">
        <v>1</v>
      </c>
      <c r="N793" s="264"/>
      <c r="O793" s="178">
        <f t="shared" si="44"/>
        <v>0</v>
      </c>
      <c r="P793" s="302">
        <v>4607109927366</v>
      </c>
      <c r="Q793" s="303"/>
      <c r="R793" s="263" t="s">
        <v>6166</v>
      </c>
    </row>
    <row r="794" spans="1:18" ht="24">
      <c r="A794" s="260">
        <v>781</v>
      </c>
      <c r="B794" s="262">
        <v>6783</v>
      </c>
      <c r="C794" s="319" t="s">
        <v>9613</v>
      </c>
      <c r="D794" s="319"/>
      <c r="E794" s="479" t="s">
        <v>6159</v>
      </c>
      <c r="F794" s="480" t="s">
        <v>9894</v>
      </c>
      <c r="G794" s="520" t="s">
        <v>9895</v>
      </c>
      <c r="H794" s="297" t="str">
        <f t="shared" si="43"/>
        <v>фото</v>
      </c>
      <c r="I794" s="174" t="s">
        <v>9748</v>
      </c>
      <c r="J794" s="383" t="s">
        <v>6165</v>
      </c>
      <c r="K794" s="384">
        <v>1</v>
      </c>
      <c r="L794" s="481">
        <v>354.97000000000008</v>
      </c>
      <c r="M794" s="177">
        <v>1</v>
      </c>
      <c r="N794" s="264"/>
      <c r="O794" s="178">
        <f t="shared" si="44"/>
        <v>0</v>
      </c>
      <c r="P794" s="302">
        <v>4607109983164</v>
      </c>
      <c r="Q794" s="303"/>
      <c r="R794" s="263" t="s">
        <v>6166</v>
      </c>
    </row>
    <row r="795" spans="1:18" ht="24">
      <c r="A795" s="260">
        <v>782</v>
      </c>
      <c r="B795" s="262">
        <v>3066</v>
      </c>
      <c r="C795" s="319" t="s">
        <v>6543</v>
      </c>
      <c r="D795" s="319"/>
      <c r="E795" s="479" t="s">
        <v>6159</v>
      </c>
      <c r="F795" s="480" t="s">
        <v>6544</v>
      </c>
      <c r="G795" s="520" t="s">
        <v>6545</v>
      </c>
      <c r="H795" s="297" t="str">
        <f t="shared" si="43"/>
        <v>фото</v>
      </c>
      <c r="I795" s="174" t="s">
        <v>6546</v>
      </c>
      <c r="J795" s="383" t="s">
        <v>6165</v>
      </c>
      <c r="K795" s="384">
        <v>1</v>
      </c>
      <c r="L795" s="481">
        <v>169.18</v>
      </c>
      <c r="M795" s="177">
        <v>1</v>
      </c>
      <c r="N795" s="264"/>
      <c r="O795" s="178">
        <f t="shared" si="44"/>
        <v>0</v>
      </c>
      <c r="P795" s="302">
        <v>4607109954478</v>
      </c>
      <c r="Q795" s="303"/>
      <c r="R795" s="263" t="s">
        <v>6191</v>
      </c>
    </row>
    <row r="796" spans="1:18" ht="48">
      <c r="A796" s="260">
        <v>783</v>
      </c>
      <c r="B796" s="262">
        <v>4199</v>
      </c>
      <c r="C796" s="319" t="s">
        <v>6551</v>
      </c>
      <c r="D796" s="319"/>
      <c r="E796" s="479" t="s">
        <v>6159</v>
      </c>
      <c r="F796" s="480" t="s">
        <v>6552</v>
      </c>
      <c r="G796" s="520" t="s">
        <v>6553</v>
      </c>
      <c r="H796" s="297" t="str">
        <f t="shared" si="43"/>
        <v>фото</v>
      </c>
      <c r="I796" s="174" t="s">
        <v>6554</v>
      </c>
      <c r="J796" s="383" t="s">
        <v>6165</v>
      </c>
      <c r="K796" s="384">
        <v>1</v>
      </c>
      <c r="L796" s="481">
        <v>354.97000000000008</v>
      </c>
      <c r="M796" s="177">
        <v>1</v>
      </c>
      <c r="N796" s="264"/>
      <c r="O796" s="178">
        <f t="shared" si="44"/>
        <v>0</v>
      </c>
      <c r="P796" s="302">
        <v>4607109927359</v>
      </c>
      <c r="Q796" s="303"/>
      <c r="R796" s="263" t="s">
        <v>6166</v>
      </c>
    </row>
    <row r="797" spans="1:18" ht="24">
      <c r="A797" s="260">
        <v>784</v>
      </c>
      <c r="B797" s="262">
        <v>10814</v>
      </c>
      <c r="C797" s="319" t="s">
        <v>6563</v>
      </c>
      <c r="D797" s="319"/>
      <c r="E797" s="479" t="s">
        <v>6159</v>
      </c>
      <c r="F797" s="480" t="s">
        <v>6564</v>
      </c>
      <c r="G797" s="520" t="s">
        <v>6565</v>
      </c>
      <c r="H797" s="297" t="str">
        <f t="shared" si="43"/>
        <v>фото</v>
      </c>
      <c r="I797" s="174" t="s">
        <v>6566</v>
      </c>
      <c r="J797" s="383" t="s">
        <v>6165</v>
      </c>
      <c r="K797" s="384">
        <v>1</v>
      </c>
      <c r="L797" s="481">
        <v>354.97000000000008</v>
      </c>
      <c r="M797" s="177">
        <v>1</v>
      </c>
      <c r="N797" s="264"/>
      <c r="O797" s="178">
        <f t="shared" si="44"/>
        <v>0</v>
      </c>
      <c r="P797" s="302">
        <v>4607109925232</v>
      </c>
      <c r="Q797" s="303"/>
      <c r="R797" s="263" t="s">
        <v>6166</v>
      </c>
    </row>
    <row r="798" spans="1:18" ht="36">
      <c r="A798" s="260">
        <v>785</v>
      </c>
      <c r="B798" s="262">
        <v>5698</v>
      </c>
      <c r="C798" s="319" t="s">
        <v>6547</v>
      </c>
      <c r="D798" s="319"/>
      <c r="E798" s="479" t="s">
        <v>6159</v>
      </c>
      <c r="F798" s="480" t="s">
        <v>6548</v>
      </c>
      <c r="G798" s="520" t="s">
        <v>6549</v>
      </c>
      <c r="H798" s="297" t="str">
        <f t="shared" si="43"/>
        <v>фото</v>
      </c>
      <c r="I798" s="174" t="s">
        <v>6550</v>
      </c>
      <c r="J798" s="383" t="s">
        <v>6165</v>
      </c>
      <c r="K798" s="384">
        <v>1</v>
      </c>
      <c r="L798" s="481">
        <v>229.13</v>
      </c>
      <c r="M798" s="177">
        <v>1</v>
      </c>
      <c r="N798" s="264"/>
      <c r="O798" s="178">
        <f t="shared" si="44"/>
        <v>0</v>
      </c>
      <c r="P798" s="302">
        <v>4607109932674</v>
      </c>
      <c r="Q798" s="303"/>
      <c r="R798" s="263" t="s">
        <v>6166</v>
      </c>
    </row>
    <row r="799" spans="1:18" ht="15.6">
      <c r="A799" s="260">
        <v>786</v>
      </c>
      <c r="B799" s="262">
        <v>4099</v>
      </c>
      <c r="C799" s="319" t="s">
        <v>6555</v>
      </c>
      <c r="D799" s="319"/>
      <c r="E799" s="479" t="s">
        <v>6159</v>
      </c>
      <c r="F799" s="480" t="s">
        <v>6556</v>
      </c>
      <c r="G799" s="520" t="s">
        <v>6557</v>
      </c>
      <c r="H799" s="297" t="str">
        <f t="shared" si="43"/>
        <v>фото</v>
      </c>
      <c r="I799" s="174" t="s">
        <v>6558</v>
      </c>
      <c r="J799" s="383" t="s">
        <v>6165</v>
      </c>
      <c r="K799" s="384">
        <v>1</v>
      </c>
      <c r="L799" s="481">
        <v>289.19000000000005</v>
      </c>
      <c r="M799" s="177">
        <v>1</v>
      </c>
      <c r="N799" s="264"/>
      <c r="O799" s="178">
        <f t="shared" si="44"/>
        <v>0</v>
      </c>
      <c r="P799" s="302">
        <v>4607109983171</v>
      </c>
      <c r="Q799" s="303"/>
      <c r="R799" s="263" t="s">
        <v>6166</v>
      </c>
    </row>
    <row r="800" spans="1:18" ht="24">
      <c r="A800" s="260">
        <v>787</v>
      </c>
      <c r="B800" s="262">
        <v>4100</v>
      </c>
      <c r="C800" s="319" t="s">
        <v>6559</v>
      </c>
      <c r="D800" s="319"/>
      <c r="E800" s="479" t="s">
        <v>6159</v>
      </c>
      <c r="F800" s="480" t="s">
        <v>6560</v>
      </c>
      <c r="G800" s="520" t="s">
        <v>6561</v>
      </c>
      <c r="H800" s="297" t="str">
        <f t="shared" si="43"/>
        <v>фото</v>
      </c>
      <c r="I800" s="174" t="s">
        <v>6562</v>
      </c>
      <c r="J800" s="383" t="s">
        <v>6165</v>
      </c>
      <c r="K800" s="384">
        <v>1</v>
      </c>
      <c r="L800" s="481">
        <v>229.13</v>
      </c>
      <c r="M800" s="177">
        <v>1</v>
      </c>
      <c r="N800" s="264"/>
      <c r="O800" s="178">
        <f t="shared" si="44"/>
        <v>0</v>
      </c>
      <c r="P800" s="302">
        <v>4607109983188</v>
      </c>
      <c r="Q800" s="303"/>
      <c r="R800" s="263" t="s">
        <v>6166</v>
      </c>
    </row>
    <row r="801" spans="1:18" ht="24">
      <c r="A801" s="260">
        <v>788</v>
      </c>
      <c r="B801" s="262">
        <v>4092</v>
      </c>
      <c r="C801" s="319" t="s">
        <v>6515</v>
      </c>
      <c r="D801" s="319"/>
      <c r="E801" s="479" t="s">
        <v>6159</v>
      </c>
      <c r="F801" s="480" t="s">
        <v>6516</v>
      </c>
      <c r="G801" s="520" t="s">
        <v>6517</v>
      </c>
      <c r="H801" s="297" t="str">
        <f t="shared" si="43"/>
        <v>фото</v>
      </c>
      <c r="I801" s="174" t="s">
        <v>6518</v>
      </c>
      <c r="J801" s="383" t="s">
        <v>6165</v>
      </c>
      <c r="K801" s="384">
        <v>1</v>
      </c>
      <c r="L801" s="481">
        <v>439.01000000000005</v>
      </c>
      <c r="M801" s="177">
        <v>1</v>
      </c>
      <c r="N801" s="264"/>
      <c r="O801" s="178">
        <f t="shared" si="44"/>
        <v>0</v>
      </c>
      <c r="P801" s="302">
        <v>4607109983102</v>
      </c>
      <c r="Q801" s="303"/>
      <c r="R801" s="263" t="s">
        <v>6166</v>
      </c>
    </row>
    <row r="802" spans="1:18" ht="36">
      <c r="A802" s="260">
        <v>789</v>
      </c>
      <c r="B802" s="262">
        <v>5697</v>
      </c>
      <c r="C802" s="319" t="s">
        <v>9614</v>
      </c>
      <c r="D802" s="319"/>
      <c r="E802" s="479" t="s">
        <v>6159</v>
      </c>
      <c r="F802" s="480" t="s">
        <v>6512</v>
      </c>
      <c r="G802" s="520" t="s">
        <v>6513</v>
      </c>
      <c r="H802" s="297" t="str">
        <f t="shared" ref="H802:H865" si="45">HYPERLINK("https://www.gardenbulbs.ru/images/vesna_CL/thumbnails/"&amp;C802&amp;".jpg","фото")</f>
        <v>фото</v>
      </c>
      <c r="I802" s="174" t="s">
        <v>6514</v>
      </c>
      <c r="J802" s="383" t="s">
        <v>6165</v>
      </c>
      <c r="K802" s="384">
        <v>1</v>
      </c>
      <c r="L802" s="481">
        <v>349.14000000000004</v>
      </c>
      <c r="M802" s="177">
        <v>1</v>
      </c>
      <c r="N802" s="264"/>
      <c r="O802" s="178">
        <f t="shared" ref="O802:O865" si="46">IF(ISERROR(L802*N802),0,L802*N802)</f>
        <v>0</v>
      </c>
      <c r="P802" s="302">
        <v>4607109932681</v>
      </c>
      <c r="Q802" s="303"/>
      <c r="R802" s="263" t="s">
        <v>6166</v>
      </c>
    </row>
    <row r="803" spans="1:18" ht="28.8">
      <c r="A803" s="260">
        <v>790</v>
      </c>
      <c r="B803" s="262">
        <v>1719</v>
      </c>
      <c r="C803" s="319" t="s">
        <v>6567</v>
      </c>
      <c r="D803" s="319"/>
      <c r="E803" s="479" t="s">
        <v>6159</v>
      </c>
      <c r="F803" s="480" t="s">
        <v>6568</v>
      </c>
      <c r="G803" s="520" t="s">
        <v>6569</v>
      </c>
      <c r="H803" s="297" t="str">
        <f t="shared" si="45"/>
        <v>фото</v>
      </c>
      <c r="I803" s="174" t="s">
        <v>6570</v>
      </c>
      <c r="J803" s="383" t="s">
        <v>6165</v>
      </c>
      <c r="K803" s="384">
        <v>1</v>
      </c>
      <c r="L803" s="481">
        <v>258.94000000000005</v>
      </c>
      <c r="M803" s="177">
        <v>1</v>
      </c>
      <c r="N803" s="264"/>
      <c r="O803" s="178">
        <f t="shared" si="46"/>
        <v>0</v>
      </c>
      <c r="P803" s="302">
        <v>4607109965740</v>
      </c>
      <c r="Q803" s="303"/>
      <c r="R803" s="263" t="s">
        <v>6166</v>
      </c>
    </row>
    <row r="804" spans="1:18" ht="24">
      <c r="A804" s="260">
        <v>791</v>
      </c>
      <c r="B804" s="262">
        <v>3725</v>
      </c>
      <c r="C804" s="319" t="s">
        <v>6571</v>
      </c>
      <c r="D804" s="319"/>
      <c r="E804" s="479" t="s">
        <v>6159</v>
      </c>
      <c r="F804" s="480" t="s">
        <v>6572</v>
      </c>
      <c r="G804" s="520" t="s">
        <v>6573</v>
      </c>
      <c r="H804" s="297" t="str">
        <f t="shared" si="45"/>
        <v>фото</v>
      </c>
      <c r="I804" s="174" t="s">
        <v>6574</v>
      </c>
      <c r="J804" s="383" t="s">
        <v>6165</v>
      </c>
      <c r="K804" s="384">
        <v>1</v>
      </c>
      <c r="L804" s="481">
        <v>289.19000000000005</v>
      </c>
      <c r="M804" s="177">
        <v>1</v>
      </c>
      <c r="N804" s="264"/>
      <c r="O804" s="178">
        <f t="shared" si="46"/>
        <v>0</v>
      </c>
      <c r="P804" s="302">
        <v>4607109976449</v>
      </c>
      <c r="Q804" s="303"/>
      <c r="R804" s="263" t="s">
        <v>6166</v>
      </c>
    </row>
    <row r="805" spans="1:18" ht="24">
      <c r="A805" s="260">
        <v>792</v>
      </c>
      <c r="B805" s="262">
        <v>4546</v>
      </c>
      <c r="C805" s="319" t="s">
        <v>6575</v>
      </c>
      <c r="D805" s="319"/>
      <c r="E805" s="479" t="s">
        <v>6159</v>
      </c>
      <c r="F805" s="480" t="s">
        <v>6576</v>
      </c>
      <c r="G805" s="520" t="s">
        <v>6577</v>
      </c>
      <c r="H805" s="297" t="str">
        <f t="shared" si="45"/>
        <v>фото</v>
      </c>
      <c r="I805" s="174" t="s">
        <v>6578</v>
      </c>
      <c r="J805" s="383" t="s">
        <v>6165</v>
      </c>
      <c r="K805" s="384">
        <v>1</v>
      </c>
      <c r="L805" s="481">
        <v>289.19000000000005</v>
      </c>
      <c r="M805" s="177">
        <v>1</v>
      </c>
      <c r="N805" s="264"/>
      <c r="O805" s="178">
        <f t="shared" si="46"/>
        <v>0</v>
      </c>
      <c r="P805" s="302">
        <v>4607109989678</v>
      </c>
      <c r="Q805" s="303"/>
      <c r="R805" s="263" t="s">
        <v>6166</v>
      </c>
    </row>
    <row r="806" spans="1:18" ht="24">
      <c r="A806" s="260">
        <v>793</v>
      </c>
      <c r="B806" s="262">
        <v>4102</v>
      </c>
      <c r="C806" s="319" t="s">
        <v>6579</v>
      </c>
      <c r="D806" s="319"/>
      <c r="E806" s="479" t="s">
        <v>6159</v>
      </c>
      <c r="F806" s="480" t="s">
        <v>2309</v>
      </c>
      <c r="G806" s="520" t="s">
        <v>2308</v>
      </c>
      <c r="H806" s="297" t="str">
        <f t="shared" si="45"/>
        <v>фото</v>
      </c>
      <c r="I806" s="174" t="s">
        <v>6580</v>
      </c>
      <c r="J806" s="383" t="s">
        <v>6165</v>
      </c>
      <c r="K806" s="384">
        <v>1</v>
      </c>
      <c r="L806" s="481">
        <v>415.03000000000003</v>
      </c>
      <c r="M806" s="177">
        <v>1</v>
      </c>
      <c r="N806" s="264"/>
      <c r="O806" s="178">
        <f t="shared" si="46"/>
        <v>0</v>
      </c>
      <c r="P806" s="302">
        <v>4607109983201</v>
      </c>
      <c r="Q806" s="303"/>
      <c r="R806" s="263" t="s">
        <v>6166</v>
      </c>
    </row>
    <row r="807" spans="1:18" ht="15.6">
      <c r="A807" s="260">
        <v>794</v>
      </c>
      <c r="B807" s="262">
        <v>4103</v>
      </c>
      <c r="C807" s="319" t="s">
        <v>6581</v>
      </c>
      <c r="D807" s="319"/>
      <c r="E807" s="479" t="s">
        <v>6159</v>
      </c>
      <c r="F807" s="480" t="s">
        <v>6582</v>
      </c>
      <c r="G807" s="520" t="s">
        <v>6583</v>
      </c>
      <c r="H807" s="297" t="str">
        <f t="shared" si="45"/>
        <v>фото</v>
      </c>
      <c r="I807" s="174" t="s">
        <v>6584</v>
      </c>
      <c r="J807" s="383" t="s">
        <v>6165</v>
      </c>
      <c r="K807" s="384">
        <v>1</v>
      </c>
      <c r="L807" s="481">
        <v>289.19000000000005</v>
      </c>
      <c r="M807" s="177">
        <v>1</v>
      </c>
      <c r="N807" s="264"/>
      <c r="O807" s="178">
        <f t="shared" si="46"/>
        <v>0</v>
      </c>
      <c r="P807" s="302">
        <v>4607109983218</v>
      </c>
      <c r="Q807" s="303"/>
      <c r="R807" s="263" t="s">
        <v>6166</v>
      </c>
    </row>
    <row r="808" spans="1:18" ht="22.5" customHeight="1">
      <c r="A808" s="260">
        <v>795</v>
      </c>
      <c r="B808" s="262">
        <v>2311</v>
      </c>
      <c r="C808" s="319" t="s">
        <v>6200</v>
      </c>
      <c r="D808" s="319"/>
      <c r="E808" s="479" t="s">
        <v>6159</v>
      </c>
      <c r="F808" s="480" t="s">
        <v>6201</v>
      </c>
      <c r="G808" s="520" t="s">
        <v>6202</v>
      </c>
      <c r="H808" s="297" t="str">
        <f t="shared" si="45"/>
        <v>фото</v>
      </c>
      <c r="I808" s="174" t="s">
        <v>6203</v>
      </c>
      <c r="J808" s="383" t="s">
        <v>6165</v>
      </c>
      <c r="K808" s="384">
        <v>1</v>
      </c>
      <c r="L808" s="481">
        <v>199.21</v>
      </c>
      <c r="M808" s="177">
        <v>1</v>
      </c>
      <c r="N808" s="264"/>
      <c r="O808" s="178">
        <f t="shared" si="46"/>
        <v>0</v>
      </c>
      <c r="P808" s="302">
        <v>4607109954317</v>
      </c>
      <c r="Q808" s="303"/>
      <c r="R808" s="263" t="s">
        <v>6166</v>
      </c>
    </row>
    <row r="809" spans="1:18" ht="15.6">
      <c r="A809" s="260">
        <v>796</v>
      </c>
      <c r="B809" s="262">
        <v>6941</v>
      </c>
      <c r="C809" s="319" t="s">
        <v>6204</v>
      </c>
      <c r="D809" s="319"/>
      <c r="E809" s="479" t="s">
        <v>6159</v>
      </c>
      <c r="F809" s="480" t="s">
        <v>6205</v>
      </c>
      <c r="G809" s="520" t="s">
        <v>6206</v>
      </c>
      <c r="H809" s="297" t="str">
        <f t="shared" si="45"/>
        <v>фото</v>
      </c>
      <c r="I809" s="174" t="s">
        <v>6207</v>
      </c>
      <c r="J809" s="383" t="s">
        <v>6165</v>
      </c>
      <c r="K809" s="384">
        <v>1</v>
      </c>
      <c r="L809" s="481">
        <v>319.11000000000007</v>
      </c>
      <c r="M809" s="177">
        <v>1</v>
      </c>
      <c r="N809" s="264"/>
      <c r="O809" s="178">
        <f t="shared" si="46"/>
        <v>0</v>
      </c>
      <c r="P809" s="302">
        <v>4607109945858</v>
      </c>
      <c r="Q809" s="303"/>
      <c r="R809" s="263" t="s">
        <v>6166</v>
      </c>
    </row>
    <row r="810" spans="1:18" ht="24">
      <c r="A810" s="260">
        <v>797</v>
      </c>
      <c r="B810" s="262">
        <v>3714</v>
      </c>
      <c r="C810" s="319" t="s">
        <v>10603</v>
      </c>
      <c r="D810" s="319"/>
      <c r="E810" s="479" t="s">
        <v>6159</v>
      </c>
      <c r="F810" s="480" t="s">
        <v>10667</v>
      </c>
      <c r="G810" s="520" t="s">
        <v>5841</v>
      </c>
      <c r="H810" s="297" t="str">
        <f t="shared" si="45"/>
        <v>фото</v>
      </c>
      <c r="I810" s="174" t="s">
        <v>10780</v>
      </c>
      <c r="J810" s="383" t="s">
        <v>6165</v>
      </c>
      <c r="K810" s="384">
        <v>1</v>
      </c>
      <c r="L810" s="481">
        <v>507.76000000000005</v>
      </c>
      <c r="M810" s="177">
        <v>1</v>
      </c>
      <c r="N810" s="264"/>
      <c r="O810" s="178">
        <f t="shared" si="46"/>
        <v>0</v>
      </c>
      <c r="P810" s="302">
        <v>4607109946046</v>
      </c>
      <c r="Q810" s="303">
        <v>2024</v>
      </c>
      <c r="R810" s="263" t="s">
        <v>6166</v>
      </c>
    </row>
    <row r="811" spans="1:18" ht="36">
      <c r="A811" s="260">
        <v>798</v>
      </c>
      <c r="B811" s="262">
        <v>2227</v>
      </c>
      <c r="C811" s="319" t="s">
        <v>6589</v>
      </c>
      <c r="D811" s="319"/>
      <c r="E811" s="479" t="s">
        <v>6159</v>
      </c>
      <c r="F811" s="480" t="s">
        <v>6590</v>
      </c>
      <c r="G811" s="520" t="s">
        <v>6591</v>
      </c>
      <c r="H811" s="297" t="str">
        <f t="shared" si="45"/>
        <v>фото</v>
      </c>
      <c r="I811" s="174" t="s">
        <v>6592</v>
      </c>
      <c r="J811" s="383" t="s">
        <v>6165</v>
      </c>
      <c r="K811" s="384">
        <v>1</v>
      </c>
      <c r="L811" s="481">
        <v>415.03000000000003</v>
      </c>
      <c r="M811" s="177">
        <v>1</v>
      </c>
      <c r="N811" s="264"/>
      <c r="O811" s="178">
        <f t="shared" si="46"/>
        <v>0</v>
      </c>
      <c r="P811" s="302">
        <v>4607109927335</v>
      </c>
      <c r="Q811" s="303"/>
      <c r="R811" s="263" t="s">
        <v>6166</v>
      </c>
    </row>
    <row r="812" spans="1:18" ht="15.6">
      <c r="A812" s="260">
        <v>799</v>
      </c>
      <c r="B812" s="262">
        <v>1720</v>
      </c>
      <c r="C812" s="319" t="s">
        <v>6597</v>
      </c>
      <c r="D812" s="319"/>
      <c r="E812" s="479" t="s">
        <v>6159</v>
      </c>
      <c r="F812" s="480" t="s">
        <v>6598</v>
      </c>
      <c r="G812" s="520" t="s">
        <v>6599</v>
      </c>
      <c r="H812" s="297" t="str">
        <f t="shared" si="45"/>
        <v>фото</v>
      </c>
      <c r="I812" s="174" t="s">
        <v>6600</v>
      </c>
      <c r="J812" s="383" t="s">
        <v>6165</v>
      </c>
      <c r="K812" s="384">
        <v>1</v>
      </c>
      <c r="L812" s="481">
        <v>257.73</v>
      </c>
      <c r="M812" s="177">
        <v>1</v>
      </c>
      <c r="N812" s="264"/>
      <c r="O812" s="178">
        <f t="shared" si="46"/>
        <v>0</v>
      </c>
      <c r="P812" s="302">
        <v>4607109965757</v>
      </c>
      <c r="Q812" s="303"/>
      <c r="R812" s="263" t="s">
        <v>6191</v>
      </c>
    </row>
    <row r="813" spans="1:18" ht="24">
      <c r="A813" s="260">
        <v>800</v>
      </c>
      <c r="B813" s="262">
        <v>4548</v>
      </c>
      <c r="C813" s="319" t="s">
        <v>6593</v>
      </c>
      <c r="D813" s="319"/>
      <c r="E813" s="479" t="s">
        <v>6159</v>
      </c>
      <c r="F813" s="480" t="s">
        <v>6594</v>
      </c>
      <c r="G813" s="520" t="s">
        <v>6595</v>
      </c>
      <c r="H813" s="297" t="str">
        <f t="shared" si="45"/>
        <v>фото</v>
      </c>
      <c r="I813" s="174" t="s">
        <v>6596</v>
      </c>
      <c r="J813" s="383" t="s">
        <v>6165</v>
      </c>
      <c r="K813" s="384">
        <v>1</v>
      </c>
      <c r="L813" s="481">
        <v>354.97000000000008</v>
      </c>
      <c r="M813" s="177">
        <v>1</v>
      </c>
      <c r="N813" s="264"/>
      <c r="O813" s="178">
        <f t="shared" si="46"/>
        <v>0</v>
      </c>
      <c r="P813" s="302">
        <v>4607109989692</v>
      </c>
      <c r="Q813" s="303"/>
      <c r="R813" s="263" t="s">
        <v>6166</v>
      </c>
    </row>
    <row r="814" spans="1:18" ht="24">
      <c r="A814" s="260">
        <v>801</v>
      </c>
      <c r="B814" s="262">
        <v>13281</v>
      </c>
      <c r="C814" s="319" t="s">
        <v>6585</v>
      </c>
      <c r="D814" s="319"/>
      <c r="E814" s="479" t="s">
        <v>6159</v>
      </c>
      <c r="F814" s="480" t="s">
        <v>6586</v>
      </c>
      <c r="G814" s="520" t="s">
        <v>6587</v>
      </c>
      <c r="H814" s="297" t="str">
        <f t="shared" si="45"/>
        <v>фото</v>
      </c>
      <c r="I814" s="174" t="s">
        <v>6588</v>
      </c>
      <c r="J814" s="383" t="s">
        <v>6165</v>
      </c>
      <c r="K814" s="384">
        <v>1</v>
      </c>
      <c r="L814" s="481">
        <v>439.01000000000005</v>
      </c>
      <c r="M814" s="177">
        <v>1</v>
      </c>
      <c r="N814" s="264"/>
      <c r="O814" s="178">
        <f t="shared" si="46"/>
        <v>0</v>
      </c>
      <c r="P814" s="302">
        <v>4607109921302</v>
      </c>
      <c r="Q814" s="303"/>
      <c r="R814" s="263" t="s">
        <v>6166</v>
      </c>
    </row>
    <row r="815" spans="1:18" ht="24">
      <c r="A815" s="260">
        <v>802</v>
      </c>
      <c r="B815" s="262">
        <v>13282</v>
      </c>
      <c r="C815" s="319" t="s">
        <v>6605</v>
      </c>
      <c r="D815" s="319"/>
      <c r="E815" s="479" t="s">
        <v>6159</v>
      </c>
      <c r="F815" s="480" t="s">
        <v>6606</v>
      </c>
      <c r="G815" s="520" t="s">
        <v>6607</v>
      </c>
      <c r="H815" s="297" t="str">
        <f t="shared" si="45"/>
        <v>фото</v>
      </c>
      <c r="I815" s="174" t="s">
        <v>6608</v>
      </c>
      <c r="J815" s="383" t="s">
        <v>6165</v>
      </c>
      <c r="K815" s="384">
        <v>1</v>
      </c>
      <c r="L815" s="481">
        <v>227.81</v>
      </c>
      <c r="M815" s="177">
        <v>1</v>
      </c>
      <c r="N815" s="264"/>
      <c r="O815" s="178">
        <f t="shared" si="46"/>
        <v>0</v>
      </c>
      <c r="P815" s="302">
        <v>4607109921296</v>
      </c>
      <c r="Q815" s="303"/>
      <c r="R815" s="263" t="s">
        <v>6166</v>
      </c>
    </row>
    <row r="816" spans="1:18" ht="24">
      <c r="A816" s="260">
        <v>803</v>
      </c>
      <c r="B816" s="262">
        <v>3720</v>
      </c>
      <c r="C816" s="319" t="s">
        <v>6609</v>
      </c>
      <c r="D816" s="319"/>
      <c r="E816" s="479" t="s">
        <v>6159</v>
      </c>
      <c r="F816" s="480" t="s">
        <v>6610</v>
      </c>
      <c r="G816" s="520" t="s">
        <v>6611</v>
      </c>
      <c r="H816" s="297" t="str">
        <f t="shared" si="45"/>
        <v>фото</v>
      </c>
      <c r="I816" s="174" t="s">
        <v>6612</v>
      </c>
      <c r="J816" s="383" t="s">
        <v>6165</v>
      </c>
      <c r="K816" s="384">
        <v>1</v>
      </c>
      <c r="L816" s="481">
        <v>439.01000000000005</v>
      </c>
      <c r="M816" s="177">
        <v>1</v>
      </c>
      <c r="N816" s="264"/>
      <c r="O816" s="178">
        <f t="shared" si="46"/>
        <v>0</v>
      </c>
      <c r="P816" s="302">
        <v>4607109976258</v>
      </c>
      <c r="Q816" s="303"/>
      <c r="R816" s="263" t="s">
        <v>6166</v>
      </c>
    </row>
    <row r="817" spans="1:18" ht="36">
      <c r="A817" s="260">
        <v>804</v>
      </c>
      <c r="B817" s="262">
        <v>5700</v>
      </c>
      <c r="C817" s="319" t="s">
        <v>6613</v>
      </c>
      <c r="D817" s="319"/>
      <c r="E817" s="479" t="s">
        <v>6159</v>
      </c>
      <c r="F817" s="480" t="s">
        <v>6614</v>
      </c>
      <c r="G817" s="520" t="s">
        <v>6615</v>
      </c>
      <c r="H817" s="297" t="str">
        <f t="shared" si="45"/>
        <v>фото</v>
      </c>
      <c r="I817" s="174" t="s">
        <v>6616</v>
      </c>
      <c r="J817" s="383" t="s">
        <v>6165</v>
      </c>
      <c r="K817" s="384">
        <v>1</v>
      </c>
      <c r="L817" s="481">
        <v>184.25000000000003</v>
      </c>
      <c r="M817" s="177">
        <v>1</v>
      </c>
      <c r="N817" s="264"/>
      <c r="O817" s="178">
        <f t="shared" si="46"/>
        <v>0</v>
      </c>
      <c r="P817" s="302">
        <v>4607109932650</v>
      </c>
      <c r="Q817" s="303"/>
      <c r="R817" s="263" t="s">
        <v>6166</v>
      </c>
    </row>
    <row r="818" spans="1:18" ht="36">
      <c r="A818" s="260">
        <v>805</v>
      </c>
      <c r="B818" s="262">
        <v>3727</v>
      </c>
      <c r="C818" s="319" t="s">
        <v>6617</v>
      </c>
      <c r="D818" s="319"/>
      <c r="E818" s="479" t="s">
        <v>6159</v>
      </c>
      <c r="F818" s="480" t="s">
        <v>6618</v>
      </c>
      <c r="G818" s="520" t="s">
        <v>3842</v>
      </c>
      <c r="H818" s="297" t="str">
        <f t="shared" si="45"/>
        <v>фото</v>
      </c>
      <c r="I818" s="174" t="s">
        <v>6619</v>
      </c>
      <c r="J818" s="383" t="s">
        <v>6165</v>
      </c>
      <c r="K818" s="384">
        <v>1</v>
      </c>
      <c r="L818" s="481">
        <v>439.01000000000005</v>
      </c>
      <c r="M818" s="177">
        <v>1</v>
      </c>
      <c r="N818" s="264"/>
      <c r="O818" s="178">
        <f t="shared" si="46"/>
        <v>0</v>
      </c>
      <c r="P818" s="302">
        <v>4607109976579</v>
      </c>
      <c r="Q818" s="303"/>
      <c r="R818" s="263" t="s">
        <v>6620</v>
      </c>
    </row>
    <row r="819" spans="1:18" ht="24">
      <c r="A819" s="260">
        <v>806</v>
      </c>
      <c r="B819" s="262">
        <v>2296</v>
      </c>
      <c r="C819" s="319" t="s">
        <v>6601</v>
      </c>
      <c r="D819" s="319"/>
      <c r="E819" s="479" t="s">
        <v>6159</v>
      </c>
      <c r="F819" s="480" t="s">
        <v>6602</v>
      </c>
      <c r="G819" s="520" t="s">
        <v>6603</v>
      </c>
      <c r="H819" s="297" t="str">
        <f t="shared" si="45"/>
        <v>фото</v>
      </c>
      <c r="I819" s="174" t="s">
        <v>6604</v>
      </c>
      <c r="J819" s="383" t="s">
        <v>6165</v>
      </c>
      <c r="K819" s="384">
        <v>1</v>
      </c>
      <c r="L819" s="481">
        <v>227.81</v>
      </c>
      <c r="M819" s="177">
        <v>1</v>
      </c>
      <c r="N819" s="264"/>
      <c r="O819" s="178">
        <f t="shared" si="46"/>
        <v>0</v>
      </c>
      <c r="P819" s="302">
        <v>4607109957516</v>
      </c>
      <c r="Q819" s="303"/>
      <c r="R819" s="263" t="s">
        <v>6191</v>
      </c>
    </row>
    <row r="820" spans="1:18" ht="24">
      <c r="A820" s="260">
        <v>807</v>
      </c>
      <c r="B820" s="262">
        <v>5699</v>
      </c>
      <c r="C820" s="319" t="s">
        <v>9615</v>
      </c>
      <c r="D820" s="319"/>
      <c r="E820" s="479" t="s">
        <v>6159</v>
      </c>
      <c r="F820" s="480" t="s">
        <v>9896</v>
      </c>
      <c r="G820" s="520" t="s">
        <v>9897</v>
      </c>
      <c r="H820" s="297" t="str">
        <f t="shared" si="45"/>
        <v>фото</v>
      </c>
      <c r="I820" s="174" t="s">
        <v>9749</v>
      </c>
      <c r="J820" s="383" t="s">
        <v>6165</v>
      </c>
      <c r="K820" s="384">
        <v>1</v>
      </c>
      <c r="L820" s="481">
        <v>411.95000000000005</v>
      </c>
      <c r="M820" s="177">
        <v>1</v>
      </c>
      <c r="N820" s="264"/>
      <c r="O820" s="178">
        <f t="shared" si="46"/>
        <v>0</v>
      </c>
      <c r="P820" s="302">
        <v>4607109932667</v>
      </c>
      <c r="Q820" s="517">
        <v>2023</v>
      </c>
      <c r="R820" s="263" t="s">
        <v>6166</v>
      </c>
    </row>
    <row r="821" spans="1:18" ht="24">
      <c r="A821" s="260">
        <v>808</v>
      </c>
      <c r="B821" s="262">
        <v>3068</v>
      </c>
      <c r="C821" s="319" t="s">
        <v>6621</v>
      </c>
      <c r="D821" s="319"/>
      <c r="E821" s="479" t="s">
        <v>6159</v>
      </c>
      <c r="F821" s="480" t="s">
        <v>6622</v>
      </c>
      <c r="G821" s="520" t="s">
        <v>6623</v>
      </c>
      <c r="H821" s="297" t="str">
        <f t="shared" si="45"/>
        <v>фото</v>
      </c>
      <c r="I821" s="174" t="s">
        <v>6624</v>
      </c>
      <c r="J821" s="383" t="s">
        <v>6165</v>
      </c>
      <c r="K821" s="384">
        <v>1</v>
      </c>
      <c r="L821" s="481">
        <v>411.95000000000005</v>
      </c>
      <c r="M821" s="177">
        <v>1</v>
      </c>
      <c r="N821" s="264"/>
      <c r="O821" s="178">
        <f t="shared" si="46"/>
        <v>0</v>
      </c>
      <c r="P821" s="302">
        <v>4607109954492</v>
      </c>
      <c r="Q821" s="303"/>
      <c r="R821" s="263" t="s">
        <v>6166</v>
      </c>
    </row>
    <row r="822" spans="1:18" ht="48">
      <c r="A822" s="260">
        <v>809</v>
      </c>
      <c r="B822" s="262">
        <v>6942</v>
      </c>
      <c r="C822" s="319" t="s">
        <v>6625</v>
      </c>
      <c r="D822" s="319"/>
      <c r="E822" s="479" t="s">
        <v>6159</v>
      </c>
      <c r="F822" s="480" t="s">
        <v>6626</v>
      </c>
      <c r="G822" s="520" t="s">
        <v>6627</v>
      </c>
      <c r="H822" s="297" t="str">
        <f t="shared" si="45"/>
        <v>фото</v>
      </c>
      <c r="I822" s="174" t="s">
        <v>6628</v>
      </c>
      <c r="J822" s="383" t="s">
        <v>6165</v>
      </c>
      <c r="K822" s="384">
        <v>1</v>
      </c>
      <c r="L822" s="481">
        <v>354.97000000000008</v>
      </c>
      <c r="M822" s="177">
        <v>1</v>
      </c>
      <c r="N822" s="264"/>
      <c r="O822" s="178">
        <f t="shared" si="46"/>
        <v>0</v>
      </c>
      <c r="P822" s="302">
        <v>4607109945865</v>
      </c>
      <c r="Q822" s="303"/>
      <c r="R822" s="263" t="s">
        <v>6166</v>
      </c>
    </row>
    <row r="823" spans="1:18" ht="36">
      <c r="A823" s="260">
        <v>810</v>
      </c>
      <c r="B823" s="262">
        <v>6327</v>
      </c>
      <c r="C823" s="319" t="s">
        <v>6629</v>
      </c>
      <c r="D823" s="319"/>
      <c r="E823" s="479" t="s">
        <v>6159</v>
      </c>
      <c r="F823" s="480" t="s">
        <v>4264</v>
      </c>
      <c r="G823" s="520" t="s">
        <v>4265</v>
      </c>
      <c r="H823" s="297" t="str">
        <f t="shared" si="45"/>
        <v>фото</v>
      </c>
      <c r="I823" s="174" t="s">
        <v>6630</v>
      </c>
      <c r="J823" s="383" t="s">
        <v>6165</v>
      </c>
      <c r="K823" s="384">
        <v>1</v>
      </c>
      <c r="L823" s="481">
        <v>354.97000000000008</v>
      </c>
      <c r="M823" s="177">
        <v>1</v>
      </c>
      <c r="N823" s="264"/>
      <c r="O823" s="178">
        <f t="shared" si="46"/>
        <v>0</v>
      </c>
      <c r="P823" s="302">
        <v>4607109932728</v>
      </c>
      <c r="Q823" s="303"/>
      <c r="R823" s="263" t="s">
        <v>6166</v>
      </c>
    </row>
    <row r="824" spans="1:18" ht="24">
      <c r="A824" s="260">
        <v>811</v>
      </c>
      <c r="B824" s="262">
        <v>3158</v>
      </c>
      <c r="C824" s="319" t="s">
        <v>11247</v>
      </c>
      <c r="D824" s="319"/>
      <c r="E824" s="518" t="s">
        <v>6159</v>
      </c>
      <c r="F824" s="519" t="s">
        <v>11344</v>
      </c>
      <c r="G824" s="522" t="s">
        <v>11345</v>
      </c>
      <c r="H824" s="297" t="str">
        <f t="shared" si="45"/>
        <v>фото</v>
      </c>
      <c r="I824" s="174" t="s">
        <v>11441</v>
      </c>
      <c r="J824" s="383" t="s">
        <v>6165</v>
      </c>
      <c r="K824" s="384">
        <v>1</v>
      </c>
      <c r="L824" s="481">
        <v>507.76000000000005</v>
      </c>
      <c r="M824" s="177">
        <v>1</v>
      </c>
      <c r="N824" s="264"/>
      <c r="O824" s="178">
        <f t="shared" si="46"/>
        <v>0</v>
      </c>
      <c r="P824" s="302">
        <v>4607109955383</v>
      </c>
      <c r="Q824" s="557" t="s">
        <v>224</v>
      </c>
      <c r="R824" s="263" t="s">
        <v>6166</v>
      </c>
    </row>
    <row r="825" spans="1:18" ht="24">
      <c r="A825" s="260">
        <v>812</v>
      </c>
      <c r="B825" s="262">
        <v>1721</v>
      </c>
      <c r="C825" s="319" t="s">
        <v>6645</v>
      </c>
      <c r="D825" s="319"/>
      <c r="E825" s="479" t="s">
        <v>6159</v>
      </c>
      <c r="F825" s="480" t="s">
        <v>6646</v>
      </c>
      <c r="G825" s="520" t="s">
        <v>6647</v>
      </c>
      <c r="H825" s="297" t="str">
        <f t="shared" si="45"/>
        <v>фото</v>
      </c>
      <c r="I825" s="174" t="s">
        <v>6648</v>
      </c>
      <c r="J825" s="383" t="s">
        <v>6165</v>
      </c>
      <c r="K825" s="384">
        <v>1</v>
      </c>
      <c r="L825" s="481">
        <v>384.89000000000004</v>
      </c>
      <c r="M825" s="177">
        <v>1</v>
      </c>
      <c r="N825" s="264"/>
      <c r="O825" s="178">
        <f t="shared" si="46"/>
        <v>0</v>
      </c>
      <c r="P825" s="302">
        <v>4607109965764</v>
      </c>
      <c r="Q825" s="303"/>
      <c r="R825" s="263" t="s">
        <v>6166</v>
      </c>
    </row>
    <row r="826" spans="1:18" ht="24">
      <c r="A826" s="260">
        <v>813</v>
      </c>
      <c r="B826" s="262">
        <v>3070</v>
      </c>
      <c r="C826" s="319" t="s">
        <v>6641</v>
      </c>
      <c r="D826" s="319"/>
      <c r="E826" s="479" t="s">
        <v>6159</v>
      </c>
      <c r="F826" s="480" t="s">
        <v>6642</v>
      </c>
      <c r="G826" s="520" t="s">
        <v>6643</v>
      </c>
      <c r="H826" s="297" t="str">
        <f t="shared" si="45"/>
        <v>фото</v>
      </c>
      <c r="I826" s="174" t="s">
        <v>6644</v>
      </c>
      <c r="J826" s="383" t="s">
        <v>6165</v>
      </c>
      <c r="K826" s="384">
        <v>1</v>
      </c>
      <c r="L826" s="481">
        <v>258.94000000000005</v>
      </c>
      <c r="M826" s="177">
        <v>1</v>
      </c>
      <c r="N826" s="264"/>
      <c r="O826" s="178">
        <f t="shared" si="46"/>
        <v>0</v>
      </c>
      <c r="P826" s="302">
        <v>4607109954515</v>
      </c>
      <c r="Q826" s="303"/>
      <c r="R826" s="263" t="s">
        <v>6166</v>
      </c>
    </row>
    <row r="827" spans="1:18" ht="24">
      <c r="A827" s="260">
        <v>814</v>
      </c>
      <c r="B827" s="262">
        <v>4106</v>
      </c>
      <c r="C827" s="319" t="s">
        <v>6631</v>
      </c>
      <c r="D827" s="319"/>
      <c r="E827" s="479" t="s">
        <v>6159</v>
      </c>
      <c r="F827" s="480" t="s">
        <v>6632</v>
      </c>
      <c r="G827" s="520" t="s">
        <v>6633</v>
      </c>
      <c r="H827" s="297" t="str">
        <f t="shared" si="45"/>
        <v>фото</v>
      </c>
      <c r="I827" s="174" t="s">
        <v>6634</v>
      </c>
      <c r="J827" s="383" t="s">
        <v>6165</v>
      </c>
      <c r="K827" s="384">
        <v>1</v>
      </c>
      <c r="L827" s="481">
        <v>507.76000000000005</v>
      </c>
      <c r="M827" s="177">
        <v>1</v>
      </c>
      <c r="N827" s="264"/>
      <c r="O827" s="178">
        <f t="shared" si="46"/>
        <v>0</v>
      </c>
      <c r="P827" s="302">
        <v>4607109983249</v>
      </c>
      <c r="Q827" s="303"/>
      <c r="R827" s="263" t="s">
        <v>6166</v>
      </c>
    </row>
    <row r="828" spans="1:18" ht="15.6">
      <c r="A828" s="260">
        <v>815</v>
      </c>
      <c r="B828" s="262">
        <v>3728</v>
      </c>
      <c r="C828" s="319" t="s">
        <v>6635</v>
      </c>
      <c r="D828" s="319"/>
      <c r="E828" s="479" t="s">
        <v>6159</v>
      </c>
      <c r="F828" s="480" t="s">
        <v>6636</v>
      </c>
      <c r="G828" s="520" t="s">
        <v>6637</v>
      </c>
      <c r="H828" s="297" t="str">
        <f t="shared" si="45"/>
        <v>фото</v>
      </c>
      <c r="I828" s="174" t="s">
        <v>6638</v>
      </c>
      <c r="J828" s="383" t="s">
        <v>6165</v>
      </c>
      <c r="K828" s="384">
        <v>1</v>
      </c>
      <c r="L828" s="481">
        <v>354.97000000000008</v>
      </c>
      <c r="M828" s="177">
        <v>1</v>
      </c>
      <c r="N828" s="264"/>
      <c r="O828" s="178">
        <f t="shared" si="46"/>
        <v>0</v>
      </c>
      <c r="P828" s="302">
        <v>4607109976470</v>
      </c>
      <c r="Q828" s="303"/>
      <c r="R828" s="263" t="s">
        <v>6166</v>
      </c>
    </row>
    <row r="829" spans="1:18" ht="36">
      <c r="A829" s="260">
        <v>816</v>
      </c>
      <c r="B829" s="262">
        <v>4455</v>
      </c>
      <c r="C829" s="319" t="s">
        <v>6649</v>
      </c>
      <c r="D829" s="319"/>
      <c r="E829" s="479" t="s">
        <v>6159</v>
      </c>
      <c r="F829" s="480" t="s">
        <v>6650</v>
      </c>
      <c r="G829" s="520" t="s">
        <v>6651</v>
      </c>
      <c r="H829" s="297" t="str">
        <f t="shared" si="45"/>
        <v>фото</v>
      </c>
      <c r="I829" s="174" t="s">
        <v>6652</v>
      </c>
      <c r="J829" s="383" t="s">
        <v>6165</v>
      </c>
      <c r="K829" s="384">
        <v>1</v>
      </c>
      <c r="L829" s="481">
        <v>439.01000000000005</v>
      </c>
      <c r="M829" s="177">
        <v>1</v>
      </c>
      <c r="N829" s="264"/>
      <c r="O829" s="178">
        <f t="shared" si="46"/>
        <v>0</v>
      </c>
      <c r="P829" s="302">
        <v>4607109927311</v>
      </c>
      <c r="Q829" s="303"/>
      <c r="R829" s="263" t="s">
        <v>6166</v>
      </c>
    </row>
    <row r="830" spans="1:18" ht="24">
      <c r="A830" s="260">
        <v>817</v>
      </c>
      <c r="B830" s="262">
        <v>3071</v>
      </c>
      <c r="C830" s="319" t="s">
        <v>6653</v>
      </c>
      <c r="D830" s="319"/>
      <c r="E830" s="479" t="s">
        <v>6159</v>
      </c>
      <c r="F830" s="480" t="s">
        <v>6654</v>
      </c>
      <c r="G830" s="520" t="s">
        <v>6655</v>
      </c>
      <c r="H830" s="297" t="str">
        <f t="shared" si="45"/>
        <v>фото</v>
      </c>
      <c r="I830" s="174" t="s">
        <v>6656</v>
      </c>
      <c r="J830" s="383" t="s">
        <v>6165</v>
      </c>
      <c r="K830" s="384">
        <v>1</v>
      </c>
      <c r="L830" s="481">
        <v>381.92000000000007</v>
      </c>
      <c r="M830" s="177">
        <v>1</v>
      </c>
      <c r="N830" s="264"/>
      <c r="O830" s="178">
        <f t="shared" si="46"/>
        <v>0</v>
      </c>
      <c r="P830" s="302">
        <v>4607109954522</v>
      </c>
      <c r="Q830" s="303"/>
      <c r="R830" s="263" t="s">
        <v>6166</v>
      </c>
    </row>
    <row r="831" spans="1:18" ht="24">
      <c r="A831" s="260">
        <v>818</v>
      </c>
      <c r="B831" s="262">
        <v>3729</v>
      </c>
      <c r="C831" s="319" t="s">
        <v>6657</v>
      </c>
      <c r="D831" s="319"/>
      <c r="E831" s="479" t="s">
        <v>6159</v>
      </c>
      <c r="F831" s="480" t="s">
        <v>6658</v>
      </c>
      <c r="G831" s="520" t="s">
        <v>6659</v>
      </c>
      <c r="H831" s="297" t="str">
        <f t="shared" si="45"/>
        <v>фото</v>
      </c>
      <c r="I831" s="174" t="s">
        <v>6660</v>
      </c>
      <c r="J831" s="383" t="s">
        <v>6165</v>
      </c>
      <c r="K831" s="384">
        <v>1</v>
      </c>
      <c r="L831" s="481">
        <v>229.13</v>
      </c>
      <c r="M831" s="177">
        <v>1</v>
      </c>
      <c r="N831" s="264"/>
      <c r="O831" s="178">
        <f t="shared" si="46"/>
        <v>0</v>
      </c>
      <c r="P831" s="302">
        <v>4607109976487</v>
      </c>
      <c r="Q831" s="303"/>
      <c r="R831" s="263" t="s">
        <v>6166</v>
      </c>
    </row>
    <row r="832" spans="1:18" ht="24">
      <c r="A832" s="260">
        <v>819</v>
      </c>
      <c r="B832" s="262">
        <v>2309</v>
      </c>
      <c r="C832" s="319" t="s">
        <v>6661</v>
      </c>
      <c r="D832" s="319"/>
      <c r="E832" s="479" t="s">
        <v>6159</v>
      </c>
      <c r="F832" s="480" t="s">
        <v>6662</v>
      </c>
      <c r="G832" s="520" t="s">
        <v>6663</v>
      </c>
      <c r="H832" s="297" t="str">
        <f t="shared" si="45"/>
        <v>фото</v>
      </c>
      <c r="I832" s="174" t="s">
        <v>6664</v>
      </c>
      <c r="J832" s="383" t="s">
        <v>6165</v>
      </c>
      <c r="K832" s="384">
        <v>1</v>
      </c>
      <c r="L832" s="481">
        <v>172.04000000000002</v>
      </c>
      <c r="M832" s="177">
        <v>1</v>
      </c>
      <c r="N832" s="264"/>
      <c r="O832" s="178">
        <f t="shared" si="46"/>
        <v>0</v>
      </c>
      <c r="P832" s="302">
        <v>4607109957530</v>
      </c>
      <c r="Q832" s="303"/>
      <c r="R832" s="263" t="s">
        <v>6166</v>
      </c>
    </row>
    <row r="833" spans="1:18" ht="24">
      <c r="A833" s="260">
        <v>820</v>
      </c>
      <c r="B833" s="262">
        <v>12053</v>
      </c>
      <c r="C833" s="319" t="s">
        <v>9156</v>
      </c>
      <c r="D833" s="319"/>
      <c r="E833" s="479" t="s">
        <v>6159</v>
      </c>
      <c r="F833" s="480" t="s">
        <v>8951</v>
      </c>
      <c r="G833" s="520" t="s">
        <v>8952</v>
      </c>
      <c r="H833" s="297" t="str">
        <f t="shared" si="45"/>
        <v>фото</v>
      </c>
      <c r="I833" s="174" t="s">
        <v>9091</v>
      </c>
      <c r="J833" s="383" t="s">
        <v>6165</v>
      </c>
      <c r="K833" s="384">
        <v>1</v>
      </c>
      <c r="L833" s="481">
        <v>439.01000000000005</v>
      </c>
      <c r="M833" s="177">
        <v>1</v>
      </c>
      <c r="N833" s="264"/>
      <c r="O833" s="178">
        <f t="shared" si="46"/>
        <v>0</v>
      </c>
      <c r="P833" s="302">
        <v>4607109922255</v>
      </c>
      <c r="Q833" s="303"/>
      <c r="R833" s="263" t="s">
        <v>6166</v>
      </c>
    </row>
    <row r="834" spans="1:18" ht="24">
      <c r="A834" s="260">
        <v>821</v>
      </c>
      <c r="B834" s="262">
        <v>5483</v>
      </c>
      <c r="C834" s="319" t="s">
        <v>6639</v>
      </c>
      <c r="D834" s="319"/>
      <c r="E834" s="479" t="s">
        <v>6159</v>
      </c>
      <c r="F834" s="480" t="s">
        <v>933</v>
      </c>
      <c r="G834" s="520" t="s">
        <v>964</v>
      </c>
      <c r="H834" s="297" t="str">
        <f t="shared" si="45"/>
        <v>фото</v>
      </c>
      <c r="I834" s="174" t="s">
        <v>6640</v>
      </c>
      <c r="J834" s="383" t="s">
        <v>6165</v>
      </c>
      <c r="K834" s="384">
        <v>1</v>
      </c>
      <c r="L834" s="481">
        <v>507.76000000000005</v>
      </c>
      <c r="M834" s="177">
        <v>1</v>
      </c>
      <c r="N834" s="264"/>
      <c r="O834" s="178">
        <f t="shared" si="46"/>
        <v>0</v>
      </c>
      <c r="P834" s="302">
        <v>4607109936429</v>
      </c>
      <c r="Q834" s="303"/>
      <c r="R834" s="263" t="s">
        <v>6166</v>
      </c>
    </row>
    <row r="835" spans="1:18" ht="24">
      <c r="A835" s="260">
        <v>822</v>
      </c>
      <c r="B835" s="262">
        <v>3075</v>
      </c>
      <c r="C835" s="319" t="s">
        <v>6708</v>
      </c>
      <c r="D835" s="319"/>
      <c r="E835" s="479" t="s">
        <v>6159</v>
      </c>
      <c r="F835" s="480" t="s">
        <v>6709</v>
      </c>
      <c r="G835" s="520" t="s">
        <v>6710</v>
      </c>
      <c r="H835" s="297" t="str">
        <f t="shared" si="45"/>
        <v>фото</v>
      </c>
      <c r="I835" s="174" t="s">
        <v>6711</v>
      </c>
      <c r="J835" s="383" t="s">
        <v>6165</v>
      </c>
      <c r="K835" s="384">
        <v>1</v>
      </c>
      <c r="L835" s="481">
        <v>247.06</v>
      </c>
      <c r="M835" s="177">
        <v>1</v>
      </c>
      <c r="N835" s="264"/>
      <c r="O835" s="178">
        <f t="shared" si="46"/>
        <v>0</v>
      </c>
      <c r="P835" s="302">
        <v>4607109954560</v>
      </c>
      <c r="Q835" s="303"/>
      <c r="R835" s="263" t="s">
        <v>6166</v>
      </c>
    </row>
    <row r="836" spans="1:18" ht="24">
      <c r="A836" s="260">
        <v>823</v>
      </c>
      <c r="B836" s="262">
        <v>6960</v>
      </c>
      <c r="C836" s="319" t="s">
        <v>10604</v>
      </c>
      <c r="D836" s="319"/>
      <c r="E836" s="479" t="s">
        <v>6159</v>
      </c>
      <c r="F836" s="480" t="s">
        <v>10668</v>
      </c>
      <c r="G836" s="520" t="s">
        <v>10722</v>
      </c>
      <c r="H836" s="297" t="str">
        <f t="shared" si="45"/>
        <v>фото</v>
      </c>
      <c r="I836" s="174" t="s">
        <v>10781</v>
      </c>
      <c r="J836" s="383" t="s">
        <v>6165</v>
      </c>
      <c r="K836" s="384">
        <v>1</v>
      </c>
      <c r="L836" s="481">
        <v>507.76000000000005</v>
      </c>
      <c r="M836" s="177">
        <v>1</v>
      </c>
      <c r="N836" s="264"/>
      <c r="O836" s="178">
        <f t="shared" si="46"/>
        <v>0</v>
      </c>
      <c r="P836" s="302">
        <v>4607109968819</v>
      </c>
      <c r="Q836" s="303">
        <v>2024</v>
      </c>
      <c r="R836" s="263" t="s">
        <v>6166</v>
      </c>
    </row>
    <row r="837" spans="1:18" ht="15.6">
      <c r="A837" s="260">
        <v>824</v>
      </c>
      <c r="B837" s="262">
        <v>13285</v>
      </c>
      <c r="C837" s="319" t="s">
        <v>6712</v>
      </c>
      <c r="D837" s="319"/>
      <c r="E837" s="479" t="s">
        <v>6159</v>
      </c>
      <c r="F837" s="480" t="s">
        <v>6713</v>
      </c>
      <c r="G837" s="520" t="s">
        <v>6714</v>
      </c>
      <c r="H837" s="297" t="str">
        <f t="shared" si="45"/>
        <v>фото</v>
      </c>
      <c r="I837" s="174" t="s">
        <v>6715</v>
      </c>
      <c r="J837" s="383" t="s">
        <v>6165</v>
      </c>
      <c r="K837" s="384">
        <v>1</v>
      </c>
      <c r="L837" s="481">
        <v>439.01000000000005</v>
      </c>
      <c r="M837" s="177">
        <v>1</v>
      </c>
      <c r="N837" s="264"/>
      <c r="O837" s="178">
        <f t="shared" si="46"/>
        <v>0</v>
      </c>
      <c r="P837" s="302">
        <v>4607109921265</v>
      </c>
      <c r="Q837" s="303"/>
      <c r="R837" s="263" t="s">
        <v>6166</v>
      </c>
    </row>
    <row r="838" spans="1:18" ht="24">
      <c r="A838" s="260">
        <v>825</v>
      </c>
      <c r="B838" s="262">
        <v>4095</v>
      </c>
      <c r="C838" s="319" t="s">
        <v>6716</v>
      </c>
      <c r="D838" s="319"/>
      <c r="E838" s="479" t="s">
        <v>6159</v>
      </c>
      <c r="F838" s="480" t="s">
        <v>6717</v>
      </c>
      <c r="G838" s="520" t="s">
        <v>6718</v>
      </c>
      <c r="H838" s="297" t="str">
        <f t="shared" si="45"/>
        <v>фото</v>
      </c>
      <c r="I838" s="174" t="s">
        <v>6719</v>
      </c>
      <c r="J838" s="383" t="s">
        <v>6165</v>
      </c>
      <c r="K838" s="384">
        <v>1</v>
      </c>
      <c r="L838" s="481">
        <v>214.28</v>
      </c>
      <c r="M838" s="177">
        <v>1</v>
      </c>
      <c r="N838" s="264"/>
      <c r="O838" s="178">
        <f t="shared" si="46"/>
        <v>0</v>
      </c>
      <c r="P838" s="302">
        <v>4607109983133</v>
      </c>
      <c r="Q838" s="303"/>
      <c r="R838" s="263" t="s">
        <v>6166</v>
      </c>
    </row>
    <row r="839" spans="1:18" ht="24">
      <c r="A839" s="260">
        <v>826</v>
      </c>
      <c r="B839" s="262">
        <v>13286</v>
      </c>
      <c r="C839" s="319" t="s">
        <v>6720</v>
      </c>
      <c r="D839" s="319"/>
      <c r="E839" s="479" t="s">
        <v>6159</v>
      </c>
      <c r="F839" s="480" t="s">
        <v>6721</v>
      </c>
      <c r="G839" s="520" t="s">
        <v>6722</v>
      </c>
      <c r="H839" s="297" t="str">
        <f t="shared" si="45"/>
        <v>фото</v>
      </c>
      <c r="I839" s="174" t="s">
        <v>6723</v>
      </c>
      <c r="J839" s="383" t="s">
        <v>6165</v>
      </c>
      <c r="K839" s="384">
        <v>1</v>
      </c>
      <c r="L839" s="481">
        <v>272.58</v>
      </c>
      <c r="M839" s="177">
        <v>1</v>
      </c>
      <c r="N839" s="264"/>
      <c r="O839" s="178">
        <f t="shared" si="46"/>
        <v>0</v>
      </c>
      <c r="P839" s="302">
        <v>4607109921258</v>
      </c>
      <c r="Q839" s="303"/>
      <c r="R839" s="263" t="s">
        <v>6166</v>
      </c>
    </row>
    <row r="840" spans="1:18" ht="15.6">
      <c r="A840" s="260">
        <v>827</v>
      </c>
      <c r="B840" s="262">
        <v>10817</v>
      </c>
      <c r="C840" s="319" t="s">
        <v>6665</v>
      </c>
      <c r="D840" s="319"/>
      <c r="E840" s="479" t="s">
        <v>6159</v>
      </c>
      <c r="F840" s="480" t="s">
        <v>6666</v>
      </c>
      <c r="G840" s="520" t="s">
        <v>6667</v>
      </c>
      <c r="H840" s="297" t="str">
        <f t="shared" si="45"/>
        <v>фото</v>
      </c>
      <c r="I840" s="174" t="s">
        <v>6668</v>
      </c>
      <c r="J840" s="383" t="s">
        <v>6165</v>
      </c>
      <c r="K840" s="384">
        <v>1</v>
      </c>
      <c r="L840" s="481">
        <v>304.04000000000008</v>
      </c>
      <c r="M840" s="177">
        <v>1</v>
      </c>
      <c r="N840" s="264"/>
      <c r="O840" s="178">
        <f t="shared" si="46"/>
        <v>0</v>
      </c>
      <c r="P840" s="302">
        <v>4607109925201</v>
      </c>
      <c r="Q840" s="303"/>
      <c r="R840" s="263" t="s">
        <v>6166</v>
      </c>
    </row>
    <row r="841" spans="1:18" ht="36">
      <c r="A841" s="260">
        <v>828</v>
      </c>
      <c r="B841" s="262">
        <v>13283</v>
      </c>
      <c r="C841" s="319" t="s">
        <v>6677</v>
      </c>
      <c r="D841" s="319"/>
      <c r="E841" s="479" t="s">
        <v>6159</v>
      </c>
      <c r="F841" s="480" t="s">
        <v>6678</v>
      </c>
      <c r="G841" s="520" t="s">
        <v>6679</v>
      </c>
      <c r="H841" s="297" t="str">
        <f t="shared" si="45"/>
        <v>фото</v>
      </c>
      <c r="I841" s="174" t="s">
        <v>6680</v>
      </c>
      <c r="J841" s="383" t="s">
        <v>6165</v>
      </c>
      <c r="K841" s="384">
        <v>1</v>
      </c>
      <c r="L841" s="481">
        <v>302.83000000000004</v>
      </c>
      <c r="M841" s="177">
        <v>1</v>
      </c>
      <c r="N841" s="264"/>
      <c r="O841" s="178">
        <f t="shared" si="46"/>
        <v>0</v>
      </c>
      <c r="P841" s="302">
        <v>4607109921289</v>
      </c>
      <c r="Q841" s="303"/>
      <c r="R841" s="263" t="s">
        <v>6166</v>
      </c>
    </row>
    <row r="842" spans="1:18" ht="24">
      <c r="A842" s="260">
        <v>829</v>
      </c>
      <c r="B842" s="262">
        <v>5669</v>
      </c>
      <c r="C842" s="319" t="s">
        <v>9616</v>
      </c>
      <c r="D842" s="319"/>
      <c r="E842" s="479" t="s">
        <v>6159</v>
      </c>
      <c r="F842" s="480" t="s">
        <v>9898</v>
      </c>
      <c r="G842" s="520" t="s">
        <v>9899</v>
      </c>
      <c r="H842" s="297" t="str">
        <f t="shared" si="45"/>
        <v>фото</v>
      </c>
      <c r="I842" s="174" t="s">
        <v>9750</v>
      </c>
      <c r="J842" s="383" t="s">
        <v>6165</v>
      </c>
      <c r="K842" s="384">
        <v>1</v>
      </c>
      <c r="L842" s="481">
        <v>289.19000000000005</v>
      </c>
      <c r="M842" s="177">
        <v>1</v>
      </c>
      <c r="N842" s="264"/>
      <c r="O842" s="178">
        <f t="shared" si="46"/>
        <v>0</v>
      </c>
      <c r="P842" s="302">
        <v>4607109953822</v>
      </c>
      <c r="Q842" s="517">
        <v>2023</v>
      </c>
      <c r="R842" s="263" t="s">
        <v>6166</v>
      </c>
    </row>
    <row r="843" spans="1:18" ht="36">
      <c r="A843" s="260">
        <v>830</v>
      </c>
      <c r="B843" s="262">
        <v>2516</v>
      </c>
      <c r="C843" s="319" t="s">
        <v>11248</v>
      </c>
      <c r="D843" s="319"/>
      <c r="E843" s="518" t="s">
        <v>6159</v>
      </c>
      <c r="F843" s="519" t="s">
        <v>11346</v>
      </c>
      <c r="G843" s="522" t="s">
        <v>11347</v>
      </c>
      <c r="H843" s="297" t="str">
        <f t="shared" si="45"/>
        <v>фото</v>
      </c>
      <c r="I843" s="174" t="s">
        <v>11442</v>
      </c>
      <c r="J843" s="383" t="s">
        <v>6165</v>
      </c>
      <c r="K843" s="384">
        <v>1</v>
      </c>
      <c r="L843" s="481">
        <v>507.76000000000005</v>
      </c>
      <c r="M843" s="177">
        <v>1</v>
      </c>
      <c r="N843" s="264"/>
      <c r="O843" s="178">
        <f t="shared" si="46"/>
        <v>0</v>
      </c>
      <c r="P843" s="302">
        <v>4607109975626</v>
      </c>
      <c r="Q843" s="557" t="s">
        <v>224</v>
      </c>
      <c r="R843" s="263" t="s">
        <v>6166</v>
      </c>
    </row>
    <row r="844" spans="1:18" ht="36">
      <c r="A844" s="260">
        <v>831</v>
      </c>
      <c r="B844" s="262">
        <v>4557</v>
      </c>
      <c r="C844" s="319" t="s">
        <v>10605</v>
      </c>
      <c r="D844" s="319"/>
      <c r="E844" s="479" t="s">
        <v>6159</v>
      </c>
      <c r="F844" s="480" t="s">
        <v>10669</v>
      </c>
      <c r="G844" s="520" t="s">
        <v>10723</v>
      </c>
      <c r="H844" s="297" t="str">
        <f t="shared" si="45"/>
        <v>фото</v>
      </c>
      <c r="I844" s="174" t="s">
        <v>10782</v>
      </c>
      <c r="J844" s="383" t="s">
        <v>6165</v>
      </c>
      <c r="K844" s="384">
        <v>1</v>
      </c>
      <c r="L844" s="481">
        <v>507.76000000000005</v>
      </c>
      <c r="M844" s="177">
        <v>1</v>
      </c>
      <c r="N844" s="264"/>
      <c r="O844" s="178">
        <f t="shared" si="46"/>
        <v>0</v>
      </c>
      <c r="P844" s="302">
        <v>4607109933237</v>
      </c>
      <c r="Q844" s="303">
        <v>2024</v>
      </c>
      <c r="R844" s="263" t="s">
        <v>6166</v>
      </c>
    </row>
    <row r="845" spans="1:18" ht="24">
      <c r="A845" s="260">
        <v>832</v>
      </c>
      <c r="B845" s="262">
        <v>3731</v>
      </c>
      <c r="C845" s="319" t="s">
        <v>6685</v>
      </c>
      <c r="D845" s="319"/>
      <c r="E845" s="479" t="s">
        <v>6159</v>
      </c>
      <c r="F845" s="480" t="s">
        <v>6686</v>
      </c>
      <c r="G845" s="520" t="s">
        <v>6687</v>
      </c>
      <c r="H845" s="297" t="str">
        <f t="shared" si="45"/>
        <v>фото</v>
      </c>
      <c r="I845" s="174" t="s">
        <v>6688</v>
      </c>
      <c r="J845" s="383" t="s">
        <v>6165</v>
      </c>
      <c r="K845" s="384">
        <v>1</v>
      </c>
      <c r="L845" s="481">
        <v>212.85000000000002</v>
      </c>
      <c r="M845" s="177">
        <v>1</v>
      </c>
      <c r="N845" s="264"/>
      <c r="O845" s="178">
        <f t="shared" si="46"/>
        <v>0</v>
      </c>
      <c r="P845" s="302">
        <v>4607109976494</v>
      </c>
      <c r="Q845" s="303"/>
      <c r="R845" s="263" t="s">
        <v>6166</v>
      </c>
    </row>
    <row r="846" spans="1:18" ht="48">
      <c r="A846" s="260">
        <v>833</v>
      </c>
      <c r="B846" s="262">
        <v>6945</v>
      </c>
      <c r="C846" s="319" t="s">
        <v>6681</v>
      </c>
      <c r="D846" s="319"/>
      <c r="E846" s="479" t="s">
        <v>6159</v>
      </c>
      <c r="F846" s="480" t="s">
        <v>6682</v>
      </c>
      <c r="G846" s="520" t="s">
        <v>6683</v>
      </c>
      <c r="H846" s="297" t="str">
        <f t="shared" si="45"/>
        <v>фото</v>
      </c>
      <c r="I846" s="174" t="s">
        <v>6684</v>
      </c>
      <c r="J846" s="383" t="s">
        <v>6165</v>
      </c>
      <c r="K846" s="384">
        <v>1</v>
      </c>
      <c r="L846" s="481">
        <v>439.01000000000005</v>
      </c>
      <c r="M846" s="177">
        <v>1</v>
      </c>
      <c r="N846" s="264"/>
      <c r="O846" s="178">
        <f t="shared" si="46"/>
        <v>0</v>
      </c>
      <c r="P846" s="302">
        <v>4607109945896</v>
      </c>
      <c r="Q846" s="303"/>
      <c r="R846" s="263" t="s">
        <v>6166</v>
      </c>
    </row>
    <row r="847" spans="1:18" ht="24">
      <c r="A847" s="260">
        <v>834</v>
      </c>
      <c r="B847" s="262">
        <v>13284</v>
      </c>
      <c r="C847" s="319" t="s">
        <v>6689</v>
      </c>
      <c r="D847" s="319"/>
      <c r="E847" s="479" t="s">
        <v>6159</v>
      </c>
      <c r="F847" s="480" t="s">
        <v>520</v>
      </c>
      <c r="G847" s="520" t="s">
        <v>812</v>
      </c>
      <c r="H847" s="297" t="str">
        <f t="shared" si="45"/>
        <v>фото</v>
      </c>
      <c r="I847" s="174" t="s">
        <v>6690</v>
      </c>
      <c r="J847" s="383" t="s">
        <v>6165</v>
      </c>
      <c r="K847" s="384">
        <v>1</v>
      </c>
      <c r="L847" s="481">
        <v>381.92000000000007</v>
      </c>
      <c r="M847" s="177">
        <v>1</v>
      </c>
      <c r="N847" s="264"/>
      <c r="O847" s="178">
        <f t="shared" si="46"/>
        <v>0</v>
      </c>
      <c r="P847" s="302">
        <v>4607109921272</v>
      </c>
      <c r="Q847" s="303"/>
      <c r="R847" s="263" t="s">
        <v>6166</v>
      </c>
    </row>
    <row r="848" spans="1:18" ht="24">
      <c r="A848" s="260">
        <v>835</v>
      </c>
      <c r="B848" s="262">
        <v>3708</v>
      </c>
      <c r="C848" s="319" t="s">
        <v>6691</v>
      </c>
      <c r="D848" s="319"/>
      <c r="E848" s="479" t="s">
        <v>6159</v>
      </c>
      <c r="F848" s="480" t="s">
        <v>3244</v>
      </c>
      <c r="G848" s="520" t="s">
        <v>3245</v>
      </c>
      <c r="H848" s="297" t="str">
        <f t="shared" si="45"/>
        <v>фото</v>
      </c>
      <c r="I848" s="174" t="s">
        <v>6692</v>
      </c>
      <c r="J848" s="383" t="s">
        <v>6165</v>
      </c>
      <c r="K848" s="384">
        <v>1</v>
      </c>
      <c r="L848" s="481">
        <v>439.01000000000005</v>
      </c>
      <c r="M848" s="177">
        <v>1</v>
      </c>
      <c r="N848" s="264"/>
      <c r="O848" s="178">
        <f t="shared" si="46"/>
        <v>0</v>
      </c>
      <c r="P848" s="302">
        <v>4607109976326</v>
      </c>
      <c r="Q848" s="303"/>
      <c r="R848" s="263" t="s">
        <v>6166</v>
      </c>
    </row>
    <row r="849" spans="1:18" ht="36">
      <c r="A849" s="260">
        <v>836</v>
      </c>
      <c r="B849" s="262">
        <v>1667</v>
      </c>
      <c r="C849" s="319" t="s">
        <v>6693</v>
      </c>
      <c r="D849" s="319"/>
      <c r="E849" s="479" t="s">
        <v>6159</v>
      </c>
      <c r="F849" s="480" t="s">
        <v>6694</v>
      </c>
      <c r="G849" s="520" t="s">
        <v>6695</v>
      </c>
      <c r="H849" s="297" t="str">
        <f t="shared" si="45"/>
        <v>фото</v>
      </c>
      <c r="I849" s="174" t="s">
        <v>6696</v>
      </c>
      <c r="J849" s="383" t="s">
        <v>6165</v>
      </c>
      <c r="K849" s="384">
        <v>1</v>
      </c>
      <c r="L849" s="481">
        <v>628.98000000000013</v>
      </c>
      <c r="M849" s="177">
        <v>1</v>
      </c>
      <c r="N849" s="264"/>
      <c r="O849" s="178">
        <f t="shared" si="46"/>
        <v>0</v>
      </c>
      <c r="P849" s="302">
        <v>4607109957561</v>
      </c>
      <c r="Q849" s="303"/>
      <c r="R849" s="263" t="s">
        <v>6166</v>
      </c>
    </row>
    <row r="850" spans="1:18" ht="15.6">
      <c r="A850" s="260">
        <v>837</v>
      </c>
      <c r="B850" s="262">
        <v>4551</v>
      </c>
      <c r="C850" s="319" t="s">
        <v>9617</v>
      </c>
      <c r="D850" s="319"/>
      <c r="E850" s="479" t="s">
        <v>6159</v>
      </c>
      <c r="F850" s="480" t="s">
        <v>6697</v>
      </c>
      <c r="G850" s="520" t="s">
        <v>6698</v>
      </c>
      <c r="H850" s="297" t="str">
        <f t="shared" si="45"/>
        <v>фото</v>
      </c>
      <c r="I850" s="174" t="s">
        <v>6699</v>
      </c>
      <c r="J850" s="383" t="s">
        <v>6165</v>
      </c>
      <c r="K850" s="384">
        <v>1</v>
      </c>
      <c r="L850" s="481">
        <v>381.92000000000007</v>
      </c>
      <c r="M850" s="177">
        <v>1</v>
      </c>
      <c r="N850" s="264"/>
      <c r="O850" s="178">
        <f t="shared" si="46"/>
        <v>0</v>
      </c>
      <c r="P850" s="302">
        <v>4607109989722</v>
      </c>
      <c r="Q850" s="303"/>
      <c r="R850" s="263" t="s">
        <v>6166</v>
      </c>
    </row>
    <row r="851" spans="1:18" ht="24">
      <c r="A851" s="260">
        <v>838</v>
      </c>
      <c r="B851" s="262">
        <v>5485</v>
      </c>
      <c r="C851" s="319" t="s">
        <v>6700</v>
      </c>
      <c r="D851" s="319"/>
      <c r="E851" s="479" t="s">
        <v>6159</v>
      </c>
      <c r="F851" s="480" t="s">
        <v>6701</v>
      </c>
      <c r="G851" s="520" t="s">
        <v>6702</v>
      </c>
      <c r="H851" s="297" t="str">
        <f t="shared" si="45"/>
        <v>фото</v>
      </c>
      <c r="I851" s="174" t="s">
        <v>6703</v>
      </c>
      <c r="J851" s="383" t="s">
        <v>6165</v>
      </c>
      <c r="K851" s="384">
        <v>1</v>
      </c>
      <c r="L851" s="481">
        <v>289.19000000000005</v>
      </c>
      <c r="M851" s="177">
        <v>1</v>
      </c>
      <c r="N851" s="264"/>
      <c r="O851" s="178">
        <f t="shared" si="46"/>
        <v>0</v>
      </c>
      <c r="P851" s="302">
        <v>4607109936412</v>
      </c>
      <c r="Q851" s="303"/>
      <c r="R851" s="263" t="s">
        <v>6166</v>
      </c>
    </row>
    <row r="852" spans="1:18" ht="36">
      <c r="A852" s="260">
        <v>839</v>
      </c>
      <c r="B852" s="262">
        <v>4599</v>
      </c>
      <c r="C852" s="319" t="s">
        <v>9162</v>
      </c>
      <c r="D852" s="319"/>
      <c r="E852" s="479" t="s">
        <v>6159</v>
      </c>
      <c r="F852" s="480" t="s">
        <v>8963</v>
      </c>
      <c r="G852" s="520" t="s">
        <v>8964</v>
      </c>
      <c r="H852" s="297" t="str">
        <f t="shared" si="45"/>
        <v>фото</v>
      </c>
      <c r="I852" s="174" t="s">
        <v>9096</v>
      </c>
      <c r="J852" s="383" t="s">
        <v>6165</v>
      </c>
      <c r="K852" s="384">
        <v>1</v>
      </c>
      <c r="L852" s="481">
        <v>384.89000000000004</v>
      </c>
      <c r="M852" s="177">
        <v>1</v>
      </c>
      <c r="N852" s="264"/>
      <c r="O852" s="178">
        <f t="shared" si="46"/>
        <v>0</v>
      </c>
      <c r="P852" s="302">
        <v>4607109927298</v>
      </c>
      <c r="Q852" s="303"/>
      <c r="R852" s="263" t="s">
        <v>6166</v>
      </c>
    </row>
    <row r="853" spans="1:18" ht="24">
      <c r="A853" s="260">
        <v>840</v>
      </c>
      <c r="B853" s="262">
        <v>1725</v>
      </c>
      <c r="C853" s="319" t="s">
        <v>6724</v>
      </c>
      <c r="D853" s="319"/>
      <c r="E853" s="479" t="s">
        <v>6159</v>
      </c>
      <c r="F853" s="480" t="s">
        <v>4859</v>
      </c>
      <c r="G853" s="520" t="s">
        <v>4860</v>
      </c>
      <c r="H853" s="297" t="str">
        <f t="shared" si="45"/>
        <v>фото</v>
      </c>
      <c r="I853" s="174" t="s">
        <v>6725</v>
      </c>
      <c r="J853" s="383" t="s">
        <v>6165</v>
      </c>
      <c r="K853" s="384">
        <v>1</v>
      </c>
      <c r="L853" s="481">
        <v>352.11000000000007</v>
      </c>
      <c r="M853" s="177">
        <v>1</v>
      </c>
      <c r="N853" s="264"/>
      <c r="O853" s="178">
        <f t="shared" si="46"/>
        <v>0</v>
      </c>
      <c r="P853" s="302">
        <v>4607109965801</v>
      </c>
      <c r="Q853" s="303"/>
      <c r="R853" s="263" t="s">
        <v>6166</v>
      </c>
    </row>
    <row r="854" spans="1:18" ht="24">
      <c r="A854" s="260">
        <v>841</v>
      </c>
      <c r="B854" s="262">
        <v>951</v>
      </c>
      <c r="C854" s="319" t="s">
        <v>9618</v>
      </c>
      <c r="D854" s="319"/>
      <c r="E854" s="479" t="s">
        <v>6159</v>
      </c>
      <c r="F854" s="480" t="s">
        <v>9900</v>
      </c>
      <c r="G854" s="520" t="s">
        <v>9901</v>
      </c>
      <c r="H854" s="297" t="str">
        <f t="shared" si="45"/>
        <v>фото</v>
      </c>
      <c r="I854" s="174" t="s">
        <v>9751</v>
      </c>
      <c r="J854" s="383" t="s">
        <v>6165</v>
      </c>
      <c r="K854" s="384">
        <v>1</v>
      </c>
      <c r="L854" s="481">
        <v>229.13</v>
      </c>
      <c r="M854" s="177">
        <v>1</v>
      </c>
      <c r="N854" s="264"/>
      <c r="O854" s="178">
        <f t="shared" si="46"/>
        <v>0</v>
      </c>
      <c r="P854" s="302">
        <v>4607109989203</v>
      </c>
      <c r="Q854" s="517">
        <v>2023</v>
      </c>
      <c r="R854" s="263" t="s">
        <v>6166</v>
      </c>
    </row>
    <row r="855" spans="1:18" ht="36">
      <c r="A855" s="260">
        <v>842</v>
      </c>
      <c r="B855" s="262">
        <v>6946</v>
      </c>
      <c r="C855" s="319" t="s">
        <v>6731</v>
      </c>
      <c r="D855" s="319"/>
      <c r="E855" s="479" t="s">
        <v>6159</v>
      </c>
      <c r="F855" s="480" t="s">
        <v>6732</v>
      </c>
      <c r="G855" s="520" t="s">
        <v>6733</v>
      </c>
      <c r="H855" s="297" t="str">
        <f t="shared" si="45"/>
        <v>фото</v>
      </c>
      <c r="I855" s="174" t="s">
        <v>6734</v>
      </c>
      <c r="J855" s="383" t="s">
        <v>6165</v>
      </c>
      <c r="K855" s="384">
        <v>1</v>
      </c>
      <c r="L855" s="481">
        <v>354.97000000000008</v>
      </c>
      <c r="M855" s="177">
        <v>1</v>
      </c>
      <c r="N855" s="264"/>
      <c r="O855" s="178">
        <f t="shared" si="46"/>
        <v>0</v>
      </c>
      <c r="P855" s="302">
        <v>4607109945902</v>
      </c>
      <c r="Q855" s="303"/>
      <c r="R855" s="263" t="s">
        <v>6166</v>
      </c>
    </row>
    <row r="856" spans="1:18" ht="24">
      <c r="A856" s="260">
        <v>843</v>
      </c>
      <c r="B856" s="262">
        <v>3092</v>
      </c>
      <c r="C856" s="319" t="s">
        <v>9157</v>
      </c>
      <c r="D856" s="319"/>
      <c r="E856" s="479" t="s">
        <v>6159</v>
      </c>
      <c r="F856" s="480" t="s">
        <v>8953</v>
      </c>
      <c r="G856" s="520" t="s">
        <v>8954</v>
      </c>
      <c r="H856" s="297" t="str">
        <f t="shared" si="45"/>
        <v>фото</v>
      </c>
      <c r="I856" s="174" t="s">
        <v>9092</v>
      </c>
      <c r="J856" s="383" t="s">
        <v>6165</v>
      </c>
      <c r="K856" s="384">
        <v>1</v>
      </c>
      <c r="L856" s="481">
        <v>439.01000000000005</v>
      </c>
      <c r="M856" s="177">
        <v>1</v>
      </c>
      <c r="N856" s="264"/>
      <c r="O856" s="178">
        <f t="shared" si="46"/>
        <v>0</v>
      </c>
      <c r="P856" s="302">
        <v>4607109990384</v>
      </c>
      <c r="Q856" s="303"/>
      <c r="R856" s="263" t="s">
        <v>6166</v>
      </c>
    </row>
    <row r="857" spans="1:18" ht="24">
      <c r="A857" s="260">
        <v>844</v>
      </c>
      <c r="B857" s="262">
        <v>4096</v>
      </c>
      <c r="C857" s="319" t="s">
        <v>6726</v>
      </c>
      <c r="D857" s="319"/>
      <c r="E857" s="479" t="s">
        <v>6159</v>
      </c>
      <c r="F857" s="480" t="s">
        <v>6727</v>
      </c>
      <c r="G857" s="520" t="s">
        <v>6728</v>
      </c>
      <c r="H857" s="297" t="str">
        <f t="shared" si="45"/>
        <v>фото</v>
      </c>
      <c r="I857" s="174" t="s">
        <v>6729</v>
      </c>
      <c r="J857" s="383" t="s">
        <v>6165</v>
      </c>
      <c r="K857" s="384">
        <v>1</v>
      </c>
      <c r="L857" s="481">
        <v>229.13</v>
      </c>
      <c r="M857" s="177">
        <v>1</v>
      </c>
      <c r="N857" s="264"/>
      <c r="O857" s="178">
        <f t="shared" si="46"/>
        <v>0</v>
      </c>
      <c r="P857" s="302">
        <v>4607109983140</v>
      </c>
      <c r="Q857" s="303"/>
      <c r="R857" s="263" t="s">
        <v>6166</v>
      </c>
    </row>
    <row r="858" spans="1:18" ht="28.8">
      <c r="A858" s="260">
        <v>845</v>
      </c>
      <c r="B858" s="262">
        <v>13289</v>
      </c>
      <c r="C858" s="319" t="s">
        <v>6735</v>
      </c>
      <c r="D858" s="319"/>
      <c r="E858" s="479" t="s">
        <v>6159</v>
      </c>
      <c r="F858" s="480" t="s">
        <v>6736</v>
      </c>
      <c r="G858" s="520" t="s">
        <v>6737</v>
      </c>
      <c r="H858" s="297" t="str">
        <f t="shared" si="45"/>
        <v>фото</v>
      </c>
      <c r="I858" s="174" t="s">
        <v>6738</v>
      </c>
      <c r="J858" s="383" t="s">
        <v>6165</v>
      </c>
      <c r="K858" s="384">
        <v>1</v>
      </c>
      <c r="L858" s="481">
        <v>229.13</v>
      </c>
      <c r="M858" s="177">
        <v>1</v>
      </c>
      <c r="N858" s="264"/>
      <c r="O858" s="178">
        <f t="shared" si="46"/>
        <v>0</v>
      </c>
      <c r="P858" s="302">
        <v>4607109976555</v>
      </c>
      <c r="Q858" s="303"/>
      <c r="R858" s="263" t="s">
        <v>11475</v>
      </c>
    </row>
    <row r="859" spans="1:18" ht="24">
      <c r="A859" s="260">
        <v>846</v>
      </c>
      <c r="B859" s="262">
        <v>1860</v>
      </c>
      <c r="C859" s="319" t="s">
        <v>9619</v>
      </c>
      <c r="D859" s="319"/>
      <c r="E859" s="479" t="s">
        <v>6159</v>
      </c>
      <c r="F859" s="480" t="s">
        <v>9902</v>
      </c>
      <c r="G859" s="520" t="s">
        <v>9903</v>
      </c>
      <c r="H859" s="297" t="str">
        <f t="shared" si="45"/>
        <v>фото</v>
      </c>
      <c r="I859" s="174" t="s">
        <v>9752</v>
      </c>
      <c r="J859" s="383" t="s">
        <v>6165</v>
      </c>
      <c r="K859" s="384">
        <v>1</v>
      </c>
      <c r="L859" s="481">
        <v>439.01000000000005</v>
      </c>
      <c r="M859" s="177">
        <v>1</v>
      </c>
      <c r="N859" s="264"/>
      <c r="O859" s="178">
        <f t="shared" si="46"/>
        <v>0</v>
      </c>
      <c r="P859" s="302">
        <v>4607109944271</v>
      </c>
      <c r="Q859" s="517">
        <v>2023</v>
      </c>
      <c r="R859" s="263" t="s">
        <v>6166</v>
      </c>
    </row>
    <row r="860" spans="1:18" ht="15.6">
      <c r="A860" s="260">
        <v>847</v>
      </c>
      <c r="B860" s="262">
        <v>3736</v>
      </c>
      <c r="C860" s="319" t="s">
        <v>6743</v>
      </c>
      <c r="D860" s="319"/>
      <c r="E860" s="479" t="s">
        <v>6159</v>
      </c>
      <c r="F860" s="480" t="s">
        <v>6744</v>
      </c>
      <c r="G860" s="520" t="s">
        <v>6745</v>
      </c>
      <c r="H860" s="297" t="str">
        <f t="shared" si="45"/>
        <v>фото</v>
      </c>
      <c r="I860" s="174" t="s">
        <v>6746</v>
      </c>
      <c r="J860" s="383" t="s">
        <v>6165</v>
      </c>
      <c r="K860" s="384">
        <v>1</v>
      </c>
      <c r="L860" s="481">
        <v>211.42000000000002</v>
      </c>
      <c r="M860" s="177">
        <v>1</v>
      </c>
      <c r="N860" s="264"/>
      <c r="O860" s="178">
        <f t="shared" si="46"/>
        <v>0</v>
      </c>
      <c r="P860" s="302">
        <v>4607109976562</v>
      </c>
      <c r="Q860" s="303"/>
      <c r="R860" s="263" t="s">
        <v>6166</v>
      </c>
    </row>
    <row r="861" spans="1:18" ht="15.6">
      <c r="A861" s="260">
        <v>848</v>
      </c>
      <c r="B861" s="262">
        <v>4104</v>
      </c>
      <c r="C861" s="319" t="s">
        <v>6739</v>
      </c>
      <c r="D861" s="319"/>
      <c r="E861" s="479" t="s">
        <v>6159</v>
      </c>
      <c r="F861" s="480" t="s">
        <v>6740</v>
      </c>
      <c r="G861" s="520" t="s">
        <v>6741</v>
      </c>
      <c r="H861" s="297" t="str">
        <f t="shared" si="45"/>
        <v>фото</v>
      </c>
      <c r="I861" s="174" t="s">
        <v>6742</v>
      </c>
      <c r="J861" s="383" t="s">
        <v>6165</v>
      </c>
      <c r="K861" s="384">
        <v>1</v>
      </c>
      <c r="L861" s="481">
        <v>263.89000000000004</v>
      </c>
      <c r="M861" s="177">
        <v>1</v>
      </c>
      <c r="N861" s="264"/>
      <c r="O861" s="178">
        <f t="shared" si="46"/>
        <v>0</v>
      </c>
      <c r="P861" s="302">
        <v>4607109983225</v>
      </c>
      <c r="Q861" s="303"/>
      <c r="R861" s="263" t="s">
        <v>6166</v>
      </c>
    </row>
    <row r="862" spans="1:18" ht="24">
      <c r="A862" s="260">
        <v>849</v>
      </c>
      <c r="B862" s="262">
        <v>2313</v>
      </c>
      <c r="C862" s="319" t="s">
        <v>6787</v>
      </c>
      <c r="D862" s="319"/>
      <c r="E862" s="479" t="s">
        <v>6159</v>
      </c>
      <c r="F862" s="480" t="s">
        <v>6788</v>
      </c>
      <c r="G862" s="520" t="s">
        <v>6789</v>
      </c>
      <c r="H862" s="297" t="str">
        <f t="shared" si="45"/>
        <v>фото</v>
      </c>
      <c r="I862" s="174" t="s">
        <v>6790</v>
      </c>
      <c r="J862" s="383" t="s">
        <v>6165</v>
      </c>
      <c r="K862" s="384">
        <v>1</v>
      </c>
      <c r="L862" s="481">
        <v>190.19000000000003</v>
      </c>
      <c r="M862" s="177">
        <v>1</v>
      </c>
      <c r="N862" s="264"/>
      <c r="O862" s="178">
        <f t="shared" si="46"/>
        <v>0</v>
      </c>
      <c r="P862" s="302">
        <v>4607109958674</v>
      </c>
      <c r="Q862" s="303"/>
      <c r="R862" s="263" t="s">
        <v>6166</v>
      </c>
    </row>
    <row r="863" spans="1:18" ht="36">
      <c r="A863" s="260">
        <v>850</v>
      </c>
      <c r="B863" s="262">
        <v>1728</v>
      </c>
      <c r="C863" s="319" t="s">
        <v>6775</v>
      </c>
      <c r="D863" s="319"/>
      <c r="E863" s="479" t="s">
        <v>6159</v>
      </c>
      <c r="F863" s="480" t="s">
        <v>6776</v>
      </c>
      <c r="G863" s="520" t="s">
        <v>6777</v>
      </c>
      <c r="H863" s="297" t="str">
        <f t="shared" si="45"/>
        <v>фото</v>
      </c>
      <c r="I863" s="174" t="s">
        <v>6778</v>
      </c>
      <c r="J863" s="383" t="s">
        <v>6165</v>
      </c>
      <c r="K863" s="384">
        <v>1</v>
      </c>
      <c r="L863" s="481">
        <v>314.2700000000001</v>
      </c>
      <c r="M863" s="177">
        <v>1</v>
      </c>
      <c r="N863" s="264"/>
      <c r="O863" s="178">
        <f t="shared" si="46"/>
        <v>0</v>
      </c>
      <c r="P863" s="302">
        <v>4607109965849</v>
      </c>
      <c r="Q863" s="303"/>
      <c r="R863" s="263" t="s">
        <v>6166</v>
      </c>
    </row>
    <row r="864" spans="1:18" ht="24">
      <c r="A864" s="260">
        <v>851</v>
      </c>
      <c r="B864" s="262">
        <v>3737</v>
      </c>
      <c r="C864" s="319" t="s">
        <v>6779</v>
      </c>
      <c r="D864" s="319"/>
      <c r="E864" s="479" t="s">
        <v>6159</v>
      </c>
      <c r="F864" s="480" t="s">
        <v>6780</v>
      </c>
      <c r="G864" s="520" t="s">
        <v>6781</v>
      </c>
      <c r="H864" s="297" t="str">
        <f t="shared" si="45"/>
        <v>фото</v>
      </c>
      <c r="I864" s="174" t="s">
        <v>6782</v>
      </c>
      <c r="J864" s="383" t="s">
        <v>6165</v>
      </c>
      <c r="K864" s="384">
        <v>1</v>
      </c>
      <c r="L864" s="481">
        <v>411.95000000000005</v>
      </c>
      <c r="M864" s="177">
        <v>1</v>
      </c>
      <c r="N864" s="264"/>
      <c r="O864" s="178">
        <f t="shared" si="46"/>
        <v>0</v>
      </c>
      <c r="P864" s="302">
        <v>4607109976609</v>
      </c>
      <c r="Q864" s="303"/>
      <c r="R864" s="263" t="s">
        <v>6166</v>
      </c>
    </row>
    <row r="865" spans="1:18" ht="24">
      <c r="A865" s="260">
        <v>852</v>
      </c>
      <c r="B865" s="262">
        <v>1729</v>
      </c>
      <c r="C865" s="319" t="s">
        <v>6783</v>
      </c>
      <c r="D865" s="319"/>
      <c r="E865" s="479" t="s">
        <v>6159</v>
      </c>
      <c r="F865" s="480" t="s">
        <v>6784</v>
      </c>
      <c r="G865" s="520" t="s">
        <v>6785</v>
      </c>
      <c r="H865" s="297" t="str">
        <f t="shared" si="45"/>
        <v>фото</v>
      </c>
      <c r="I865" s="174" t="s">
        <v>6786</v>
      </c>
      <c r="J865" s="383" t="s">
        <v>6165</v>
      </c>
      <c r="K865" s="384">
        <v>1</v>
      </c>
      <c r="L865" s="481">
        <v>256.08</v>
      </c>
      <c r="M865" s="177">
        <v>1</v>
      </c>
      <c r="N865" s="264"/>
      <c r="O865" s="178">
        <f t="shared" si="46"/>
        <v>0</v>
      </c>
      <c r="P865" s="302">
        <v>4607109965856</v>
      </c>
      <c r="Q865" s="303"/>
      <c r="R865" s="263" t="s">
        <v>6166</v>
      </c>
    </row>
    <row r="866" spans="1:18" ht="72">
      <c r="A866" s="260">
        <v>853</v>
      </c>
      <c r="B866" s="262">
        <v>588</v>
      </c>
      <c r="C866" s="319" t="s">
        <v>10606</v>
      </c>
      <c r="D866" s="319"/>
      <c r="E866" s="479" t="s">
        <v>6159</v>
      </c>
      <c r="F866" s="480" t="s">
        <v>10670</v>
      </c>
      <c r="G866" s="520" t="s">
        <v>10724</v>
      </c>
      <c r="H866" s="297" t="str">
        <f t="shared" ref="H866:H893" si="47">HYPERLINK("https://www.gardenbulbs.ru/images/vesna_CL/thumbnails/"&amp;C866&amp;".jpg","фото")</f>
        <v>фото</v>
      </c>
      <c r="I866" s="174" t="s">
        <v>10783</v>
      </c>
      <c r="J866" s="383" t="s">
        <v>6165</v>
      </c>
      <c r="K866" s="384">
        <v>1</v>
      </c>
      <c r="L866" s="481">
        <v>507.76000000000005</v>
      </c>
      <c r="M866" s="177">
        <v>1</v>
      </c>
      <c r="N866" s="264"/>
      <c r="O866" s="178">
        <f t="shared" ref="O866:O893" si="48">IF(ISERROR(L866*N866),0,L866*N866)</f>
        <v>0</v>
      </c>
      <c r="P866" s="302">
        <v>4607109957806</v>
      </c>
      <c r="Q866" s="303">
        <v>2024</v>
      </c>
      <c r="R866" s="263" t="s">
        <v>6166</v>
      </c>
    </row>
    <row r="867" spans="1:18" ht="48">
      <c r="A867" s="260">
        <v>854</v>
      </c>
      <c r="B867" s="262">
        <v>3739</v>
      </c>
      <c r="C867" s="319" t="s">
        <v>9620</v>
      </c>
      <c r="D867" s="319"/>
      <c r="E867" s="479" t="s">
        <v>6159</v>
      </c>
      <c r="F867" s="480" t="s">
        <v>6772</v>
      </c>
      <c r="G867" s="520" t="s">
        <v>6773</v>
      </c>
      <c r="H867" s="297" t="str">
        <f t="shared" si="47"/>
        <v>фото</v>
      </c>
      <c r="I867" s="174" t="s">
        <v>6774</v>
      </c>
      <c r="J867" s="383" t="s">
        <v>6165</v>
      </c>
      <c r="K867" s="384">
        <v>1</v>
      </c>
      <c r="L867" s="481">
        <v>347.49000000000007</v>
      </c>
      <c r="M867" s="177">
        <v>1</v>
      </c>
      <c r="N867" s="264"/>
      <c r="O867" s="178">
        <f t="shared" si="48"/>
        <v>0</v>
      </c>
      <c r="P867" s="302">
        <v>4607109976593</v>
      </c>
      <c r="Q867" s="303"/>
      <c r="R867" s="263" t="s">
        <v>6166</v>
      </c>
    </row>
    <row r="868" spans="1:18" ht="15.6">
      <c r="A868" s="260">
        <v>855</v>
      </c>
      <c r="B868" s="262">
        <v>2304</v>
      </c>
      <c r="C868" s="319" t="s">
        <v>6372</v>
      </c>
      <c r="D868" s="319"/>
      <c r="E868" s="479" t="s">
        <v>6159</v>
      </c>
      <c r="F868" s="480" t="s">
        <v>6373</v>
      </c>
      <c r="G868" s="520" t="s">
        <v>3519</v>
      </c>
      <c r="H868" s="297" t="str">
        <f t="shared" si="47"/>
        <v>фото</v>
      </c>
      <c r="I868" s="174" t="s">
        <v>6374</v>
      </c>
      <c r="J868" s="383" t="s">
        <v>6165</v>
      </c>
      <c r="K868" s="384">
        <v>1</v>
      </c>
      <c r="L868" s="481">
        <v>411.95000000000005</v>
      </c>
      <c r="M868" s="177">
        <v>1</v>
      </c>
      <c r="N868" s="264"/>
      <c r="O868" s="178">
        <f t="shared" si="48"/>
        <v>0</v>
      </c>
      <c r="P868" s="302">
        <v>4607109957592</v>
      </c>
      <c r="Q868" s="303"/>
      <c r="R868" s="263" t="s">
        <v>6191</v>
      </c>
    </row>
    <row r="869" spans="1:18" ht="24">
      <c r="A869" s="260">
        <v>856</v>
      </c>
      <c r="B869" s="262">
        <v>13278</v>
      </c>
      <c r="C869" s="319" t="s">
        <v>6403</v>
      </c>
      <c r="D869" s="319"/>
      <c r="E869" s="479" t="s">
        <v>6159</v>
      </c>
      <c r="F869" s="480" t="s">
        <v>6404</v>
      </c>
      <c r="G869" s="520" t="s">
        <v>6405</v>
      </c>
      <c r="H869" s="297" t="str">
        <f t="shared" si="47"/>
        <v>фото</v>
      </c>
      <c r="I869" s="174" t="s">
        <v>6406</v>
      </c>
      <c r="J869" s="383" t="s">
        <v>6165</v>
      </c>
      <c r="K869" s="384">
        <v>1</v>
      </c>
      <c r="L869" s="481">
        <v>407.44000000000005</v>
      </c>
      <c r="M869" s="177">
        <v>1</v>
      </c>
      <c r="N869" s="264"/>
      <c r="O869" s="178">
        <f t="shared" si="48"/>
        <v>0</v>
      </c>
      <c r="P869" s="302">
        <v>4607109921333</v>
      </c>
      <c r="Q869" s="303"/>
      <c r="R869" s="263" t="s">
        <v>6166</v>
      </c>
    </row>
    <row r="870" spans="1:18" ht="24">
      <c r="A870" s="260">
        <v>857</v>
      </c>
      <c r="B870" s="262">
        <v>557</v>
      </c>
      <c r="C870" s="319" t="s">
        <v>9621</v>
      </c>
      <c r="D870" s="319"/>
      <c r="E870" s="479" t="s">
        <v>6159</v>
      </c>
      <c r="F870" s="480" t="s">
        <v>9904</v>
      </c>
      <c r="G870" s="520" t="s">
        <v>9905</v>
      </c>
      <c r="H870" s="297" t="str">
        <f t="shared" si="47"/>
        <v>фото</v>
      </c>
      <c r="I870" s="174" t="s">
        <v>9753</v>
      </c>
      <c r="J870" s="383" t="s">
        <v>6165</v>
      </c>
      <c r="K870" s="384">
        <v>1</v>
      </c>
      <c r="L870" s="481">
        <v>507.76000000000005</v>
      </c>
      <c r="M870" s="177">
        <v>1</v>
      </c>
      <c r="N870" s="264"/>
      <c r="O870" s="178">
        <f t="shared" si="48"/>
        <v>0</v>
      </c>
      <c r="P870" s="302">
        <v>4607109925478</v>
      </c>
      <c r="Q870" s="517">
        <v>2023</v>
      </c>
      <c r="R870" s="263" t="s">
        <v>6166</v>
      </c>
    </row>
    <row r="871" spans="1:18" ht="15.6">
      <c r="A871" s="260">
        <v>858</v>
      </c>
      <c r="B871" s="262">
        <v>3018</v>
      </c>
      <c r="C871" s="319" t="s">
        <v>6383</v>
      </c>
      <c r="D871" s="319"/>
      <c r="E871" s="479" t="s">
        <v>6159</v>
      </c>
      <c r="F871" s="480" t="s">
        <v>6384</v>
      </c>
      <c r="G871" s="520" t="s">
        <v>6385</v>
      </c>
      <c r="H871" s="297" t="str">
        <f t="shared" si="47"/>
        <v>фото</v>
      </c>
      <c r="I871" s="174" t="s">
        <v>6386</v>
      </c>
      <c r="J871" s="383" t="s">
        <v>6165</v>
      </c>
      <c r="K871" s="384">
        <v>1</v>
      </c>
      <c r="L871" s="481">
        <v>218.57</v>
      </c>
      <c r="M871" s="177">
        <v>1</v>
      </c>
      <c r="N871" s="264"/>
      <c r="O871" s="178">
        <f t="shared" si="48"/>
        <v>0</v>
      </c>
      <c r="P871" s="302">
        <v>4607109954409</v>
      </c>
      <c r="Q871" s="303"/>
      <c r="R871" s="263" t="s">
        <v>6166</v>
      </c>
    </row>
    <row r="872" spans="1:18" ht="36">
      <c r="A872" s="260">
        <v>859</v>
      </c>
      <c r="B872" s="262">
        <v>16207</v>
      </c>
      <c r="C872" s="319" t="s">
        <v>6379</v>
      </c>
      <c r="D872" s="319"/>
      <c r="E872" s="479" t="s">
        <v>6159</v>
      </c>
      <c r="F872" s="480" t="s">
        <v>6380</v>
      </c>
      <c r="G872" s="520" t="s">
        <v>6381</v>
      </c>
      <c r="H872" s="297" t="str">
        <f t="shared" si="47"/>
        <v>фото</v>
      </c>
      <c r="I872" s="174" t="s">
        <v>6382</v>
      </c>
      <c r="J872" s="383" t="s">
        <v>6165</v>
      </c>
      <c r="K872" s="384">
        <v>1</v>
      </c>
      <c r="L872" s="481">
        <v>661.87000000000012</v>
      </c>
      <c r="M872" s="177">
        <v>1</v>
      </c>
      <c r="N872" s="264"/>
      <c r="O872" s="178">
        <f t="shared" si="48"/>
        <v>0</v>
      </c>
      <c r="P872" s="302">
        <v>4607109914274</v>
      </c>
      <c r="Q872" s="303"/>
      <c r="R872" s="263" t="s">
        <v>6166</v>
      </c>
    </row>
    <row r="873" spans="1:18" ht="24">
      <c r="A873" s="260">
        <v>860</v>
      </c>
      <c r="B873" s="262">
        <v>10788</v>
      </c>
      <c r="C873" s="319" t="s">
        <v>9622</v>
      </c>
      <c r="D873" s="319"/>
      <c r="E873" s="479" t="s">
        <v>6159</v>
      </c>
      <c r="F873" s="480" t="s">
        <v>9906</v>
      </c>
      <c r="G873" s="520" t="s">
        <v>9907</v>
      </c>
      <c r="H873" s="297" t="str">
        <f t="shared" si="47"/>
        <v>фото</v>
      </c>
      <c r="I873" s="174" t="s">
        <v>9754</v>
      </c>
      <c r="J873" s="383" t="s">
        <v>6165</v>
      </c>
      <c r="K873" s="384">
        <v>1</v>
      </c>
      <c r="L873" s="481">
        <v>439.01000000000005</v>
      </c>
      <c r="M873" s="177">
        <v>1</v>
      </c>
      <c r="N873" s="264"/>
      <c r="O873" s="178">
        <f t="shared" si="48"/>
        <v>0</v>
      </c>
      <c r="P873" s="302">
        <v>4607109945131</v>
      </c>
      <c r="Q873" s="517">
        <v>2023</v>
      </c>
      <c r="R873" s="263" t="s">
        <v>6166</v>
      </c>
    </row>
    <row r="874" spans="1:18" ht="22.5" customHeight="1">
      <c r="A874" s="260">
        <v>861</v>
      </c>
      <c r="B874" s="262">
        <v>4542</v>
      </c>
      <c r="C874" s="319" t="s">
        <v>6375</v>
      </c>
      <c r="D874" s="319"/>
      <c r="E874" s="479" t="s">
        <v>6159</v>
      </c>
      <c r="F874" s="480" t="s">
        <v>6376</v>
      </c>
      <c r="G874" s="520" t="s">
        <v>6377</v>
      </c>
      <c r="H874" s="297" t="str">
        <f t="shared" si="47"/>
        <v>фото</v>
      </c>
      <c r="I874" s="174" t="s">
        <v>6378</v>
      </c>
      <c r="J874" s="383" t="s">
        <v>6165</v>
      </c>
      <c r="K874" s="384">
        <v>1</v>
      </c>
      <c r="L874" s="481">
        <v>354.97000000000008</v>
      </c>
      <c r="M874" s="177">
        <v>1</v>
      </c>
      <c r="N874" s="264"/>
      <c r="O874" s="178">
        <f t="shared" si="48"/>
        <v>0</v>
      </c>
      <c r="P874" s="302">
        <v>4607109989630</v>
      </c>
      <c r="Q874" s="303"/>
      <c r="R874" s="263" t="s">
        <v>6166</v>
      </c>
    </row>
    <row r="875" spans="1:18" ht="24">
      <c r="A875" s="260">
        <v>862</v>
      </c>
      <c r="B875" s="262">
        <v>314</v>
      </c>
      <c r="C875" s="319" t="s">
        <v>10607</v>
      </c>
      <c r="D875" s="319"/>
      <c r="E875" s="479" t="s">
        <v>6159</v>
      </c>
      <c r="F875" s="480" t="s">
        <v>10671</v>
      </c>
      <c r="G875" s="520" t="s">
        <v>10725</v>
      </c>
      <c r="H875" s="297" t="str">
        <f t="shared" si="47"/>
        <v>фото</v>
      </c>
      <c r="I875" s="174" t="s">
        <v>10784</v>
      </c>
      <c r="J875" s="383" t="s">
        <v>6165</v>
      </c>
      <c r="K875" s="384">
        <v>1</v>
      </c>
      <c r="L875" s="481">
        <v>439.01000000000005</v>
      </c>
      <c r="M875" s="177">
        <v>1</v>
      </c>
      <c r="N875" s="264"/>
      <c r="O875" s="178">
        <f t="shared" si="48"/>
        <v>0</v>
      </c>
      <c r="P875" s="302">
        <v>4607109927304</v>
      </c>
      <c r="Q875" s="303">
        <v>2024</v>
      </c>
      <c r="R875" s="263" t="s">
        <v>6166</v>
      </c>
    </row>
    <row r="876" spans="1:18" ht="24">
      <c r="A876" s="260">
        <v>863</v>
      </c>
      <c r="B876" s="262">
        <v>1888</v>
      </c>
      <c r="C876" s="319" t="s">
        <v>6387</v>
      </c>
      <c r="D876" s="319"/>
      <c r="E876" s="479" t="s">
        <v>6159</v>
      </c>
      <c r="F876" s="480" t="s">
        <v>6388</v>
      </c>
      <c r="G876" s="520" t="s">
        <v>6389</v>
      </c>
      <c r="H876" s="297" t="str">
        <f t="shared" si="47"/>
        <v>фото</v>
      </c>
      <c r="I876" s="174" t="s">
        <v>6390</v>
      </c>
      <c r="J876" s="383" t="s">
        <v>6165</v>
      </c>
      <c r="K876" s="384">
        <v>1</v>
      </c>
      <c r="L876" s="481">
        <v>335.61000000000007</v>
      </c>
      <c r="M876" s="177">
        <v>1</v>
      </c>
      <c r="N876" s="264"/>
      <c r="O876" s="178">
        <f t="shared" si="48"/>
        <v>0</v>
      </c>
      <c r="P876" s="302">
        <v>4607109954058</v>
      </c>
      <c r="Q876" s="303"/>
      <c r="R876" s="263" t="s">
        <v>6166</v>
      </c>
    </row>
    <row r="877" spans="1:18" ht="36">
      <c r="A877" s="260">
        <v>864</v>
      </c>
      <c r="B877" s="262">
        <v>1683</v>
      </c>
      <c r="C877" s="319" t="s">
        <v>9623</v>
      </c>
      <c r="D877" s="319"/>
      <c r="E877" s="479" t="s">
        <v>6159</v>
      </c>
      <c r="F877" s="480" t="s">
        <v>9908</v>
      </c>
      <c r="G877" s="520" t="s">
        <v>9909</v>
      </c>
      <c r="H877" s="297" t="str">
        <f t="shared" si="47"/>
        <v>фото</v>
      </c>
      <c r="I877" s="174" t="s">
        <v>9755</v>
      </c>
      <c r="J877" s="383" t="s">
        <v>6165</v>
      </c>
      <c r="K877" s="384">
        <v>1</v>
      </c>
      <c r="L877" s="481">
        <v>229.13</v>
      </c>
      <c r="M877" s="177">
        <v>1</v>
      </c>
      <c r="N877" s="264"/>
      <c r="O877" s="178">
        <f t="shared" si="48"/>
        <v>0</v>
      </c>
      <c r="P877" s="302">
        <v>4607109927786</v>
      </c>
      <c r="Q877" s="517">
        <v>2023</v>
      </c>
      <c r="R877" s="263" t="s">
        <v>6166</v>
      </c>
    </row>
    <row r="878" spans="1:18" ht="24">
      <c r="A878" s="260">
        <v>865</v>
      </c>
      <c r="B878" s="262">
        <v>4076</v>
      </c>
      <c r="C878" s="319" t="s">
        <v>6395</v>
      </c>
      <c r="D878" s="319"/>
      <c r="E878" s="479" t="s">
        <v>6159</v>
      </c>
      <c r="F878" s="480" t="s">
        <v>6396</v>
      </c>
      <c r="G878" s="520" t="s">
        <v>6397</v>
      </c>
      <c r="H878" s="297" t="str">
        <f t="shared" si="47"/>
        <v>фото</v>
      </c>
      <c r="I878" s="174" t="s">
        <v>6398</v>
      </c>
      <c r="J878" s="383" t="s">
        <v>6165</v>
      </c>
      <c r="K878" s="384">
        <v>1</v>
      </c>
      <c r="L878" s="481">
        <v>169.18</v>
      </c>
      <c r="M878" s="177">
        <v>1</v>
      </c>
      <c r="N878" s="264"/>
      <c r="O878" s="178">
        <f t="shared" si="48"/>
        <v>0</v>
      </c>
      <c r="P878" s="302">
        <v>4607109982945</v>
      </c>
      <c r="Q878" s="303"/>
      <c r="R878" s="263" t="s">
        <v>6166</v>
      </c>
    </row>
    <row r="879" spans="1:18" ht="24">
      <c r="A879" s="260">
        <v>866</v>
      </c>
      <c r="B879" s="262">
        <v>1730</v>
      </c>
      <c r="C879" s="319" t="s">
        <v>6399</v>
      </c>
      <c r="D879" s="319"/>
      <c r="E879" s="479" t="s">
        <v>6159</v>
      </c>
      <c r="F879" s="480" t="s">
        <v>6400</v>
      </c>
      <c r="G879" s="520" t="s">
        <v>6401</v>
      </c>
      <c r="H879" s="297" t="str">
        <f t="shared" si="47"/>
        <v>фото</v>
      </c>
      <c r="I879" s="174" t="s">
        <v>6402</v>
      </c>
      <c r="J879" s="383" t="s">
        <v>6165</v>
      </c>
      <c r="K879" s="384">
        <v>2</v>
      </c>
      <c r="L879" s="481">
        <v>308.11000000000007</v>
      </c>
      <c r="M879" s="177">
        <v>1</v>
      </c>
      <c r="N879" s="264"/>
      <c r="O879" s="178">
        <f t="shared" si="48"/>
        <v>0</v>
      </c>
      <c r="P879" s="302">
        <v>4607109965702</v>
      </c>
      <c r="Q879" s="303"/>
      <c r="R879" s="263" t="s">
        <v>6256</v>
      </c>
    </row>
    <row r="880" spans="1:18" ht="24">
      <c r="A880" s="260">
        <v>867</v>
      </c>
      <c r="B880" s="262">
        <v>4049</v>
      </c>
      <c r="C880" s="319" t="s">
        <v>9624</v>
      </c>
      <c r="D880" s="319"/>
      <c r="E880" s="479" t="s">
        <v>6159</v>
      </c>
      <c r="F880" s="480" t="s">
        <v>9910</v>
      </c>
      <c r="G880" s="520" t="s">
        <v>9911</v>
      </c>
      <c r="H880" s="297" t="str">
        <f t="shared" si="47"/>
        <v>фото</v>
      </c>
      <c r="I880" s="174" t="s">
        <v>9756</v>
      </c>
      <c r="J880" s="383" t="s">
        <v>6165</v>
      </c>
      <c r="K880" s="384">
        <v>2</v>
      </c>
      <c r="L880" s="481">
        <v>308.11000000000007</v>
      </c>
      <c r="M880" s="177">
        <v>1</v>
      </c>
      <c r="N880" s="264"/>
      <c r="O880" s="178">
        <f t="shared" si="48"/>
        <v>0</v>
      </c>
      <c r="P880" s="302">
        <v>4607109965498</v>
      </c>
      <c r="Q880" s="517">
        <v>2023</v>
      </c>
      <c r="R880" s="263" t="s">
        <v>6166</v>
      </c>
    </row>
    <row r="881" spans="1:18" ht="36">
      <c r="A881" s="260">
        <v>868</v>
      </c>
      <c r="B881" s="262">
        <v>4473</v>
      </c>
      <c r="C881" s="319" t="s">
        <v>9625</v>
      </c>
      <c r="D881" s="319"/>
      <c r="E881" s="479" t="s">
        <v>6159</v>
      </c>
      <c r="F881" s="480" t="s">
        <v>9912</v>
      </c>
      <c r="G881" s="520" t="s">
        <v>9913</v>
      </c>
      <c r="H881" s="297" t="str">
        <f t="shared" si="47"/>
        <v>фото</v>
      </c>
      <c r="I881" s="174" t="s">
        <v>9757</v>
      </c>
      <c r="J881" s="383" t="s">
        <v>6165</v>
      </c>
      <c r="K881" s="384">
        <v>1</v>
      </c>
      <c r="L881" s="481">
        <v>384.89000000000004</v>
      </c>
      <c r="M881" s="177">
        <v>1</v>
      </c>
      <c r="N881" s="264"/>
      <c r="O881" s="178">
        <f t="shared" si="48"/>
        <v>0</v>
      </c>
      <c r="P881" s="302">
        <v>4607109965436</v>
      </c>
      <c r="Q881" s="517">
        <v>2023</v>
      </c>
      <c r="R881" s="263" t="s">
        <v>6166</v>
      </c>
    </row>
    <row r="882" spans="1:18" ht="36">
      <c r="A882" s="260">
        <v>869</v>
      </c>
      <c r="B882" s="262">
        <v>4449</v>
      </c>
      <c r="C882" s="319" t="s">
        <v>10608</v>
      </c>
      <c r="D882" s="319"/>
      <c r="E882" s="479" t="s">
        <v>6159</v>
      </c>
      <c r="F882" s="480" t="s">
        <v>10672</v>
      </c>
      <c r="G882" s="520" t="s">
        <v>10726</v>
      </c>
      <c r="H882" s="297" t="str">
        <f t="shared" si="47"/>
        <v>фото</v>
      </c>
      <c r="I882" s="174" t="s">
        <v>10785</v>
      </c>
      <c r="J882" s="383" t="s">
        <v>6165</v>
      </c>
      <c r="K882" s="384">
        <v>1</v>
      </c>
      <c r="L882" s="481">
        <v>439.01000000000005</v>
      </c>
      <c r="M882" s="177">
        <v>1</v>
      </c>
      <c r="N882" s="264"/>
      <c r="O882" s="178">
        <f t="shared" si="48"/>
        <v>0</v>
      </c>
      <c r="P882" s="302">
        <v>4607109945889</v>
      </c>
      <c r="Q882" s="303">
        <v>2024</v>
      </c>
      <c r="R882" s="263" t="s">
        <v>6166</v>
      </c>
    </row>
    <row r="883" spans="1:18" ht="15.6">
      <c r="A883" s="260">
        <v>870</v>
      </c>
      <c r="B883" s="262">
        <v>1731</v>
      </c>
      <c r="C883" s="319" t="s">
        <v>6450</v>
      </c>
      <c r="D883" s="319"/>
      <c r="E883" s="479" t="s">
        <v>6159</v>
      </c>
      <c r="F883" s="480" t="s">
        <v>6451</v>
      </c>
      <c r="G883" s="520" t="s">
        <v>6452</v>
      </c>
      <c r="H883" s="297" t="str">
        <f t="shared" si="47"/>
        <v>фото</v>
      </c>
      <c r="I883" s="174" t="s">
        <v>6453</v>
      </c>
      <c r="J883" s="383" t="s">
        <v>6165</v>
      </c>
      <c r="K883" s="384">
        <v>2</v>
      </c>
      <c r="L883" s="481">
        <v>319.66000000000003</v>
      </c>
      <c r="M883" s="177">
        <v>1</v>
      </c>
      <c r="N883" s="264"/>
      <c r="O883" s="178">
        <f t="shared" si="48"/>
        <v>0</v>
      </c>
      <c r="P883" s="302">
        <v>4607109965726</v>
      </c>
      <c r="Q883" s="303"/>
      <c r="R883" s="263" t="s">
        <v>6454</v>
      </c>
    </row>
    <row r="884" spans="1:18" ht="24">
      <c r="A884" s="260">
        <v>871</v>
      </c>
      <c r="B884" s="262">
        <v>10808</v>
      </c>
      <c r="C884" s="319" t="s">
        <v>6446</v>
      </c>
      <c r="D884" s="319"/>
      <c r="E884" s="479" t="s">
        <v>6159</v>
      </c>
      <c r="F884" s="480" t="s">
        <v>6447</v>
      </c>
      <c r="G884" s="520" t="s">
        <v>6448</v>
      </c>
      <c r="H884" s="297" t="str">
        <f t="shared" si="47"/>
        <v>фото</v>
      </c>
      <c r="I884" s="174" t="s">
        <v>6449</v>
      </c>
      <c r="J884" s="383" t="s">
        <v>6165</v>
      </c>
      <c r="K884" s="384">
        <v>1</v>
      </c>
      <c r="L884" s="481">
        <v>283.03000000000003</v>
      </c>
      <c r="M884" s="177">
        <v>1</v>
      </c>
      <c r="N884" s="264"/>
      <c r="O884" s="178">
        <f t="shared" si="48"/>
        <v>0</v>
      </c>
      <c r="P884" s="302">
        <v>4607109925294</v>
      </c>
      <c r="Q884" s="303"/>
      <c r="R884" s="263" t="s">
        <v>6166</v>
      </c>
    </row>
    <row r="885" spans="1:18" ht="24">
      <c r="A885" s="260">
        <v>872</v>
      </c>
      <c r="B885" s="262">
        <v>10792</v>
      </c>
      <c r="C885" s="319" t="s">
        <v>9626</v>
      </c>
      <c r="D885" s="319"/>
      <c r="E885" s="479" t="s">
        <v>6159</v>
      </c>
      <c r="F885" s="480" t="s">
        <v>9914</v>
      </c>
      <c r="G885" s="520" t="s">
        <v>9915</v>
      </c>
      <c r="H885" s="297" t="str">
        <f t="shared" si="47"/>
        <v>фото</v>
      </c>
      <c r="I885" s="174" t="s">
        <v>9758</v>
      </c>
      <c r="J885" s="383" t="s">
        <v>6165</v>
      </c>
      <c r="K885" s="384">
        <v>1</v>
      </c>
      <c r="L885" s="481">
        <v>663.5200000000001</v>
      </c>
      <c r="M885" s="177">
        <v>1</v>
      </c>
      <c r="N885" s="264"/>
      <c r="O885" s="178">
        <f t="shared" si="48"/>
        <v>0</v>
      </c>
      <c r="P885" s="302">
        <v>4607109953624</v>
      </c>
      <c r="Q885" s="517">
        <v>2023</v>
      </c>
      <c r="R885" s="263" t="s">
        <v>6166</v>
      </c>
    </row>
    <row r="886" spans="1:18" ht="24">
      <c r="A886" s="260">
        <v>873</v>
      </c>
      <c r="B886" s="262">
        <v>1841</v>
      </c>
      <c r="C886" s="319" t="s">
        <v>9627</v>
      </c>
      <c r="D886" s="319"/>
      <c r="E886" s="479" t="s">
        <v>6159</v>
      </c>
      <c r="F886" s="480" t="s">
        <v>9916</v>
      </c>
      <c r="G886" s="520" t="s">
        <v>9917</v>
      </c>
      <c r="H886" s="297" t="str">
        <f t="shared" si="47"/>
        <v>фото</v>
      </c>
      <c r="I886" s="174" t="s">
        <v>9759</v>
      </c>
      <c r="J886" s="383" t="s">
        <v>6165</v>
      </c>
      <c r="K886" s="384">
        <v>1</v>
      </c>
      <c r="L886" s="481">
        <v>377.63000000000005</v>
      </c>
      <c r="M886" s="177">
        <v>1</v>
      </c>
      <c r="N886" s="264"/>
      <c r="O886" s="178">
        <f t="shared" si="48"/>
        <v>0</v>
      </c>
      <c r="P886" s="302">
        <v>4607109932858</v>
      </c>
      <c r="Q886" s="517">
        <v>2023</v>
      </c>
      <c r="R886" s="263" t="s">
        <v>6166</v>
      </c>
    </row>
    <row r="887" spans="1:18" ht="24">
      <c r="A887" s="260">
        <v>874</v>
      </c>
      <c r="B887" s="262">
        <v>2757</v>
      </c>
      <c r="C887" s="319" t="s">
        <v>6304</v>
      </c>
      <c r="D887" s="319"/>
      <c r="E887" s="479" t="s">
        <v>6159</v>
      </c>
      <c r="F887" s="480" t="s">
        <v>6305</v>
      </c>
      <c r="G887" s="520" t="s">
        <v>6306</v>
      </c>
      <c r="H887" s="297" t="str">
        <f t="shared" si="47"/>
        <v>фото</v>
      </c>
      <c r="I887" s="174" t="s">
        <v>6307</v>
      </c>
      <c r="J887" s="383" t="s">
        <v>6165</v>
      </c>
      <c r="K887" s="384">
        <v>1</v>
      </c>
      <c r="L887" s="481">
        <v>437.36000000000007</v>
      </c>
      <c r="M887" s="177">
        <v>1</v>
      </c>
      <c r="N887" s="264"/>
      <c r="O887" s="178">
        <f t="shared" si="48"/>
        <v>0</v>
      </c>
      <c r="P887" s="302">
        <v>4607109954379</v>
      </c>
      <c r="Q887" s="303"/>
      <c r="R887" s="263" t="s">
        <v>6166</v>
      </c>
    </row>
    <row r="888" spans="1:18" ht="24">
      <c r="A888" s="260">
        <v>875</v>
      </c>
      <c r="B888" s="262">
        <v>3073</v>
      </c>
      <c r="C888" s="319" t="s">
        <v>6669</v>
      </c>
      <c r="D888" s="319"/>
      <c r="E888" s="479" t="s">
        <v>6159</v>
      </c>
      <c r="F888" s="480" t="s">
        <v>6670</v>
      </c>
      <c r="G888" s="520" t="s">
        <v>6671</v>
      </c>
      <c r="H888" s="297" t="str">
        <f t="shared" si="47"/>
        <v>фото</v>
      </c>
      <c r="I888" s="174" t="s">
        <v>6672</v>
      </c>
      <c r="J888" s="383" t="s">
        <v>6165</v>
      </c>
      <c r="K888" s="384">
        <v>2</v>
      </c>
      <c r="L888" s="481">
        <v>289.96000000000004</v>
      </c>
      <c r="M888" s="177">
        <v>1</v>
      </c>
      <c r="N888" s="264"/>
      <c r="O888" s="178">
        <f t="shared" si="48"/>
        <v>0</v>
      </c>
      <c r="P888" s="302">
        <v>4607109954546</v>
      </c>
      <c r="Q888" s="303"/>
      <c r="R888" s="263" t="s">
        <v>6166</v>
      </c>
    </row>
    <row r="889" spans="1:18" ht="24">
      <c r="A889" s="260">
        <v>876</v>
      </c>
      <c r="B889" s="262">
        <v>3744</v>
      </c>
      <c r="C889" s="319" t="s">
        <v>6704</v>
      </c>
      <c r="D889" s="319"/>
      <c r="E889" s="479" t="s">
        <v>6159</v>
      </c>
      <c r="F889" s="480" t="s">
        <v>6705</v>
      </c>
      <c r="G889" s="520" t="s">
        <v>6706</v>
      </c>
      <c r="H889" s="297" t="str">
        <f t="shared" si="47"/>
        <v>фото</v>
      </c>
      <c r="I889" s="174" t="s">
        <v>6707</v>
      </c>
      <c r="J889" s="383" t="s">
        <v>6165</v>
      </c>
      <c r="K889" s="384">
        <v>1</v>
      </c>
      <c r="L889" s="481">
        <v>289.19000000000005</v>
      </c>
      <c r="M889" s="177">
        <v>1</v>
      </c>
      <c r="N889" s="264"/>
      <c r="O889" s="178">
        <f t="shared" si="48"/>
        <v>0</v>
      </c>
      <c r="P889" s="302">
        <v>4607109976500</v>
      </c>
      <c r="Q889" s="303"/>
      <c r="R889" s="263" t="s">
        <v>6166</v>
      </c>
    </row>
    <row r="890" spans="1:18" ht="24">
      <c r="A890" s="260">
        <v>877</v>
      </c>
      <c r="B890" s="262">
        <v>1732</v>
      </c>
      <c r="C890" s="319" t="s">
        <v>6673</v>
      </c>
      <c r="D890" s="319"/>
      <c r="E890" s="479" t="s">
        <v>6159</v>
      </c>
      <c r="F890" s="480" t="s">
        <v>6674</v>
      </c>
      <c r="G890" s="520" t="s">
        <v>9918</v>
      </c>
      <c r="H890" s="297" t="str">
        <f t="shared" si="47"/>
        <v>фото</v>
      </c>
      <c r="I890" s="174" t="s">
        <v>6676</v>
      </c>
      <c r="J890" s="383" t="s">
        <v>6165</v>
      </c>
      <c r="K890" s="384">
        <v>2</v>
      </c>
      <c r="L890" s="481">
        <v>325.49000000000007</v>
      </c>
      <c r="M890" s="177">
        <v>1</v>
      </c>
      <c r="N890" s="264"/>
      <c r="O890" s="178">
        <f t="shared" si="48"/>
        <v>0</v>
      </c>
      <c r="P890" s="302">
        <v>4607109965696</v>
      </c>
      <c r="Q890" s="303"/>
      <c r="R890" s="263" t="s">
        <v>6256</v>
      </c>
    </row>
    <row r="891" spans="1:18" ht="15.6">
      <c r="A891" s="260">
        <v>878</v>
      </c>
      <c r="B891" s="262">
        <v>6949</v>
      </c>
      <c r="C891" s="319" t="s">
        <v>6364</v>
      </c>
      <c r="D891" s="319"/>
      <c r="E891" s="479" t="s">
        <v>6159</v>
      </c>
      <c r="F891" s="480" t="s">
        <v>6365</v>
      </c>
      <c r="G891" s="520" t="s">
        <v>6366</v>
      </c>
      <c r="H891" s="297" t="str">
        <f t="shared" si="47"/>
        <v>фото</v>
      </c>
      <c r="I891" s="174" t="s">
        <v>6367</v>
      </c>
      <c r="J891" s="383" t="s">
        <v>6165</v>
      </c>
      <c r="K891" s="384">
        <v>1</v>
      </c>
      <c r="L891" s="481">
        <v>325.05</v>
      </c>
      <c r="M891" s="177">
        <v>1</v>
      </c>
      <c r="N891" s="264"/>
      <c r="O891" s="178">
        <f t="shared" si="48"/>
        <v>0</v>
      </c>
      <c r="P891" s="302">
        <v>4607109945933</v>
      </c>
      <c r="Q891" s="303"/>
      <c r="R891" s="263" t="s">
        <v>6166</v>
      </c>
    </row>
    <row r="892" spans="1:18" ht="24">
      <c r="A892" s="260">
        <v>879</v>
      </c>
      <c r="B892" s="262">
        <v>4541</v>
      </c>
      <c r="C892" s="319" t="s">
        <v>6368</v>
      </c>
      <c r="D892" s="319"/>
      <c r="E892" s="479" t="s">
        <v>6159</v>
      </c>
      <c r="F892" s="480" t="s">
        <v>6369</v>
      </c>
      <c r="G892" s="520" t="s">
        <v>6370</v>
      </c>
      <c r="H892" s="297" t="str">
        <f t="shared" si="47"/>
        <v>фото</v>
      </c>
      <c r="I892" s="174" t="s">
        <v>6371</v>
      </c>
      <c r="J892" s="383" t="s">
        <v>6165</v>
      </c>
      <c r="K892" s="384">
        <v>1</v>
      </c>
      <c r="L892" s="481">
        <v>439.01000000000005</v>
      </c>
      <c r="M892" s="177">
        <v>1</v>
      </c>
      <c r="N892" s="264"/>
      <c r="O892" s="178">
        <f t="shared" si="48"/>
        <v>0</v>
      </c>
      <c r="P892" s="302">
        <v>4607109989623</v>
      </c>
      <c r="Q892" s="303"/>
      <c r="R892" s="263" t="s">
        <v>6166</v>
      </c>
    </row>
    <row r="893" spans="1:18" ht="24">
      <c r="A893" s="260">
        <v>880</v>
      </c>
      <c r="B893" s="262">
        <v>10809</v>
      </c>
      <c r="C893" s="319" t="s">
        <v>6459</v>
      </c>
      <c r="D893" s="319"/>
      <c r="E893" s="479" t="s">
        <v>6159</v>
      </c>
      <c r="F893" s="480" t="s">
        <v>6460</v>
      </c>
      <c r="G893" s="520" t="s">
        <v>1321</v>
      </c>
      <c r="H893" s="297" t="str">
        <f t="shared" si="47"/>
        <v>фото</v>
      </c>
      <c r="I893" s="174" t="s">
        <v>6461</v>
      </c>
      <c r="J893" s="383" t="s">
        <v>6165</v>
      </c>
      <c r="K893" s="384">
        <v>1</v>
      </c>
      <c r="L893" s="481">
        <v>354.97000000000008</v>
      </c>
      <c r="M893" s="177">
        <v>1</v>
      </c>
      <c r="N893" s="264"/>
      <c r="O893" s="178">
        <f t="shared" si="48"/>
        <v>0</v>
      </c>
      <c r="P893" s="302">
        <v>4607109925287</v>
      </c>
      <c r="Q893" s="303"/>
      <c r="R893" s="263" t="s">
        <v>6166</v>
      </c>
    </row>
    <row r="894" spans="1:18" ht="23.4">
      <c r="A894" s="260">
        <v>881</v>
      </c>
      <c r="B894" s="155"/>
      <c r="C894" s="155"/>
      <c r="D894" s="156"/>
      <c r="E894" s="296"/>
      <c r="F894" s="395" t="s">
        <v>454</v>
      </c>
      <c r="G894" s="159"/>
      <c r="H894" s="160"/>
      <c r="I894" s="161"/>
      <c r="J894" s="162"/>
      <c r="K894" s="162"/>
      <c r="L894" s="310"/>
      <c r="M894" s="160"/>
      <c r="N894" s="160"/>
      <c r="O894" s="160"/>
      <c r="P894" s="160"/>
      <c r="Q894" s="303"/>
      <c r="R894" s="301"/>
    </row>
    <row r="895" spans="1:18" ht="14.4">
      <c r="A895" s="260">
        <v>882</v>
      </c>
      <c r="B895" s="167"/>
      <c r="C895" s="234"/>
      <c r="D895" s="234"/>
      <c r="E895" s="308"/>
      <c r="F895" s="166" t="s">
        <v>923</v>
      </c>
      <c r="G895" s="450"/>
      <c r="H895" s="167"/>
      <c r="I895" s="168"/>
      <c r="J895" s="234"/>
      <c r="K895" s="261"/>
      <c r="L895" s="311"/>
      <c r="M895" s="233"/>
      <c r="N895" s="233"/>
      <c r="O895" s="234"/>
      <c r="P895" s="234"/>
      <c r="Q895" s="303"/>
      <c r="R895" s="234"/>
    </row>
    <row r="896" spans="1:18" ht="15.6">
      <c r="A896" s="260">
        <v>883</v>
      </c>
      <c r="B896" s="262">
        <v>6602</v>
      </c>
      <c r="C896" s="319" t="s">
        <v>728</v>
      </c>
      <c r="D896" s="319"/>
      <c r="E896" s="479" t="s">
        <v>454</v>
      </c>
      <c r="F896" s="480" t="s">
        <v>925</v>
      </c>
      <c r="G896" s="520" t="s">
        <v>9919</v>
      </c>
      <c r="H896" s="297" t="str">
        <f t="shared" ref="H896:H900" si="49">HYPERLINK("https://www.gardenbulbs.ru/images/vesna_CL/thumbnails/"&amp;C896&amp;".jpg","фото")</f>
        <v>фото</v>
      </c>
      <c r="I896" s="174" t="s">
        <v>452</v>
      </c>
      <c r="J896" s="383" t="s">
        <v>543</v>
      </c>
      <c r="K896" s="384">
        <v>1</v>
      </c>
      <c r="L896" s="481">
        <v>474.87000000000006</v>
      </c>
      <c r="M896" s="177">
        <v>1</v>
      </c>
      <c r="N896" s="264"/>
      <c r="O896" s="178">
        <f t="shared" ref="O896:O900" si="50">IF(ISERROR(L896*N896),0,L896*N896)</f>
        <v>0</v>
      </c>
      <c r="P896" s="302">
        <v>4607109930489</v>
      </c>
      <c r="Q896" s="303"/>
      <c r="R896" s="263" t="s">
        <v>727</v>
      </c>
    </row>
    <row r="897" spans="1:18" ht="15.6">
      <c r="A897" s="260">
        <v>884</v>
      </c>
      <c r="B897" s="262">
        <v>5766</v>
      </c>
      <c r="C897" s="319" t="s">
        <v>9628</v>
      </c>
      <c r="D897" s="319"/>
      <c r="E897" s="479" t="s">
        <v>454</v>
      </c>
      <c r="F897" s="480" t="s">
        <v>925</v>
      </c>
      <c r="G897" s="520" t="s">
        <v>9919</v>
      </c>
      <c r="H897" s="297" t="str">
        <f t="shared" si="49"/>
        <v>фото</v>
      </c>
      <c r="I897" s="174" t="s">
        <v>452</v>
      </c>
      <c r="J897" s="524" t="s">
        <v>6828</v>
      </c>
      <c r="K897" s="384">
        <v>1</v>
      </c>
      <c r="L897" s="481">
        <v>677.71</v>
      </c>
      <c r="M897" s="177">
        <v>1</v>
      </c>
      <c r="N897" s="264"/>
      <c r="O897" s="178">
        <f t="shared" si="50"/>
        <v>0</v>
      </c>
      <c r="P897" s="302">
        <v>4607109910276</v>
      </c>
      <c r="Q897" s="303"/>
      <c r="R897" s="263" t="s">
        <v>727</v>
      </c>
    </row>
    <row r="898" spans="1:18" ht="15.6">
      <c r="A898" s="260">
        <v>885</v>
      </c>
      <c r="B898" s="262">
        <v>6600</v>
      </c>
      <c r="C898" s="319" t="s">
        <v>726</v>
      </c>
      <c r="D898" s="319"/>
      <c r="E898" s="479" t="s">
        <v>454</v>
      </c>
      <c r="F898" s="480" t="s">
        <v>924</v>
      </c>
      <c r="G898" s="520" t="s">
        <v>4003</v>
      </c>
      <c r="H898" s="297" t="str">
        <f t="shared" si="49"/>
        <v>фото</v>
      </c>
      <c r="I898" s="174" t="s">
        <v>451</v>
      </c>
      <c r="J898" s="383" t="s">
        <v>543</v>
      </c>
      <c r="K898" s="384">
        <v>1</v>
      </c>
      <c r="L898" s="481">
        <v>484.00000000000006</v>
      </c>
      <c r="M898" s="177">
        <v>1</v>
      </c>
      <c r="N898" s="264"/>
      <c r="O898" s="178">
        <f t="shared" si="50"/>
        <v>0</v>
      </c>
      <c r="P898" s="302">
        <v>4607109930496</v>
      </c>
      <c r="Q898" s="303"/>
      <c r="R898" s="263" t="s">
        <v>727</v>
      </c>
    </row>
    <row r="899" spans="1:18" ht="15.6">
      <c r="A899" s="260">
        <v>886</v>
      </c>
      <c r="B899" s="262">
        <v>7178</v>
      </c>
      <c r="C899" s="319" t="s">
        <v>9629</v>
      </c>
      <c r="D899" s="319"/>
      <c r="E899" s="479" t="s">
        <v>454</v>
      </c>
      <c r="F899" s="480" t="s">
        <v>924</v>
      </c>
      <c r="G899" s="520" t="s">
        <v>4003</v>
      </c>
      <c r="H899" s="297" t="str">
        <f t="shared" si="49"/>
        <v>фото</v>
      </c>
      <c r="I899" s="174" t="s">
        <v>451</v>
      </c>
      <c r="J899" s="524" t="s">
        <v>6828</v>
      </c>
      <c r="K899" s="384">
        <v>1</v>
      </c>
      <c r="L899" s="481">
        <v>677.71</v>
      </c>
      <c r="M899" s="177">
        <v>1</v>
      </c>
      <c r="N899" s="264"/>
      <c r="O899" s="178">
        <f t="shared" si="50"/>
        <v>0</v>
      </c>
      <c r="P899" s="302">
        <v>4607109910283</v>
      </c>
      <c r="Q899" s="303"/>
      <c r="R899" s="263" t="s">
        <v>727</v>
      </c>
    </row>
    <row r="900" spans="1:18" ht="15.6">
      <c r="A900" s="260">
        <v>887</v>
      </c>
      <c r="B900" s="262">
        <v>6603</v>
      </c>
      <c r="C900" s="319" t="s">
        <v>729</v>
      </c>
      <c r="D900" s="319"/>
      <c r="E900" s="479" t="s">
        <v>454</v>
      </c>
      <c r="F900" s="480" t="s">
        <v>926</v>
      </c>
      <c r="G900" s="520" t="s">
        <v>2431</v>
      </c>
      <c r="H900" s="297" t="str">
        <f t="shared" si="49"/>
        <v>фото</v>
      </c>
      <c r="I900" s="174" t="s">
        <v>730</v>
      </c>
      <c r="J900" s="383" t="s">
        <v>543</v>
      </c>
      <c r="K900" s="384">
        <v>1</v>
      </c>
      <c r="L900" s="481">
        <v>454.08000000000004</v>
      </c>
      <c r="M900" s="177">
        <v>1</v>
      </c>
      <c r="N900" s="264"/>
      <c r="O900" s="178">
        <f t="shared" si="50"/>
        <v>0</v>
      </c>
      <c r="P900" s="302">
        <v>4607109930472</v>
      </c>
      <c r="Q900" s="303"/>
      <c r="R900" s="263" t="s">
        <v>727</v>
      </c>
    </row>
    <row r="901" spans="1:18" ht="14.4">
      <c r="A901" s="260">
        <v>888</v>
      </c>
      <c r="B901" s="167"/>
      <c r="C901" s="234"/>
      <c r="D901" s="234"/>
      <c r="E901" s="308"/>
      <c r="F901" s="166" t="s">
        <v>923</v>
      </c>
      <c r="G901" s="450"/>
      <c r="H901" s="167"/>
      <c r="I901" s="168"/>
      <c r="J901" s="234"/>
      <c r="K901" s="261"/>
      <c r="L901" s="311"/>
      <c r="M901" s="233"/>
      <c r="N901" s="233"/>
      <c r="O901" s="234"/>
      <c r="P901" s="234"/>
      <c r="Q901" s="303"/>
      <c r="R901" s="234"/>
    </row>
    <row r="902" spans="1:18" ht="23.25" customHeight="1">
      <c r="A902" s="260">
        <v>889</v>
      </c>
      <c r="B902" s="262">
        <v>6892</v>
      </c>
      <c r="C902" s="319" t="s">
        <v>1009</v>
      </c>
      <c r="D902" s="319"/>
      <c r="E902" s="479" t="s">
        <v>454</v>
      </c>
      <c r="F902" s="480" t="s">
        <v>928</v>
      </c>
      <c r="G902" s="520" t="s">
        <v>958</v>
      </c>
      <c r="H902" s="297" t="str">
        <f t="shared" ref="H902:H965" si="51">HYPERLINK("https://www.gardenbulbs.ru/images/vesna_CL/thumbnails/"&amp;C902&amp;".jpg","фото")</f>
        <v>фото</v>
      </c>
      <c r="I902" s="174" t="s">
        <v>452</v>
      </c>
      <c r="J902" s="383" t="s">
        <v>543</v>
      </c>
      <c r="K902" s="384">
        <v>1</v>
      </c>
      <c r="L902" s="481">
        <v>607.31000000000006</v>
      </c>
      <c r="M902" s="177">
        <v>1</v>
      </c>
      <c r="N902" s="264"/>
      <c r="O902" s="178">
        <f t="shared" ref="O902:O965" si="52">IF(ISERROR(L902*N902),0,L902*N902)</f>
        <v>0</v>
      </c>
      <c r="P902" s="302">
        <v>4607109945360</v>
      </c>
      <c r="Q902" s="303"/>
      <c r="R902" s="263" t="s">
        <v>727</v>
      </c>
    </row>
    <row r="903" spans="1:18" ht="23.25" customHeight="1">
      <c r="A903" s="260">
        <v>890</v>
      </c>
      <c r="B903" s="262">
        <v>3123</v>
      </c>
      <c r="C903" s="319" t="s">
        <v>580</v>
      </c>
      <c r="D903" s="319"/>
      <c r="E903" s="479" t="s">
        <v>454</v>
      </c>
      <c r="F903" s="480" t="s">
        <v>501</v>
      </c>
      <c r="G903" s="520" t="s">
        <v>731</v>
      </c>
      <c r="H903" s="297" t="str">
        <f t="shared" si="51"/>
        <v>фото</v>
      </c>
      <c r="I903" s="174" t="s">
        <v>542</v>
      </c>
      <c r="J903" s="383" t="s">
        <v>543</v>
      </c>
      <c r="K903" s="384">
        <v>1</v>
      </c>
      <c r="L903" s="481">
        <v>562.43000000000006</v>
      </c>
      <c r="M903" s="177">
        <v>1</v>
      </c>
      <c r="N903" s="264"/>
      <c r="O903" s="178">
        <f t="shared" si="52"/>
        <v>0</v>
      </c>
      <c r="P903" s="302">
        <v>4607109955048</v>
      </c>
      <c r="Q903" s="303"/>
      <c r="R903" s="263" t="s">
        <v>727</v>
      </c>
    </row>
    <row r="904" spans="1:18" ht="36">
      <c r="A904" s="260">
        <v>891</v>
      </c>
      <c r="B904" s="262">
        <v>13294</v>
      </c>
      <c r="C904" s="319" t="s">
        <v>6807</v>
      </c>
      <c r="D904" s="319"/>
      <c r="E904" s="479" t="s">
        <v>454</v>
      </c>
      <c r="F904" s="480" t="s">
        <v>6808</v>
      </c>
      <c r="G904" s="520" t="s">
        <v>6809</v>
      </c>
      <c r="H904" s="297" t="str">
        <f t="shared" si="51"/>
        <v>фото</v>
      </c>
      <c r="I904" s="174" t="s">
        <v>6810</v>
      </c>
      <c r="J904" s="383" t="s">
        <v>543</v>
      </c>
      <c r="K904" s="384">
        <v>1</v>
      </c>
      <c r="L904" s="481">
        <v>573.65000000000009</v>
      </c>
      <c r="M904" s="177">
        <v>1</v>
      </c>
      <c r="N904" s="264"/>
      <c r="O904" s="178">
        <f t="shared" si="52"/>
        <v>0</v>
      </c>
      <c r="P904" s="302">
        <v>4607109921180</v>
      </c>
      <c r="Q904" s="303"/>
      <c r="R904" s="263" t="s">
        <v>727</v>
      </c>
    </row>
    <row r="905" spans="1:18" ht="22.5" customHeight="1">
      <c r="A905" s="260">
        <v>892</v>
      </c>
      <c r="B905" s="262">
        <v>4112</v>
      </c>
      <c r="C905" s="319" t="s">
        <v>9163</v>
      </c>
      <c r="D905" s="319"/>
      <c r="E905" s="479" t="s">
        <v>454</v>
      </c>
      <c r="F905" s="480" t="s">
        <v>8965</v>
      </c>
      <c r="G905" s="520" t="s">
        <v>8966</v>
      </c>
      <c r="H905" s="297" t="str">
        <f t="shared" si="51"/>
        <v>фото</v>
      </c>
      <c r="I905" s="174" t="s">
        <v>452</v>
      </c>
      <c r="J905" s="383" t="s">
        <v>543</v>
      </c>
      <c r="K905" s="384">
        <v>1</v>
      </c>
      <c r="L905" s="481">
        <v>742.17000000000007</v>
      </c>
      <c r="M905" s="177">
        <v>1</v>
      </c>
      <c r="N905" s="264"/>
      <c r="O905" s="178">
        <f t="shared" si="52"/>
        <v>0</v>
      </c>
      <c r="P905" s="302">
        <v>4607109983300</v>
      </c>
      <c r="Q905" s="303"/>
      <c r="R905" s="263" t="s">
        <v>727</v>
      </c>
    </row>
    <row r="906" spans="1:18" ht="22.5" customHeight="1">
      <c r="A906" s="260">
        <v>893</v>
      </c>
      <c r="B906" s="262">
        <v>4668</v>
      </c>
      <c r="C906" s="319" t="s">
        <v>1008</v>
      </c>
      <c r="D906" s="319"/>
      <c r="E906" s="479" t="s">
        <v>454</v>
      </c>
      <c r="F906" s="480" t="s">
        <v>927</v>
      </c>
      <c r="G906" s="520" t="s">
        <v>957</v>
      </c>
      <c r="H906" s="297" t="str">
        <f t="shared" si="51"/>
        <v>фото</v>
      </c>
      <c r="I906" s="174" t="s">
        <v>985</v>
      </c>
      <c r="J906" s="383" t="s">
        <v>543</v>
      </c>
      <c r="K906" s="384">
        <v>1</v>
      </c>
      <c r="L906" s="481">
        <v>742.17000000000007</v>
      </c>
      <c r="M906" s="177">
        <v>1</v>
      </c>
      <c r="N906" s="264"/>
      <c r="O906" s="178">
        <f t="shared" si="52"/>
        <v>0</v>
      </c>
      <c r="P906" s="302">
        <v>4607109990896</v>
      </c>
      <c r="Q906" s="303"/>
      <c r="R906" s="263" t="s">
        <v>727</v>
      </c>
    </row>
    <row r="907" spans="1:18" ht="22.5" customHeight="1">
      <c r="A907" s="260">
        <v>894</v>
      </c>
      <c r="B907" s="262">
        <v>3124</v>
      </c>
      <c r="C907" s="319" t="s">
        <v>1445</v>
      </c>
      <c r="D907" s="319"/>
      <c r="E907" s="479" t="s">
        <v>454</v>
      </c>
      <c r="F907" s="480" t="s">
        <v>1360</v>
      </c>
      <c r="G907" s="520" t="s">
        <v>1361</v>
      </c>
      <c r="H907" s="297" t="str">
        <f t="shared" si="51"/>
        <v>фото</v>
      </c>
      <c r="I907" s="174" t="s">
        <v>1409</v>
      </c>
      <c r="J907" s="383" t="s">
        <v>543</v>
      </c>
      <c r="K907" s="384">
        <v>1</v>
      </c>
      <c r="L907" s="481">
        <v>693.33000000000015</v>
      </c>
      <c r="M907" s="177">
        <v>1</v>
      </c>
      <c r="N907" s="264"/>
      <c r="O907" s="178">
        <f t="shared" si="52"/>
        <v>0</v>
      </c>
      <c r="P907" s="302">
        <v>4607109955055</v>
      </c>
      <c r="Q907" s="303"/>
      <c r="R907" s="263" t="s">
        <v>727</v>
      </c>
    </row>
    <row r="908" spans="1:18" ht="36">
      <c r="A908" s="260">
        <v>895</v>
      </c>
      <c r="B908" s="262">
        <v>13295</v>
      </c>
      <c r="C908" s="319" t="s">
        <v>6811</v>
      </c>
      <c r="D908" s="319"/>
      <c r="E908" s="479" t="s">
        <v>454</v>
      </c>
      <c r="F908" s="480" t="s">
        <v>6812</v>
      </c>
      <c r="G908" s="520" t="s">
        <v>6813</v>
      </c>
      <c r="H908" s="297" t="str">
        <f t="shared" si="51"/>
        <v>фото</v>
      </c>
      <c r="I908" s="174" t="s">
        <v>6814</v>
      </c>
      <c r="J908" s="383" t="s">
        <v>543</v>
      </c>
      <c r="K908" s="384">
        <v>1</v>
      </c>
      <c r="L908" s="481">
        <v>787.2700000000001</v>
      </c>
      <c r="M908" s="177">
        <v>1</v>
      </c>
      <c r="N908" s="264"/>
      <c r="O908" s="178">
        <f t="shared" si="52"/>
        <v>0</v>
      </c>
      <c r="P908" s="302">
        <v>4607109921173</v>
      </c>
      <c r="Q908" s="303"/>
      <c r="R908" s="263" t="s">
        <v>727</v>
      </c>
    </row>
    <row r="909" spans="1:18" ht="36">
      <c r="A909" s="260">
        <v>896</v>
      </c>
      <c r="B909" s="262">
        <v>7515</v>
      </c>
      <c r="C909" s="319" t="s">
        <v>6811</v>
      </c>
      <c r="D909" s="319"/>
      <c r="E909" s="479" t="s">
        <v>454</v>
      </c>
      <c r="F909" s="480" t="s">
        <v>6812</v>
      </c>
      <c r="G909" s="520" t="s">
        <v>6813</v>
      </c>
      <c r="H909" s="297" t="str">
        <f t="shared" si="51"/>
        <v>фото</v>
      </c>
      <c r="I909" s="174" t="s">
        <v>6814</v>
      </c>
      <c r="J909" s="524" t="s">
        <v>6828</v>
      </c>
      <c r="K909" s="384">
        <v>1</v>
      </c>
      <c r="L909" s="481">
        <v>1202.0800000000002</v>
      </c>
      <c r="M909" s="177">
        <v>1</v>
      </c>
      <c r="N909" s="264"/>
      <c r="O909" s="178">
        <f t="shared" si="52"/>
        <v>0</v>
      </c>
      <c r="P909" s="302">
        <v>4607109938485</v>
      </c>
      <c r="Q909" s="517">
        <v>2023</v>
      </c>
      <c r="R909" s="263" t="s">
        <v>727</v>
      </c>
    </row>
    <row r="910" spans="1:18" ht="36">
      <c r="A910" s="260">
        <v>897</v>
      </c>
      <c r="B910" s="262">
        <v>7509</v>
      </c>
      <c r="C910" s="319" t="s">
        <v>9630</v>
      </c>
      <c r="D910" s="319"/>
      <c r="E910" s="479" t="s">
        <v>454</v>
      </c>
      <c r="F910" s="480" t="s">
        <v>9920</v>
      </c>
      <c r="G910" s="520" t="s">
        <v>9921</v>
      </c>
      <c r="H910" s="297" t="str">
        <f t="shared" si="51"/>
        <v>фото</v>
      </c>
      <c r="I910" s="174" t="s">
        <v>9760</v>
      </c>
      <c r="J910" s="383" t="s">
        <v>543</v>
      </c>
      <c r="K910" s="384">
        <v>1</v>
      </c>
      <c r="L910" s="481">
        <v>921.80000000000007</v>
      </c>
      <c r="M910" s="177">
        <v>1</v>
      </c>
      <c r="N910" s="264"/>
      <c r="O910" s="178">
        <f t="shared" si="52"/>
        <v>0</v>
      </c>
      <c r="P910" s="302">
        <v>4607109938546</v>
      </c>
      <c r="Q910" s="517">
        <v>2023</v>
      </c>
      <c r="R910" s="263" t="s">
        <v>751</v>
      </c>
    </row>
    <row r="911" spans="1:18" ht="20.25" customHeight="1">
      <c r="A911" s="260">
        <v>898</v>
      </c>
      <c r="B911" s="262">
        <v>625</v>
      </c>
      <c r="C911" s="319" t="s">
        <v>581</v>
      </c>
      <c r="D911" s="319"/>
      <c r="E911" s="479" t="s">
        <v>454</v>
      </c>
      <c r="F911" s="480" t="s">
        <v>503</v>
      </c>
      <c r="G911" s="520" t="s">
        <v>743</v>
      </c>
      <c r="H911" s="297" t="str">
        <f t="shared" si="51"/>
        <v>фото</v>
      </c>
      <c r="I911" s="174" t="s">
        <v>544</v>
      </c>
      <c r="J911" s="383" t="s">
        <v>543</v>
      </c>
      <c r="K911" s="384">
        <v>1</v>
      </c>
      <c r="L911" s="481">
        <v>1011.7800000000002</v>
      </c>
      <c r="M911" s="177">
        <v>1</v>
      </c>
      <c r="N911" s="264"/>
      <c r="O911" s="178">
        <f t="shared" si="52"/>
        <v>0</v>
      </c>
      <c r="P911" s="302">
        <v>4607109969410</v>
      </c>
      <c r="Q911" s="303"/>
      <c r="R911" s="263" t="s">
        <v>727</v>
      </c>
    </row>
    <row r="912" spans="1:18" ht="20.25" customHeight="1">
      <c r="A912" s="260">
        <v>899</v>
      </c>
      <c r="B912" s="262">
        <v>6540</v>
      </c>
      <c r="C912" s="319" t="s">
        <v>581</v>
      </c>
      <c r="D912" s="319"/>
      <c r="E912" s="479" t="s">
        <v>454</v>
      </c>
      <c r="F912" s="480" t="s">
        <v>503</v>
      </c>
      <c r="G912" s="520" t="s">
        <v>743</v>
      </c>
      <c r="H912" s="297" t="str">
        <f t="shared" si="51"/>
        <v>фото</v>
      </c>
      <c r="I912" s="174" t="s">
        <v>544</v>
      </c>
      <c r="J912" s="524" t="s">
        <v>6828</v>
      </c>
      <c r="K912" s="384">
        <v>1</v>
      </c>
      <c r="L912" s="481">
        <v>1316.04</v>
      </c>
      <c r="M912" s="177">
        <v>1</v>
      </c>
      <c r="N912" s="264"/>
      <c r="O912" s="178">
        <f t="shared" si="52"/>
        <v>0</v>
      </c>
      <c r="P912" s="302">
        <v>4607109910238</v>
      </c>
      <c r="Q912" s="303"/>
      <c r="R912" s="263" t="s">
        <v>727</v>
      </c>
    </row>
    <row r="913" spans="1:18" ht="27" customHeight="1">
      <c r="A913" s="260">
        <v>900</v>
      </c>
      <c r="B913" s="262">
        <v>1809</v>
      </c>
      <c r="C913" s="319" t="s">
        <v>732</v>
      </c>
      <c r="D913" s="319"/>
      <c r="E913" s="479" t="s">
        <v>454</v>
      </c>
      <c r="F913" s="480" t="s">
        <v>733</v>
      </c>
      <c r="G913" s="520" t="s">
        <v>734</v>
      </c>
      <c r="H913" s="297" t="str">
        <f t="shared" si="51"/>
        <v>фото</v>
      </c>
      <c r="I913" s="174" t="s">
        <v>735</v>
      </c>
      <c r="J913" s="383" t="s">
        <v>543</v>
      </c>
      <c r="K913" s="384">
        <v>1</v>
      </c>
      <c r="L913" s="481">
        <v>487.63000000000005</v>
      </c>
      <c r="M913" s="177">
        <v>1</v>
      </c>
      <c r="N913" s="264"/>
      <c r="O913" s="178">
        <f t="shared" si="52"/>
        <v>0</v>
      </c>
      <c r="P913" s="302">
        <v>4607109969403</v>
      </c>
      <c r="Q913" s="303"/>
      <c r="R913" s="263" t="s">
        <v>727</v>
      </c>
    </row>
    <row r="914" spans="1:18" ht="24">
      <c r="A914" s="260">
        <v>901</v>
      </c>
      <c r="B914" s="262">
        <v>6772</v>
      </c>
      <c r="C914" s="319" t="s">
        <v>11249</v>
      </c>
      <c r="D914" s="319"/>
      <c r="E914" s="518" t="s">
        <v>454</v>
      </c>
      <c r="F914" s="519" t="s">
        <v>11348</v>
      </c>
      <c r="G914" s="522" t="s">
        <v>11349</v>
      </c>
      <c r="H914" s="297" t="str">
        <f t="shared" si="51"/>
        <v>фото</v>
      </c>
      <c r="I914" s="174" t="s">
        <v>11443</v>
      </c>
      <c r="J914" s="383" t="s">
        <v>543</v>
      </c>
      <c r="K914" s="384">
        <v>1</v>
      </c>
      <c r="L914" s="481">
        <v>595.65000000000009</v>
      </c>
      <c r="M914" s="177">
        <v>1</v>
      </c>
      <c r="N914" s="264"/>
      <c r="O914" s="178">
        <f t="shared" si="52"/>
        <v>0</v>
      </c>
      <c r="P914" s="302">
        <v>4607109966655</v>
      </c>
      <c r="Q914" s="185" t="s">
        <v>224</v>
      </c>
      <c r="R914" s="263" t="s">
        <v>727</v>
      </c>
    </row>
    <row r="915" spans="1:18" ht="27.75" customHeight="1">
      <c r="A915" s="260">
        <v>902</v>
      </c>
      <c r="B915" s="262">
        <v>4670</v>
      </c>
      <c r="C915" s="319" t="s">
        <v>736</v>
      </c>
      <c r="D915" s="319"/>
      <c r="E915" s="479" t="s">
        <v>454</v>
      </c>
      <c r="F915" s="480" t="s">
        <v>616</v>
      </c>
      <c r="G915" s="520" t="s">
        <v>615</v>
      </c>
      <c r="H915" s="297" t="str">
        <f t="shared" si="51"/>
        <v>фото</v>
      </c>
      <c r="I915" s="174" t="s">
        <v>737</v>
      </c>
      <c r="J915" s="383" t="s">
        <v>543</v>
      </c>
      <c r="K915" s="384">
        <v>1</v>
      </c>
      <c r="L915" s="481">
        <v>607.31000000000006</v>
      </c>
      <c r="M915" s="177">
        <v>1</v>
      </c>
      <c r="N915" s="264"/>
      <c r="O915" s="178">
        <f t="shared" si="52"/>
        <v>0</v>
      </c>
      <c r="P915" s="302">
        <v>4607109990919</v>
      </c>
      <c r="Q915" s="303"/>
      <c r="R915" s="263" t="s">
        <v>727</v>
      </c>
    </row>
    <row r="916" spans="1:18" ht="27.75" customHeight="1">
      <c r="A916" s="260">
        <v>903</v>
      </c>
      <c r="B916" s="262">
        <v>2727</v>
      </c>
      <c r="C916" s="319" t="s">
        <v>1446</v>
      </c>
      <c r="D916" s="319"/>
      <c r="E916" s="479" t="s">
        <v>454</v>
      </c>
      <c r="F916" s="480" t="s">
        <v>1362</v>
      </c>
      <c r="G916" s="520" t="s">
        <v>1363</v>
      </c>
      <c r="H916" s="297" t="str">
        <f t="shared" si="51"/>
        <v>фото</v>
      </c>
      <c r="I916" s="174" t="s">
        <v>451</v>
      </c>
      <c r="J916" s="383" t="s">
        <v>543</v>
      </c>
      <c r="K916" s="384">
        <v>1</v>
      </c>
      <c r="L916" s="481">
        <v>906.95</v>
      </c>
      <c r="M916" s="177">
        <v>1</v>
      </c>
      <c r="N916" s="264"/>
      <c r="O916" s="178">
        <f t="shared" si="52"/>
        <v>0</v>
      </c>
      <c r="P916" s="302">
        <v>4607109977156</v>
      </c>
      <c r="Q916" s="303"/>
      <c r="R916" s="263" t="s">
        <v>727</v>
      </c>
    </row>
    <row r="917" spans="1:18" ht="24">
      <c r="A917" s="260">
        <v>904</v>
      </c>
      <c r="B917" s="262">
        <v>5881</v>
      </c>
      <c r="C917" s="319" t="s">
        <v>9631</v>
      </c>
      <c r="D917" s="319"/>
      <c r="E917" s="479" t="s">
        <v>454</v>
      </c>
      <c r="F917" s="480" t="s">
        <v>9922</v>
      </c>
      <c r="G917" s="520" t="s">
        <v>9923</v>
      </c>
      <c r="H917" s="297" t="str">
        <f t="shared" si="51"/>
        <v>фото</v>
      </c>
      <c r="I917" s="174" t="s">
        <v>9761</v>
      </c>
      <c r="J917" s="383" t="s">
        <v>543</v>
      </c>
      <c r="K917" s="384">
        <v>1</v>
      </c>
      <c r="L917" s="481">
        <v>528.55000000000007</v>
      </c>
      <c r="M917" s="177">
        <v>1</v>
      </c>
      <c r="N917" s="264"/>
      <c r="O917" s="178">
        <f t="shared" si="52"/>
        <v>0</v>
      </c>
      <c r="P917" s="302">
        <v>4607109934630</v>
      </c>
      <c r="Q917" s="517">
        <v>2023</v>
      </c>
      <c r="R917" s="263" t="s">
        <v>751</v>
      </c>
    </row>
    <row r="918" spans="1:18" ht="23.25" customHeight="1">
      <c r="A918" s="260">
        <v>905</v>
      </c>
      <c r="B918" s="262">
        <v>2728</v>
      </c>
      <c r="C918" s="319" t="s">
        <v>6815</v>
      </c>
      <c r="D918" s="319"/>
      <c r="E918" s="479" t="s">
        <v>454</v>
      </c>
      <c r="F918" s="480" t="s">
        <v>183</v>
      </c>
      <c r="G918" s="520" t="s">
        <v>184</v>
      </c>
      <c r="H918" s="297" t="str">
        <f t="shared" si="51"/>
        <v>фото</v>
      </c>
      <c r="I918" s="174" t="s">
        <v>6816</v>
      </c>
      <c r="J918" s="383" t="s">
        <v>543</v>
      </c>
      <c r="K918" s="384">
        <v>1</v>
      </c>
      <c r="L918" s="481">
        <v>1001.3300000000002</v>
      </c>
      <c r="M918" s="177">
        <v>1</v>
      </c>
      <c r="N918" s="264"/>
      <c r="O918" s="178">
        <f t="shared" si="52"/>
        <v>0</v>
      </c>
      <c r="P918" s="302">
        <v>4607109977163</v>
      </c>
      <c r="Q918" s="303"/>
      <c r="R918" s="263" t="s">
        <v>727</v>
      </c>
    </row>
    <row r="919" spans="1:18" ht="23.25" customHeight="1">
      <c r="A919" s="260">
        <v>906</v>
      </c>
      <c r="B919" s="262">
        <v>1110</v>
      </c>
      <c r="C919" s="319" t="s">
        <v>582</v>
      </c>
      <c r="D919" s="319"/>
      <c r="E919" s="479" t="s">
        <v>454</v>
      </c>
      <c r="F919" s="480" t="s">
        <v>502</v>
      </c>
      <c r="G919" s="520" t="s">
        <v>738</v>
      </c>
      <c r="H919" s="297" t="str">
        <f t="shared" si="51"/>
        <v>фото</v>
      </c>
      <c r="I919" s="174" t="s">
        <v>452</v>
      </c>
      <c r="J919" s="383" t="s">
        <v>543</v>
      </c>
      <c r="K919" s="384">
        <v>1</v>
      </c>
      <c r="L919" s="481">
        <v>633.6</v>
      </c>
      <c r="M919" s="177">
        <v>1</v>
      </c>
      <c r="N919" s="264"/>
      <c r="O919" s="178">
        <f t="shared" si="52"/>
        <v>0</v>
      </c>
      <c r="P919" s="302">
        <v>4607109977170</v>
      </c>
      <c r="Q919" s="303"/>
      <c r="R919" s="263" t="s">
        <v>727</v>
      </c>
    </row>
    <row r="920" spans="1:18" ht="23.25" customHeight="1">
      <c r="A920" s="260">
        <v>907</v>
      </c>
      <c r="B920" s="262">
        <v>209</v>
      </c>
      <c r="C920" s="319" t="s">
        <v>582</v>
      </c>
      <c r="D920" s="319"/>
      <c r="E920" s="479" t="s">
        <v>454</v>
      </c>
      <c r="F920" s="480" t="s">
        <v>502</v>
      </c>
      <c r="G920" s="520" t="s">
        <v>738</v>
      </c>
      <c r="H920" s="297" t="str">
        <f t="shared" si="51"/>
        <v>фото</v>
      </c>
      <c r="I920" s="174" t="s">
        <v>452</v>
      </c>
      <c r="J920" s="524" t="s">
        <v>6828</v>
      </c>
      <c r="K920" s="384">
        <v>1</v>
      </c>
      <c r="L920" s="481">
        <v>910.36000000000013</v>
      </c>
      <c r="M920" s="177">
        <v>1</v>
      </c>
      <c r="N920" s="264"/>
      <c r="O920" s="178">
        <f t="shared" si="52"/>
        <v>0</v>
      </c>
      <c r="P920" s="302">
        <v>4607109910252</v>
      </c>
      <c r="Q920" s="303"/>
      <c r="R920" s="263" t="s">
        <v>727</v>
      </c>
    </row>
    <row r="921" spans="1:18" ht="36">
      <c r="A921" s="260">
        <v>908</v>
      </c>
      <c r="B921" s="262">
        <v>1698</v>
      </c>
      <c r="C921" s="319" t="s">
        <v>739</v>
      </c>
      <c r="D921" s="319"/>
      <c r="E921" s="479" t="s">
        <v>454</v>
      </c>
      <c r="F921" s="480" t="s">
        <v>740</v>
      </c>
      <c r="G921" s="520" t="s">
        <v>741</v>
      </c>
      <c r="H921" s="297" t="str">
        <f t="shared" si="51"/>
        <v>фото</v>
      </c>
      <c r="I921" s="174" t="s">
        <v>742</v>
      </c>
      <c r="J921" s="383" t="s">
        <v>543</v>
      </c>
      <c r="K921" s="384">
        <v>1</v>
      </c>
      <c r="L921" s="481">
        <v>543.40000000000009</v>
      </c>
      <c r="M921" s="177">
        <v>1</v>
      </c>
      <c r="N921" s="264"/>
      <c r="O921" s="178">
        <f t="shared" si="52"/>
        <v>0</v>
      </c>
      <c r="P921" s="302">
        <v>4607109965863</v>
      </c>
      <c r="Q921" s="303"/>
      <c r="R921" s="263" t="s">
        <v>727</v>
      </c>
    </row>
    <row r="922" spans="1:18" ht="24">
      <c r="A922" s="260">
        <v>909</v>
      </c>
      <c r="B922" s="262">
        <v>7518</v>
      </c>
      <c r="C922" s="319" t="s">
        <v>9632</v>
      </c>
      <c r="D922" s="319"/>
      <c r="E922" s="479" t="s">
        <v>454</v>
      </c>
      <c r="F922" s="480" t="s">
        <v>9924</v>
      </c>
      <c r="G922" s="520" t="s">
        <v>9925</v>
      </c>
      <c r="H922" s="297" t="str">
        <f t="shared" si="51"/>
        <v>фото</v>
      </c>
      <c r="I922" s="174" t="s">
        <v>9762</v>
      </c>
      <c r="J922" s="383" t="s">
        <v>543</v>
      </c>
      <c r="K922" s="384">
        <v>1</v>
      </c>
      <c r="L922" s="481">
        <v>1052.92</v>
      </c>
      <c r="M922" s="177">
        <v>1</v>
      </c>
      <c r="N922" s="264"/>
      <c r="O922" s="178">
        <f t="shared" si="52"/>
        <v>0</v>
      </c>
      <c r="P922" s="302">
        <v>4607109938454</v>
      </c>
      <c r="Q922" s="517">
        <v>2023</v>
      </c>
      <c r="R922" s="263" t="s">
        <v>727</v>
      </c>
    </row>
    <row r="923" spans="1:18" ht="30.75" customHeight="1">
      <c r="A923" s="260">
        <v>910</v>
      </c>
      <c r="B923" s="262">
        <v>1207</v>
      </c>
      <c r="C923" s="319" t="s">
        <v>744</v>
      </c>
      <c r="D923" s="319"/>
      <c r="E923" s="479" t="s">
        <v>454</v>
      </c>
      <c r="F923" s="480" t="s">
        <v>745</v>
      </c>
      <c r="G923" s="520" t="s">
        <v>746</v>
      </c>
      <c r="H923" s="297" t="str">
        <f t="shared" si="51"/>
        <v>фото</v>
      </c>
      <c r="I923" s="174" t="s">
        <v>747</v>
      </c>
      <c r="J923" s="383" t="s">
        <v>543</v>
      </c>
      <c r="K923" s="384">
        <v>1</v>
      </c>
      <c r="L923" s="481">
        <v>498.63000000000005</v>
      </c>
      <c r="M923" s="177">
        <v>1</v>
      </c>
      <c r="N923" s="264"/>
      <c r="O923" s="178">
        <f t="shared" si="52"/>
        <v>0</v>
      </c>
      <c r="P923" s="302">
        <v>4607109977187</v>
      </c>
      <c r="Q923" s="303"/>
      <c r="R923" s="263" t="s">
        <v>727</v>
      </c>
    </row>
    <row r="924" spans="1:18" ht="24">
      <c r="A924" s="260">
        <v>911</v>
      </c>
      <c r="B924" s="262">
        <v>109</v>
      </c>
      <c r="C924" s="319" t="s">
        <v>1016</v>
      </c>
      <c r="D924" s="319"/>
      <c r="E924" s="479" t="s">
        <v>454</v>
      </c>
      <c r="F924" s="480" t="s">
        <v>6833</v>
      </c>
      <c r="G924" s="520" t="s">
        <v>965</v>
      </c>
      <c r="H924" s="297" t="str">
        <f t="shared" si="51"/>
        <v>фото</v>
      </c>
      <c r="I924" s="174" t="s">
        <v>990</v>
      </c>
      <c r="J924" s="383" t="s">
        <v>543</v>
      </c>
      <c r="K924" s="384">
        <v>1</v>
      </c>
      <c r="L924" s="481">
        <v>498.63000000000005</v>
      </c>
      <c r="M924" s="177">
        <v>1</v>
      </c>
      <c r="N924" s="264"/>
      <c r="O924" s="178">
        <f t="shared" si="52"/>
        <v>0</v>
      </c>
      <c r="P924" s="302">
        <v>4607109927694</v>
      </c>
      <c r="Q924" s="303"/>
      <c r="R924" s="263" t="s">
        <v>751</v>
      </c>
    </row>
    <row r="925" spans="1:18" ht="24">
      <c r="A925" s="260">
        <v>912</v>
      </c>
      <c r="B925" s="262">
        <v>3147</v>
      </c>
      <c r="C925" s="319" t="s">
        <v>9633</v>
      </c>
      <c r="D925" s="319"/>
      <c r="E925" s="479" t="s">
        <v>454</v>
      </c>
      <c r="F925" s="480" t="s">
        <v>9926</v>
      </c>
      <c r="G925" s="520" t="s">
        <v>9927</v>
      </c>
      <c r="H925" s="297" t="str">
        <f t="shared" si="51"/>
        <v>фото</v>
      </c>
      <c r="I925" s="174" t="s">
        <v>9763</v>
      </c>
      <c r="J925" s="383" t="s">
        <v>543</v>
      </c>
      <c r="K925" s="384">
        <v>1</v>
      </c>
      <c r="L925" s="481">
        <v>936.87000000000012</v>
      </c>
      <c r="M925" s="177">
        <v>1</v>
      </c>
      <c r="N925" s="264"/>
      <c r="O925" s="178">
        <f t="shared" si="52"/>
        <v>0</v>
      </c>
      <c r="P925" s="302">
        <v>4607109955345</v>
      </c>
      <c r="Q925" s="517">
        <v>2023</v>
      </c>
      <c r="R925" s="263" t="s">
        <v>727</v>
      </c>
    </row>
    <row r="926" spans="1:18" ht="24">
      <c r="A926" s="260">
        <v>913</v>
      </c>
      <c r="B926" s="262">
        <v>13303</v>
      </c>
      <c r="C926" s="319" t="s">
        <v>1773</v>
      </c>
      <c r="D926" s="319"/>
      <c r="E926" s="479" t="s">
        <v>454</v>
      </c>
      <c r="F926" s="480" t="s">
        <v>1774</v>
      </c>
      <c r="G926" s="520" t="s">
        <v>1775</v>
      </c>
      <c r="H926" s="297" t="str">
        <f t="shared" si="51"/>
        <v>фото</v>
      </c>
      <c r="I926" s="174" t="s">
        <v>1776</v>
      </c>
      <c r="J926" s="383" t="s">
        <v>543</v>
      </c>
      <c r="K926" s="384">
        <v>1</v>
      </c>
      <c r="L926" s="481">
        <v>738.43000000000018</v>
      </c>
      <c r="M926" s="177">
        <v>1</v>
      </c>
      <c r="N926" s="264"/>
      <c r="O926" s="178">
        <f t="shared" si="52"/>
        <v>0</v>
      </c>
      <c r="P926" s="302">
        <v>4607109955352</v>
      </c>
      <c r="Q926" s="303"/>
      <c r="R926" s="263" t="s">
        <v>727</v>
      </c>
    </row>
    <row r="927" spans="1:18" ht="24" customHeight="1">
      <c r="A927" s="260">
        <v>914</v>
      </c>
      <c r="B927" s="262">
        <v>3133</v>
      </c>
      <c r="C927" s="319" t="s">
        <v>1448</v>
      </c>
      <c r="D927" s="319"/>
      <c r="E927" s="479" t="s">
        <v>454</v>
      </c>
      <c r="F927" s="480" t="s">
        <v>1368</v>
      </c>
      <c r="G927" s="520" t="s">
        <v>1369</v>
      </c>
      <c r="H927" s="297" t="str">
        <f t="shared" si="51"/>
        <v>фото</v>
      </c>
      <c r="I927" s="174" t="s">
        <v>1413</v>
      </c>
      <c r="J927" s="383" t="s">
        <v>543</v>
      </c>
      <c r="K927" s="384">
        <v>1</v>
      </c>
      <c r="L927" s="481">
        <v>723.36000000000013</v>
      </c>
      <c r="M927" s="177">
        <v>1</v>
      </c>
      <c r="N927" s="264"/>
      <c r="O927" s="178">
        <f t="shared" si="52"/>
        <v>0</v>
      </c>
      <c r="P927" s="302">
        <v>4607109955130</v>
      </c>
      <c r="Q927" s="303"/>
      <c r="R927" s="263" t="s">
        <v>727</v>
      </c>
    </row>
    <row r="928" spans="1:18" ht="24" customHeight="1">
      <c r="A928" s="260">
        <v>915</v>
      </c>
      <c r="B928" s="262">
        <v>3132</v>
      </c>
      <c r="C928" s="319" t="s">
        <v>1010</v>
      </c>
      <c r="D928" s="319"/>
      <c r="E928" s="479" t="s">
        <v>454</v>
      </c>
      <c r="F928" s="480" t="s">
        <v>929</v>
      </c>
      <c r="G928" s="520" t="s">
        <v>959</v>
      </c>
      <c r="H928" s="297" t="str">
        <f t="shared" si="51"/>
        <v>фото</v>
      </c>
      <c r="I928" s="174" t="s">
        <v>986</v>
      </c>
      <c r="J928" s="383" t="s">
        <v>543</v>
      </c>
      <c r="K928" s="384">
        <v>1</v>
      </c>
      <c r="L928" s="481">
        <v>558.58000000000004</v>
      </c>
      <c r="M928" s="177">
        <v>1</v>
      </c>
      <c r="N928" s="264"/>
      <c r="O928" s="178">
        <f t="shared" si="52"/>
        <v>0</v>
      </c>
      <c r="P928" s="302">
        <v>4607109955123</v>
      </c>
      <c r="Q928" s="303"/>
      <c r="R928" s="263" t="s">
        <v>727</v>
      </c>
    </row>
    <row r="929" spans="1:18" ht="24" customHeight="1">
      <c r="A929" s="260">
        <v>916</v>
      </c>
      <c r="B929" s="262">
        <v>701</v>
      </c>
      <c r="C929" s="319" t="s">
        <v>1010</v>
      </c>
      <c r="D929" s="319"/>
      <c r="E929" s="479" t="s">
        <v>454</v>
      </c>
      <c r="F929" s="480" t="s">
        <v>929</v>
      </c>
      <c r="G929" s="520" t="s">
        <v>959</v>
      </c>
      <c r="H929" s="297" t="str">
        <f t="shared" si="51"/>
        <v>фото</v>
      </c>
      <c r="I929" s="174" t="s">
        <v>986</v>
      </c>
      <c r="J929" s="524" t="s">
        <v>6828</v>
      </c>
      <c r="K929" s="384">
        <v>1</v>
      </c>
      <c r="L929" s="481">
        <v>835.45</v>
      </c>
      <c r="M929" s="177">
        <v>1</v>
      </c>
      <c r="N929" s="264"/>
      <c r="O929" s="178">
        <f t="shared" si="52"/>
        <v>0</v>
      </c>
      <c r="P929" s="302">
        <v>4607109928639</v>
      </c>
      <c r="Q929" s="517">
        <v>2023</v>
      </c>
      <c r="R929" s="263" t="s">
        <v>727</v>
      </c>
    </row>
    <row r="930" spans="1:18" ht="24" customHeight="1">
      <c r="A930" s="260">
        <v>917</v>
      </c>
      <c r="B930" s="262">
        <v>1090</v>
      </c>
      <c r="C930" s="319" t="s">
        <v>583</v>
      </c>
      <c r="D930" s="319"/>
      <c r="E930" s="479" t="s">
        <v>454</v>
      </c>
      <c r="F930" s="480" t="s">
        <v>511</v>
      </c>
      <c r="G930" s="520" t="s">
        <v>771</v>
      </c>
      <c r="H930" s="297" t="str">
        <f t="shared" si="51"/>
        <v>фото</v>
      </c>
      <c r="I930" s="174" t="s">
        <v>451</v>
      </c>
      <c r="J930" s="383" t="s">
        <v>543</v>
      </c>
      <c r="K930" s="384">
        <v>1</v>
      </c>
      <c r="L930" s="481">
        <v>562.43000000000006</v>
      </c>
      <c r="M930" s="177">
        <v>1</v>
      </c>
      <c r="N930" s="264"/>
      <c r="O930" s="178">
        <f t="shared" si="52"/>
        <v>0</v>
      </c>
      <c r="P930" s="302">
        <v>4607109977279</v>
      </c>
      <c r="Q930" s="303"/>
      <c r="R930" s="263" t="s">
        <v>727</v>
      </c>
    </row>
    <row r="931" spans="1:18" ht="24" customHeight="1">
      <c r="A931" s="260">
        <v>918</v>
      </c>
      <c r="B931" s="262">
        <v>1056</v>
      </c>
      <c r="C931" s="319" t="s">
        <v>584</v>
      </c>
      <c r="D931" s="319"/>
      <c r="E931" s="479" t="s">
        <v>454</v>
      </c>
      <c r="F931" s="480" t="s">
        <v>512</v>
      </c>
      <c r="G931" s="520" t="s">
        <v>772</v>
      </c>
      <c r="H931" s="297" t="str">
        <f t="shared" si="51"/>
        <v>фото</v>
      </c>
      <c r="I931" s="174" t="s">
        <v>551</v>
      </c>
      <c r="J931" s="383" t="s">
        <v>543</v>
      </c>
      <c r="K931" s="384">
        <v>1</v>
      </c>
      <c r="L931" s="481">
        <v>1007.2700000000001</v>
      </c>
      <c r="M931" s="177">
        <v>1</v>
      </c>
      <c r="N931" s="264"/>
      <c r="O931" s="178">
        <f t="shared" si="52"/>
        <v>0</v>
      </c>
      <c r="P931" s="302">
        <v>4607109977309</v>
      </c>
      <c r="Q931" s="303"/>
      <c r="R931" s="263" t="s">
        <v>727</v>
      </c>
    </row>
    <row r="932" spans="1:18" ht="24" customHeight="1">
      <c r="A932" s="260">
        <v>919</v>
      </c>
      <c r="B932" s="262">
        <v>6363</v>
      </c>
      <c r="C932" s="319" t="s">
        <v>584</v>
      </c>
      <c r="D932" s="319"/>
      <c r="E932" s="479" t="s">
        <v>454</v>
      </c>
      <c r="F932" s="480" t="s">
        <v>512</v>
      </c>
      <c r="G932" s="520" t="s">
        <v>772</v>
      </c>
      <c r="H932" s="297" t="str">
        <f t="shared" si="51"/>
        <v>фото</v>
      </c>
      <c r="I932" s="174" t="s">
        <v>551</v>
      </c>
      <c r="J932" s="524" t="s">
        <v>6828</v>
      </c>
      <c r="K932" s="384">
        <v>1</v>
      </c>
      <c r="L932" s="481">
        <v>1299.8699999999999</v>
      </c>
      <c r="M932" s="177">
        <v>1</v>
      </c>
      <c r="N932" s="264"/>
      <c r="O932" s="178">
        <f t="shared" si="52"/>
        <v>0</v>
      </c>
      <c r="P932" s="302">
        <v>4607109910153</v>
      </c>
      <c r="Q932" s="303"/>
      <c r="R932" s="263" t="s">
        <v>727</v>
      </c>
    </row>
    <row r="933" spans="1:18" ht="36">
      <c r="A933" s="260">
        <v>920</v>
      </c>
      <c r="B933" s="262">
        <v>6773</v>
      </c>
      <c r="C933" s="319" t="s">
        <v>11250</v>
      </c>
      <c r="D933" s="319"/>
      <c r="E933" s="518" t="s">
        <v>454</v>
      </c>
      <c r="F933" s="519" t="s">
        <v>11350</v>
      </c>
      <c r="G933" s="522" t="s">
        <v>11351</v>
      </c>
      <c r="H933" s="297" t="str">
        <f t="shared" si="51"/>
        <v>фото</v>
      </c>
      <c r="I933" s="174" t="s">
        <v>11444</v>
      </c>
      <c r="J933" s="383" t="s">
        <v>543</v>
      </c>
      <c r="K933" s="384">
        <v>1</v>
      </c>
      <c r="L933" s="481">
        <v>985.16000000000008</v>
      </c>
      <c r="M933" s="177">
        <v>1</v>
      </c>
      <c r="N933" s="264"/>
      <c r="O933" s="178">
        <f t="shared" si="52"/>
        <v>0</v>
      </c>
      <c r="P933" s="302">
        <v>4607109935248</v>
      </c>
      <c r="Q933" s="185" t="s">
        <v>224</v>
      </c>
      <c r="R933" s="263" t="s">
        <v>727</v>
      </c>
    </row>
    <row r="934" spans="1:18" ht="24.75" customHeight="1">
      <c r="A934" s="260">
        <v>921</v>
      </c>
      <c r="B934" s="262">
        <v>4811</v>
      </c>
      <c r="C934" s="319" t="s">
        <v>9634</v>
      </c>
      <c r="D934" s="319"/>
      <c r="E934" s="479" t="s">
        <v>454</v>
      </c>
      <c r="F934" s="480" t="s">
        <v>9928</v>
      </c>
      <c r="G934" s="520" t="s">
        <v>9929</v>
      </c>
      <c r="H934" s="297" t="str">
        <f t="shared" si="51"/>
        <v>фото</v>
      </c>
      <c r="I934" s="174" t="s">
        <v>9764</v>
      </c>
      <c r="J934" s="383" t="s">
        <v>543</v>
      </c>
      <c r="K934" s="384">
        <v>1</v>
      </c>
      <c r="L934" s="481">
        <v>573.65000000000009</v>
      </c>
      <c r="M934" s="177">
        <v>1</v>
      </c>
      <c r="N934" s="264"/>
      <c r="O934" s="178">
        <f t="shared" si="52"/>
        <v>0</v>
      </c>
      <c r="P934" s="302">
        <v>4607109990964</v>
      </c>
      <c r="Q934" s="517">
        <v>2023</v>
      </c>
      <c r="R934" s="263" t="s">
        <v>727</v>
      </c>
    </row>
    <row r="935" spans="1:18" ht="24">
      <c r="A935" s="260">
        <v>922</v>
      </c>
      <c r="B935" s="262">
        <v>700</v>
      </c>
      <c r="C935" s="319" t="s">
        <v>11251</v>
      </c>
      <c r="D935" s="319"/>
      <c r="E935" s="479" t="s">
        <v>454</v>
      </c>
      <c r="F935" s="480" t="s">
        <v>9930</v>
      </c>
      <c r="G935" s="520" t="s">
        <v>9931</v>
      </c>
      <c r="H935" s="297" t="str">
        <f t="shared" si="51"/>
        <v>фото</v>
      </c>
      <c r="I935" s="174" t="s">
        <v>9765</v>
      </c>
      <c r="J935" s="383" t="s">
        <v>543</v>
      </c>
      <c r="K935" s="384">
        <v>1</v>
      </c>
      <c r="L935" s="481">
        <v>652.41000000000008</v>
      </c>
      <c r="M935" s="177">
        <v>1</v>
      </c>
      <c r="N935" s="264"/>
      <c r="O935" s="178">
        <f t="shared" si="52"/>
        <v>0</v>
      </c>
      <c r="P935" s="302">
        <v>4607109952276</v>
      </c>
      <c r="Q935" s="517">
        <v>2023</v>
      </c>
      <c r="R935" s="263" t="s">
        <v>727</v>
      </c>
    </row>
    <row r="936" spans="1:18" ht="24">
      <c r="A936" s="260">
        <v>923</v>
      </c>
      <c r="B936" s="262">
        <v>339</v>
      </c>
      <c r="C936" s="319" t="s">
        <v>9635</v>
      </c>
      <c r="D936" s="319"/>
      <c r="E936" s="479" t="s">
        <v>454</v>
      </c>
      <c r="F936" s="480" t="s">
        <v>9932</v>
      </c>
      <c r="G936" s="520" t="s">
        <v>9933</v>
      </c>
      <c r="H936" s="297" t="str">
        <f t="shared" si="51"/>
        <v>фото</v>
      </c>
      <c r="I936" s="174" t="s">
        <v>9766</v>
      </c>
      <c r="J936" s="383" t="s">
        <v>543</v>
      </c>
      <c r="K936" s="384">
        <v>1</v>
      </c>
      <c r="L936" s="481">
        <v>936.87000000000012</v>
      </c>
      <c r="M936" s="177">
        <v>1</v>
      </c>
      <c r="N936" s="264"/>
      <c r="O936" s="178">
        <f t="shared" si="52"/>
        <v>0</v>
      </c>
      <c r="P936" s="302">
        <v>4607109950456</v>
      </c>
      <c r="Q936" s="517">
        <v>2023</v>
      </c>
      <c r="R936" s="263" t="s">
        <v>751</v>
      </c>
    </row>
    <row r="937" spans="1:18" ht="24">
      <c r="A937" s="260">
        <v>924</v>
      </c>
      <c r="B937" s="262">
        <v>1086</v>
      </c>
      <c r="C937" s="319" t="s">
        <v>9636</v>
      </c>
      <c r="D937" s="319"/>
      <c r="E937" s="479" t="s">
        <v>454</v>
      </c>
      <c r="F937" s="480" t="s">
        <v>9934</v>
      </c>
      <c r="G937" s="520" t="s">
        <v>9935</v>
      </c>
      <c r="H937" s="297" t="str">
        <f t="shared" si="51"/>
        <v>фото</v>
      </c>
      <c r="I937" s="174" t="s">
        <v>9767</v>
      </c>
      <c r="J937" s="383" t="s">
        <v>543</v>
      </c>
      <c r="K937" s="384">
        <v>1</v>
      </c>
      <c r="L937" s="481">
        <v>963.16000000000008</v>
      </c>
      <c r="M937" s="177">
        <v>1</v>
      </c>
      <c r="N937" s="264"/>
      <c r="O937" s="178">
        <f t="shared" si="52"/>
        <v>0</v>
      </c>
      <c r="P937" s="302">
        <v>4607109977200</v>
      </c>
      <c r="Q937" s="303"/>
      <c r="R937" s="263" t="s">
        <v>727</v>
      </c>
    </row>
    <row r="938" spans="1:18" ht="28.8">
      <c r="A938" s="260">
        <v>925</v>
      </c>
      <c r="B938" s="262">
        <v>2326</v>
      </c>
      <c r="C938" s="319" t="s">
        <v>585</v>
      </c>
      <c r="D938" s="319"/>
      <c r="E938" s="479" t="s">
        <v>454</v>
      </c>
      <c r="F938" s="480" t="s">
        <v>508</v>
      </c>
      <c r="G938" s="520" t="s">
        <v>9936</v>
      </c>
      <c r="H938" s="297" t="str">
        <f t="shared" si="51"/>
        <v>фото</v>
      </c>
      <c r="I938" s="174" t="s">
        <v>549</v>
      </c>
      <c r="J938" s="383" t="s">
        <v>543</v>
      </c>
      <c r="K938" s="384">
        <v>1</v>
      </c>
      <c r="L938" s="481">
        <v>483.56000000000006</v>
      </c>
      <c r="M938" s="177">
        <v>1</v>
      </c>
      <c r="N938" s="264"/>
      <c r="O938" s="178">
        <f t="shared" si="52"/>
        <v>0</v>
      </c>
      <c r="P938" s="302">
        <v>4607109969441</v>
      </c>
      <c r="Q938" s="303"/>
      <c r="R938" s="263" t="s">
        <v>727</v>
      </c>
    </row>
    <row r="939" spans="1:18" ht="28.8">
      <c r="A939" s="260">
        <v>926</v>
      </c>
      <c r="B939" s="262">
        <v>3648</v>
      </c>
      <c r="C939" s="319" t="s">
        <v>585</v>
      </c>
      <c r="D939" s="319"/>
      <c r="E939" s="479" t="s">
        <v>454</v>
      </c>
      <c r="F939" s="480" t="s">
        <v>508</v>
      </c>
      <c r="G939" s="520" t="s">
        <v>9936</v>
      </c>
      <c r="H939" s="297" t="str">
        <f t="shared" si="51"/>
        <v>фото</v>
      </c>
      <c r="I939" s="174" t="s">
        <v>549</v>
      </c>
      <c r="J939" s="524" t="s">
        <v>6828</v>
      </c>
      <c r="K939" s="384">
        <v>1</v>
      </c>
      <c r="L939" s="481">
        <v>700.7</v>
      </c>
      <c r="M939" s="177">
        <v>1</v>
      </c>
      <c r="N939" s="264"/>
      <c r="O939" s="178">
        <f t="shared" si="52"/>
        <v>0</v>
      </c>
      <c r="P939" s="302">
        <v>4607109910184</v>
      </c>
      <c r="Q939" s="303"/>
      <c r="R939" s="263" t="s">
        <v>727</v>
      </c>
    </row>
    <row r="940" spans="1:18" ht="15.6">
      <c r="A940" s="260">
        <v>927</v>
      </c>
      <c r="B940" s="262">
        <v>1033</v>
      </c>
      <c r="C940" s="319" t="s">
        <v>760</v>
      </c>
      <c r="D940" s="319"/>
      <c r="E940" s="479" t="s">
        <v>454</v>
      </c>
      <c r="F940" s="480" t="s">
        <v>761</v>
      </c>
      <c r="G940" s="520" t="s">
        <v>762</v>
      </c>
      <c r="H940" s="297" t="str">
        <f t="shared" si="51"/>
        <v>фото</v>
      </c>
      <c r="I940" s="174" t="s">
        <v>763</v>
      </c>
      <c r="J940" s="383" t="s">
        <v>543</v>
      </c>
      <c r="K940" s="384">
        <v>1</v>
      </c>
      <c r="L940" s="481">
        <v>996.82000000000016</v>
      </c>
      <c r="M940" s="177">
        <v>1</v>
      </c>
      <c r="N940" s="264"/>
      <c r="O940" s="178">
        <f t="shared" si="52"/>
        <v>0</v>
      </c>
      <c r="P940" s="302">
        <v>4607109977217</v>
      </c>
      <c r="Q940" s="303"/>
      <c r="R940" s="263" t="s">
        <v>727</v>
      </c>
    </row>
    <row r="941" spans="1:18" ht="26.25" customHeight="1">
      <c r="A941" s="260">
        <v>928</v>
      </c>
      <c r="B941" s="262">
        <v>4674</v>
      </c>
      <c r="C941" s="319" t="s">
        <v>9637</v>
      </c>
      <c r="D941" s="319"/>
      <c r="E941" s="479" t="s">
        <v>454</v>
      </c>
      <c r="F941" s="480" t="s">
        <v>1366</v>
      </c>
      <c r="G941" s="520" t="s">
        <v>1367</v>
      </c>
      <c r="H941" s="297" t="str">
        <f t="shared" si="51"/>
        <v>фото</v>
      </c>
      <c r="I941" s="174" t="s">
        <v>1412</v>
      </c>
      <c r="J941" s="383" t="s">
        <v>543</v>
      </c>
      <c r="K941" s="384">
        <v>1</v>
      </c>
      <c r="L941" s="481">
        <v>1101.7600000000002</v>
      </c>
      <c r="M941" s="177">
        <v>1</v>
      </c>
      <c r="N941" s="264"/>
      <c r="O941" s="178">
        <f t="shared" si="52"/>
        <v>0</v>
      </c>
      <c r="P941" s="302">
        <v>4607109990957</v>
      </c>
      <c r="Q941" s="303"/>
      <c r="R941" s="263" t="s">
        <v>727</v>
      </c>
    </row>
    <row r="942" spans="1:18" ht="26.25" customHeight="1">
      <c r="A942" s="260">
        <v>929</v>
      </c>
      <c r="B942" s="262">
        <v>2696</v>
      </c>
      <c r="C942" s="319" t="s">
        <v>586</v>
      </c>
      <c r="D942" s="319"/>
      <c r="E942" s="479" t="s">
        <v>454</v>
      </c>
      <c r="F942" s="480" t="s">
        <v>509</v>
      </c>
      <c r="G942" s="520" t="s">
        <v>764</v>
      </c>
      <c r="H942" s="297" t="str">
        <f t="shared" si="51"/>
        <v>фото</v>
      </c>
      <c r="I942" s="174" t="s">
        <v>452</v>
      </c>
      <c r="J942" s="383" t="s">
        <v>543</v>
      </c>
      <c r="K942" s="384">
        <v>1</v>
      </c>
      <c r="L942" s="481">
        <v>513.48</v>
      </c>
      <c r="M942" s="177">
        <v>1</v>
      </c>
      <c r="N942" s="264"/>
      <c r="O942" s="178">
        <f t="shared" si="52"/>
        <v>0</v>
      </c>
      <c r="P942" s="302">
        <v>4607109977224</v>
      </c>
      <c r="Q942" s="303"/>
      <c r="R942" s="263" t="s">
        <v>727</v>
      </c>
    </row>
    <row r="943" spans="1:18" ht="26.25" customHeight="1">
      <c r="A943" s="260">
        <v>930</v>
      </c>
      <c r="B943" s="262">
        <v>7507</v>
      </c>
      <c r="C943" s="319" t="s">
        <v>586</v>
      </c>
      <c r="D943" s="319"/>
      <c r="E943" s="479" t="s">
        <v>454</v>
      </c>
      <c r="F943" s="480" t="s">
        <v>509</v>
      </c>
      <c r="G943" s="520" t="s">
        <v>764</v>
      </c>
      <c r="H943" s="297" t="str">
        <f t="shared" si="51"/>
        <v>фото</v>
      </c>
      <c r="I943" s="174" t="s">
        <v>452</v>
      </c>
      <c r="J943" s="524" t="s">
        <v>6828</v>
      </c>
      <c r="K943" s="384">
        <v>1</v>
      </c>
      <c r="L943" s="481">
        <v>715.7700000000001</v>
      </c>
      <c r="M943" s="177">
        <v>1</v>
      </c>
      <c r="N943" s="264"/>
      <c r="O943" s="178">
        <f t="shared" si="52"/>
        <v>0</v>
      </c>
      <c r="P943" s="302">
        <v>4607109938560</v>
      </c>
      <c r="Q943" s="517">
        <v>2023</v>
      </c>
      <c r="R943" s="263" t="s">
        <v>727</v>
      </c>
    </row>
    <row r="944" spans="1:18" ht="26.25" customHeight="1">
      <c r="A944" s="260">
        <v>931</v>
      </c>
      <c r="B944" s="262">
        <v>1062</v>
      </c>
      <c r="C944" s="319" t="s">
        <v>1449</v>
      </c>
      <c r="D944" s="319"/>
      <c r="E944" s="479" t="s">
        <v>454</v>
      </c>
      <c r="F944" s="480" t="s">
        <v>1370</v>
      </c>
      <c r="G944" s="520" t="s">
        <v>1371</v>
      </c>
      <c r="H944" s="297" t="str">
        <f t="shared" si="51"/>
        <v>фото</v>
      </c>
      <c r="I944" s="174" t="s">
        <v>1414</v>
      </c>
      <c r="J944" s="383" t="s">
        <v>543</v>
      </c>
      <c r="K944" s="384">
        <v>1</v>
      </c>
      <c r="L944" s="481">
        <v>513.48</v>
      </c>
      <c r="M944" s="177">
        <v>1</v>
      </c>
      <c r="N944" s="264"/>
      <c r="O944" s="178">
        <f t="shared" si="52"/>
        <v>0</v>
      </c>
      <c r="P944" s="302">
        <v>4607109977316</v>
      </c>
      <c r="Q944" s="303"/>
      <c r="R944" s="263" t="s">
        <v>727</v>
      </c>
    </row>
    <row r="945" spans="1:18" ht="26.25" customHeight="1">
      <c r="A945" s="260">
        <v>932</v>
      </c>
      <c r="B945" s="262">
        <v>3134</v>
      </c>
      <c r="C945" s="319" t="s">
        <v>587</v>
      </c>
      <c r="D945" s="319"/>
      <c r="E945" s="479" t="s">
        <v>454</v>
      </c>
      <c r="F945" s="480" t="s">
        <v>513</v>
      </c>
      <c r="G945" s="520" t="s">
        <v>777</v>
      </c>
      <c r="H945" s="297" t="str">
        <f t="shared" si="51"/>
        <v>фото</v>
      </c>
      <c r="I945" s="174" t="s">
        <v>550</v>
      </c>
      <c r="J945" s="383" t="s">
        <v>543</v>
      </c>
      <c r="K945" s="384">
        <v>1</v>
      </c>
      <c r="L945" s="481">
        <v>498.63000000000005</v>
      </c>
      <c r="M945" s="177">
        <v>1</v>
      </c>
      <c r="N945" s="264"/>
      <c r="O945" s="178">
        <f t="shared" si="52"/>
        <v>0</v>
      </c>
      <c r="P945" s="302">
        <v>4607109955147</v>
      </c>
      <c r="Q945" s="303"/>
      <c r="R945" s="263" t="s">
        <v>727</v>
      </c>
    </row>
    <row r="946" spans="1:18" ht="26.25" customHeight="1">
      <c r="A946" s="260">
        <v>933</v>
      </c>
      <c r="B946" s="262">
        <v>626</v>
      </c>
      <c r="C946" s="319" t="s">
        <v>778</v>
      </c>
      <c r="D946" s="319"/>
      <c r="E946" s="479" t="s">
        <v>454</v>
      </c>
      <c r="F946" s="480" t="s">
        <v>779</v>
      </c>
      <c r="G946" s="520" t="s">
        <v>780</v>
      </c>
      <c r="H946" s="297" t="str">
        <f t="shared" si="51"/>
        <v>фото</v>
      </c>
      <c r="I946" s="174" t="s">
        <v>781</v>
      </c>
      <c r="J946" s="383" t="s">
        <v>543</v>
      </c>
      <c r="K946" s="384">
        <v>1</v>
      </c>
      <c r="L946" s="481">
        <v>498.63000000000005</v>
      </c>
      <c r="M946" s="177">
        <v>1</v>
      </c>
      <c r="N946" s="264"/>
      <c r="O946" s="178">
        <f t="shared" si="52"/>
        <v>0</v>
      </c>
      <c r="P946" s="302">
        <v>4607109969496</v>
      </c>
      <c r="Q946" s="303"/>
      <c r="R946" s="263" t="s">
        <v>727</v>
      </c>
    </row>
    <row r="947" spans="1:18" ht="26.25" customHeight="1">
      <c r="A947" s="260">
        <v>934</v>
      </c>
      <c r="B947" s="262">
        <v>4389</v>
      </c>
      <c r="C947" s="319" t="s">
        <v>778</v>
      </c>
      <c r="D947" s="319"/>
      <c r="E947" s="479" t="s">
        <v>454</v>
      </c>
      <c r="F947" s="480" t="s">
        <v>779</v>
      </c>
      <c r="G947" s="520" t="s">
        <v>780</v>
      </c>
      <c r="H947" s="297" t="str">
        <f t="shared" si="51"/>
        <v>фото</v>
      </c>
      <c r="I947" s="174" t="s">
        <v>781</v>
      </c>
      <c r="J947" s="524" t="s">
        <v>6828</v>
      </c>
      <c r="K947" s="384">
        <v>1</v>
      </c>
      <c r="L947" s="481">
        <v>700.7</v>
      </c>
      <c r="M947" s="177">
        <v>1</v>
      </c>
      <c r="N947" s="264"/>
      <c r="O947" s="178">
        <f t="shared" si="52"/>
        <v>0</v>
      </c>
      <c r="P947" s="302">
        <v>4607109988107</v>
      </c>
      <c r="Q947" s="517">
        <v>2023</v>
      </c>
      <c r="R947" s="263" t="s">
        <v>727</v>
      </c>
    </row>
    <row r="948" spans="1:18" ht="26.25" customHeight="1">
      <c r="A948" s="260">
        <v>935</v>
      </c>
      <c r="B948" s="262">
        <v>1699</v>
      </c>
      <c r="C948" s="319" t="s">
        <v>588</v>
      </c>
      <c r="D948" s="319"/>
      <c r="E948" s="479" t="s">
        <v>454</v>
      </c>
      <c r="F948" s="480" t="s">
        <v>514</v>
      </c>
      <c r="G948" s="520" t="s">
        <v>782</v>
      </c>
      <c r="H948" s="297" t="str">
        <f t="shared" si="51"/>
        <v>фото</v>
      </c>
      <c r="I948" s="174" t="s">
        <v>552</v>
      </c>
      <c r="J948" s="383" t="s">
        <v>543</v>
      </c>
      <c r="K948" s="384">
        <v>1</v>
      </c>
      <c r="L948" s="481">
        <v>483.56000000000006</v>
      </c>
      <c r="M948" s="177">
        <v>1</v>
      </c>
      <c r="N948" s="264"/>
      <c r="O948" s="178">
        <f t="shared" si="52"/>
        <v>0</v>
      </c>
      <c r="P948" s="302">
        <v>4607109965870</v>
      </c>
      <c r="Q948" s="303"/>
      <c r="R948" s="263" t="s">
        <v>727</v>
      </c>
    </row>
    <row r="949" spans="1:18" ht="26.25" customHeight="1">
      <c r="A949" s="260">
        <v>936</v>
      </c>
      <c r="B949" s="262">
        <v>5750</v>
      </c>
      <c r="C949" s="319" t="s">
        <v>588</v>
      </c>
      <c r="D949" s="319"/>
      <c r="E949" s="479" t="s">
        <v>454</v>
      </c>
      <c r="F949" s="480" t="s">
        <v>514</v>
      </c>
      <c r="G949" s="520" t="s">
        <v>782</v>
      </c>
      <c r="H949" s="297" t="str">
        <f t="shared" si="51"/>
        <v>фото</v>
      </c>
      <c r="I949" s="174" t="s">
        <v>552</v>
      </c>
      <c r="J949" s="524" t="s">
        <v>6828</v>
      </c>
      <c r="K949" s="384">
        <v>1</v>
      </c>
      <c r="L949" s="481">
        <v>700.7</v>
      </c>
      <c r="M949" s="177">
        <v>1</v>
      </c>
      <c r="N949" s="264"/>
      <c r="O949" s="178">
        <f t="shared" si="52"/>
        <v>0</v>
      </c>
      <c r="P949" s="302">
        <v>4607109910146</v>
      </c>
      <c r="Q949" s="303"/>
      <c r="R949" s="263" t="s">
        <v>727</v>
      </c>
    </row>
    <row r="950" spans="1:18" ht="26.25" customHeight="1">
      <c r="A950" s="260">
        <v>937</v>
      </c>
      <c r="B950" s="262">
        <v>4111</v>
      </c>
      <c r="C950" s="319" t="s">
        <v>748</v>
      </c>
      <c r="D950" s="319"/>
      <c r="E950" s="479" t="s">
        <v>454</v>
      </c>
      <c r="F950" s="480" t="s">
        <v>749</v>
      </c>
      <c r="G950" s="520" t="s">
        <v>750</v>
      </c>
      <c r="H950" s="297" t="str">
        <f t="shared" si="51"/>
        <v>фото</v>
      </c>
      <c r="I950" s="174" t="s">
        <v>555</v>
      </c>
      <c r="J950" s="383" t="s">
        <v>543</v>
      </c>
      <c r="K950" s="384">
        <v>1</v>
      </c>
      <c r="L950" s="481">
        <v>1561.56</v>
      </c>
      <c r="M950" s="177">
        <v>1</v>
      </c>
      <c r="N950" s="264"/>
      <c r="O950" s="178">
        <f t="shared" si="52"/>
        <v>0</v>
      </c>
      <c r="P950" s="302">
        <v>4607109983294</v>
      </c>
      <c r="Q950" s="303"/>
      <c r="R950" s="263" t="s">
        <v>751</v>
      </c>
    </row>
    <row r="951" spans="1:18" ht="27.75" customHeight="1">
      <c r="A951" s="260">
        <v>938</v>
      </c>
      <c r="B951" s="262">
        <v>1810</v>
      </c>
      <c r="C951" s="319" t="s">
        <v>752</v>
      </c>
      <c r="D951" s="319"/>
      <c r="E951" s="479" t="s">
        <v>454</v>
      </c>
      <c r="F951" s="480" t="s">
        <v>753</v>
      </c>
      <c r="G951" s="520" t="s">
        <v>754</v>
      </c>
      <c r="H951" s="297" t="str">
        <f t="shared" si="51"/>
        <v>фото</v>
      </c>
      <c r="I951" s="174" t="s">
        <v>755</v>
      </c>
      <c r="J951" s="383" t="s">
        <v>543</v>
      </c>
      <c r="K951" s="384">
        <v>1</v>
      </c>
      <c r="L951" s="481">
        <v>528.55000000000007</v>
      </c>
      <c r="M951" s="177">
        <v>1</v>
      </c>
      <c r="N951" s="264"/>
      <c r="O951" s="178">
        <f t="shared" si="52"/>
        <v>0</v>
      </c>
      <c r="P951" s="302">
        <v>4607109969427</v>
      </c>
      <c r="Q951" s="303"/>
      <c r="R951" s="263" t="s">
        <v>727</v>
      </c>
    </row>
    <row r="952" spans="1:18" ht="27.75" customHeight="1">
      <c r="A952" s="260">
        <v>939</v>
      </c>
      <c r="B952" s="262">
        <v>7512</v>
      </c>
      <c r="C952" s="319" t="s">
        <v>10609</v>
      </c>
      <c r="D952" s="319"/>
      <c r="E952" s="479" t="s">
        <v>454</v>
      </c>
      <c r="F952" s="480" t="s">
        <v>753</v>
      </c>
      <c r="G952" s="520" t="s">
        <v>754</v>
      </c>
      <c r="H952" s="297" t="str">
        <f t="shared" si="51"/>
        <v>фото</v>
      </c>
      <c r="I952" s="174" t="s">
        <v>755</v>
      </c>
      <c r="J952" s="524" t="s">
        <v>6828</v>
      </c>
      <c r="K952" s="384">
        <v>1</v>
      </c>
      <c r="L952" s="481">
        <v>760.43000000000018</v>
      </c>
      <c r="M952" s="177">
        <v>1</v>
      </c>
      <c r="N952" s="264"/>
      <c r="O952" s="178">
        <f t="shared" si="52"/>
        <v>0</v>
      </c>
      <c r="P952" s="302">
        <v>4607109938515</v>
      </c>
      <c r="Q952" s="517">
        <v>2023</v>
      </c>
      <c r="R952" s="263" t="s">
        <v>727</v>
      </c>
    </row>
    <row r="953" spans="1:18" ht="36">
      <c r="A953" s="260">
        <v>940</v>
      </c>
      <c r="B953" s="262">
        <v>13297</v>
      </c>
      <c r="C953" s="319" t="s">
        <v>6821</v>
      </c>
      <c r="D953" s="319"/>
      <c r="E953" s="479" t="s">
        <v>454</v>
      </c>
      <c r="F953" s="480" t="s">
        <v>6822</v>
      </c>
      <c r="G953" s="520" t="s">
        <v>6823</v>
      </c>
      <c r="H953" s="297" t="str">
        <f t="shared" si="51"/>
        <v>фото</v>
      </c>
      <c r="I953" s="174" t="s">
        <v>6824</v>
      </c>
      <c r="J953" s="383" t="s">
        <v>543</v>
      </c>
      <c r="K953" s="384">
        <v>1</v>
      </c>
      <c r="L953" s="481">
        <v>1022.8900000000001</v>
      </c>
      <c r="M953" s="177">
        <v>1</v>
      </c>
      <c r="N953" s="264"/>
      <c r="O953" s="178">
        <f t="shared" si="52"/>
        <v>0</v>
      </c>
      <c r="P953" s="302">
        <v>4607109921159</v>
      </c>
      <c r="Q953" s="303"/>
      <c r="R953" s="263" t="s">
        <v>727</v>
      </c>
    </row>
    <row r="954" spans="1:18" ht="28.8">
      <c r="A954" s="260">
        <v>941</v>
      </c>
      <c r="B954" s="262">
        <v>2707</v>
      </c>
      <c r="C954" s="319" t="s">
        <v>589</v>
      </c>
      <c r="D954" s="319"/>
      <c r="E954" s="479" t="s">
        <v>454</v>
      </c>
      <c r="F954" s="480" t="s">
        <v>515</v>
      </c>
      <c r="G954" s="520" t="s">
        <v>783</v>
      </c>
      <c r="H954" s="297" t="str">
        <f t="shared" si="51"/>
        <v>фото</v>
      </c>
      <c r="I954" s="174" t="s">
        <v>553</v>
      </c>
      <c r="J954" s="383" t="s">
        <v>543</v>
      </c>
      <c r="K954" s="384">
        <v>1</v>
      </c>
      <c r="L954" s="481">
        <v>562.43000000000006</v>
      </c>
      <c r="M954" s="177">
        <v>1</v>
      </c>
      <c r="N954" s="264"/>
      <c r="O954" s="178">
        <f t="shared" si="52"/>
        <v>0</v>
      </c>
      <c r="P954" s="302">
        <v>4607109977439</v>
      </c>
      <c r="Q954" s="303"/>
      <c r="R954" s="263" t="s">
        <v>727</v>
      </c>
    </row>
    <row r="955" spans="1:18" ht="28.8">
      <c r="A955" s="260">
        <v>942</v>
      </c>
      <c r="B955" s="262">
        <v>6583</v>
      </c>
      <c r="C955" s="319" t="s">
        <v>589</v>
      </c>
      <c r="D955" s="319"/>
      <c r="E955" s="479" t="s">
        <v>454</v>
      </c>
      <c r="F955" s="480" t="s">
        <v>515</v>
      </c>
      <c r="G955" s="520" t="s">
        <v>783</v>
      </c>
      <c r="H955" s="297" t="str">
        <f t="shared" si="51"/>
        <v>фото</v>
      </c>
      <c r="I955" s="174" t="s">
        <v>553</v>
      </c>
      <c r="J955" s="524" t="s">
        <v>6828</v>
      </c>
      <c r="K955" s="384">
        <v>1</v>
      </c>
      <c r="L955" s="481">
        <v>782.43000000000018</v>
      </c>
      <c r="M955" s="177">
        <v>1</v>
      </c>
      <c r="N955" s="264"/>
      <c r="O955" s="178">
        <f t="shared" si="52"/>
        <v>0</v>
      </c>
      <c r="P955" s="302">
        <v>4607109910139</v>
      </c>
      <c r="Q955" s="303"/>
      <c r="R955" s="263" t="s">
        <v>727</v>
      </c>
    </row>
    <row r="956" spans="1:18" ht="24">
      <c r="A956" s="260">
        <v>943</v>
      </c>
      <c r="B956" s="262">
        <v>3128</v>
      </c>
      <c r="C956" s="319" t="s">
        <v>9164</v>
      </c>
      <c r="D956" s="319"/>
      <c r="E956" s="479" t="s">
        <v>454</v>
      </c>
      <c r="F956" s="480" t="s">
        <v>8967</v>
      </c>
      <c r="G956" s="520" t="s">
        <v>8968</v>
      </c>
      <c r="H956" s="297" t="str">
        <f t="shared" si="51"/>
        <v>фото</v>
      </c>
      <c r="I956" s="174" t="s">
        <v>9097</v>
      </c>
      <c r="J956" s="383" t="s">
        <v>543</v>
      </c>
      <c r="K956" s="384">
        <v>1</v>
      </c>
      <c r="L956" s="481">
        <v>757.0200000000001</v>
      </c>
      <c r="M956" s="177">
        <v>1</v>
      </c>
      <c r="N956" s="264"/>
      <c r="O956" s="178">
        <f t="shared" si="52"/>
        <v>0</v>
      </c>
      <c r="P956" s="302">
        <v>4607109955093</v>
      </c>
      <c r="Q956" s="303"/>
      <c r="R956" s="263" t="s">
        <v>727</v>
      </c>
    </row>
    <row r="957" spans="1:18" ht="26.25" customHeight="1">
      <c r="A957" s="260">
        <v>944</v>
      </c>
      <c r="B957" s="262">
        <v>1063</v>
      </c>
      <c r="C957" s="319" t="s">
        <v>590</v>
      </c>
      <c r="D957" s="319"/>
      <c r="E957" s="479" t="s">
        <v>454</v>
      </c>
      <c r="F957" s="480" t="s">
        <v>506</v>
      </c>
      <c r="G957" s="520" t="s">
        <v>758</v>
      </c>
      <c r="H957" s="297" t="str">
        <f t="shared" si="51"/>
        <v>фото</v>
      </c>
      <c r="I957" s="174" t="s">
        <v>547</v>
      </c>
      <c r="J957" s="383" t="s">
        <v>543</v>
      </c>
      <c r="K957" s="384">
        <v>1</v>
      </c>
      <c r="L957" s="481">
        <v>603.46</v>
      </c>
      <c r="M957" s="177">
        <v>1</v>
      </c>
      <c r="N957" s="264"/>
      <c r="O957" s="178">
        <f t="shared" si="52"/>
        <v>0</v>
      </c>
      <c r="P957" s="302">
        <v>4607109977194</v>
      </c>
      <c r="Q957" s="303"/>
      <c r="R957" s="263" t="s">
        <v>727</v>
      </c>
    </row>
    <row r="958" spans="1:18" ht="26.25" customHeight="1">
      <c r="A958" s="260">
        <v>945</v>
      </c>
      <c r="B958" s="262">
        <v>5767</v>
      </c>
      <c r="C958" s="319" t="s">
        <v>590</v>
      </c>
      <c r="D958" s="319"/>
      <c r="E958" s="479" t="s">
        <v>454</v>
      </c>
      <c r="F958" s="480" t="s">
        <v>506</v>
      </c>
      <c r="G958" s="520" t="s">
        <v>758</v>
      </c>
      <c r="H958" s="297" t="str">
        <f t="shared" si="51"/>
        <v>фото</v>
      </c>
      <c r="I958" s="174" t="s">
        <v>547</v>
      </c>
      <c r="J958" s="524" t="s">
        <v>6828</v>
      </c>
      <c r="K958" s="384">
        <v>1</v>
      </c>
      <c r="L958" s="481">
        <v>850.63000000000011</v>
      </c>
      <c r="M958" s="177">
        <v>1</v>
      </c>
      <c r="N958" s="264"/>
      <c r="O958" s="178">
        <f t="shared" si="52"/>
        <v>0</v>
      </c>
      <c r="P958" s="302">
        <v>4607109910207</v>
      </c>
      <c r="Q958" s="303"/>
      <c r="R958" s="263" t="s">
        <v>727</v>
      </c>
    </row>
    <row r="959" spans="1:18" ht="15.6">
      <c r="A959" s="260">
        <v>946</v>
      </c>
      <c r="B959" s="262">
        <v>4672</v>
      </c>
      <c r="C959" s="319" t="s">
        <v>591</v>
      </c>
      <c r="D959" s="319"/>
      <c r="E959" s="479" t="s">
        <v>454</v>
      </c>
      <c r="F959" s="480" t="s">
        <v>507</v>
      </c>
      <c r="G959" s="520" t="s">
        <v>759</v>
      </c>
      <c r="H959" s="297" t="str">
        <f t="shared" si="51"/>
        <v>фото</v>
      </c>
      <c r="I959" s="174" t="s">
        <v>548</v>
      </c>
      <c r="J959" s="383" t="s">
        <v>543</v>
      </c>
      <c r="K959" s="384">
        <v>1</v>
      </c>
      <c r="L959" s="481">
        <v>783.09</v>
      </c>
      <c r="M959" s="177">
        <v>1</v>
      </c>
      <c r="N959" s="264"/>
      <c r="O959" s="178">
        <f t="shared" si="52"/>
        <v>0</v>
      </c>
      <c r="P959" s="302">
        <v>4607109990933</v>
      </c>
      <c r="Q959" s="303"/>
      <c r="R959" s="263" t="s">
        <v>751</v>
      </c>
    </row>
    <row r="960" spans="1:18" ht="15.6">
      <c r="A960" s="260">
        <v>947</v>
      </c>
      <c r="B960" s="262">
        <v>6361</v>
      </c>
      <c r="C960" s="319" t="s">
        <v>591</v>
      </c>
      <c r="D960" s="319"/>
      <c r="E960" s="479" t="s">
        <v>454</v>
      </c>
      <c r="F960" s="480" t="s">
        <v>507</v>
      </c>
      <c r="G960" s="520" t="s">
        <v>759</v>
      </c>
      <c r="H960" s="297" t="str">
        <f t="shared" si="51"/>
        <v>фото</v>
      </c>
      <c r="I960" s="174" t="s">
        <v>548</v>
      </c>
      <c r="J960" s="524" t="s">
        <v>6828</v>
      </c>
      <c r="K960" s="384">
        <v>1</v>
      </c>
      <c r="L960" s="481">
        <v>1075.1400000000001</v>
      </c>
      <c r="M960" s="177">
        <v>1</v>
      </c>
      <c r="N960" s="264"/>
      <c r="O960" s="178">
        <f t="shared" si="52"/>
        <v>0</v>
      </c>
      <c r="P960" s="302">
        <v>4607109910191</v>
      </c>
      <c r="Q960" s="303"/>
      <c r="R960" s="263" t="s">
        <v>751</v>
      </c>
    </row>
    <row r="961" spans="1:18" ht="25.5" customHeight="1">
      <c r="A961" s="260">
        <v>948</v>
      </c>
      <c r="B961" s="262">
        <v>3129</v>
      </c>
      <c r="C961" s="319" t="s">
        <v>592</v>
      </c>
      <c r="D961" s="319"/>
      <c r="E961" s="479" t="s">
        <v>454</v>
      </c>
      <c r="F961" s="480" t="s">
        <v>505</v>
      </c>
      <c r="G961" s="520" t="s">
        <v>757</v>
      </c>
      <c r="H961" s="297" t="str">
        <f t="shared" si="51"/>
        <v>фото</v>
      </c>
      <c r="I961" s="174" t="s">
        <v>546</v>
      </c>
      <c r="J961" s="383" t="s">
        <v>543</v>
      </c>
      <c r="K961" s="384">
        <v>1</v>
      </c>
      <c r="L961" s="481">
        <v>802.12000000000012</v>
      </c>
      <c r="M961" s="177">
        <v>1</v>
      </c>
      <c r="N961" s="264"/>
      <c r="O961" s="178">
        <f t="shared" si="52"/>
        <v>0</v>
      </c>
      <c r="P961" s="302">
        <v>4607109955109</v>
      </c>
      <c r="Q961" s="303"/>
      <c r="R961" s="263" t="s">
        <v>727</v>
      </c>
    </row>
    <row r="962" spans="1:18" ht="25.5" customHeight="1">
      <c r="A962" s="260">
        <v>949</v>
      </c>
      <c r="B962" s="262">
        <v>7185</v>
      </c>
      <c r="C962" s="319" t="s">
        <v>592</v>
      </c>
      <c r="D962" s="319"/>
      <c r="E962" s="479" t="s">
        <v>454</v>
      </c>
      <c r="F962" s="480" t="s">
        <v>505</v>
      </c>
      <c r="G962" s="520" t="s">
        <v>757</v>
      </c>
      <c r="H962" s="297" t="str">
        <f t="shared" si="51"/>
        <v>фото</v>
      </c>
      <c r="I962" s="174" t="s">
        <v>546</v>
      </c>
      <c r="J962" s="524" t="s">
        <v>6828</v>
      </c>
      <c r="K962" s="384">
        <v>1</v>
      </c>
      <c r="L962" s="481">
        <v>1142.24</v>
      </c>
      <c r="M962" s="177">
        <v>1</v>
      </c>
      <c r="N962" s="264"/>
      <c r="O962" s="178">
        <f t="shared" si="52"/>
        <v>0</v>
      </c>
      <c r="P962" s="302">
        <v>4607109910214</v>
      </c>
      <c r="Q962" s="303"/>
      <c r="R962" s="263" t="s">
        <v>727</v>
      </c>
    </row>
    <row r="963" spans="1:18" ht="36">
      <c r="A963" s="260">
        <v>950</v>
      </c>
      <c r="B963" s="262">
        <v>10844</v>
      </c>
      <c r="C963" s="319" t="s">
        <v>10610</v>
      </c>
      <c r="D963" s="319"/>
      <c r="E963" s="479" t="s">
        <v>454</v>
      </c>
      <c r="F963" s="480" t="s">
        <v>9937</v>
      </c>
      <c r="G963" s="520" t="s">
        <v>9938</v>
      </c>
      <c r="H963" s="297" t="str">
        <f t="shared" si="51"/>
        <v>фото</v>
      </c>
      <c r="I963" s="174" t="s">
        <v>1410</v>
      </c>
      <c r="J963" s="383" t="s">
        <v>543</v>
      </c>
      <c r="K963" s="384">
        <v>1</v>
      </c>
      <c r="L963" s="481">
        <v>847.00000000000011</v>
      </c>
      <c r="M963" s="177">
        <v>1</v>
      </c>
      <c r="N963" s="264"/>
      <c r="O963" s="178">
        <f t="shared" si="52"/>
        <v>0</v>
      </c>
      <c r="P963" s="302">
        <v>4607109924938</v>
      </c>
      <c r="Q963" s="303"/>
      <c r="R963" s="263" t="s">
        <v>751</v>
      </c>
    </row>
    <row r="964" spans="1:18" ht="24">
      <c r="A964" s="260">
        <v>951</v>
      </c>
      <c r="B964" s="262">
        <v>8165</v>
      </c>
      <c r="C964" s="319" t="s">
        <v>11252</v>
      </c>
      <c r="D964" s="319"/>
      <c r="E964" s="518" t="s">
        <v>454</v>
      </c>
      <c r="F964" s="519" t="s">
        <v>11352</v>
      </c>
      <c r="G964" s="522" t="s">
        <v>11353</v>
      </c>
      <c r="H964" s="297" t="str">
        <f t="shared" si="51"/>
        <v>фото</v>
      </c>
      <c r="I964" s="174" t="s">
        <v>11445</v>
      </c>
      <c r="J964" s="383" t="s">
        <v>543</v>
      </c>
      <c r="K964" s="384">
        <v>1</v>
      </c>
      <c r="L964" s="481">
        <v>1075.1400000000001</v>
      </c>
      <c r="M964" s="177">
        <v>1</v>
      </c>
      <c r="N964" s="264"/>
      <c r="O964" s="178">
        <f t="shared" si="52"/>
        <v>0</v>
      </c>
      <c r="P964" s="302">
        <v>4607109934876</v>
      </c>
      <c r="Q964" s="185" t="s">
        <v>224</v>
      </c>
      <c r="R964" s="263" t="s">
        <v>727</v>
      </c>
    </row>
    <row r="965" spans="1:18" ht="24">
      <c r="A965" s="260">
        <v>952</v>
      </c>
      <c r="B965" s="262">
        <v>5647</v>
      </c>
      <c r="C965" s="319" t="s">
        <v>9638</v>
      </c>
      <c r="D965" s="319"/>
      <c r="E965" s="479" t="s">
        <v>454</v>
      </c>
      <c r="F965" s="480" t="s">
        <v>9939</v>
      </c>
      <c r="G965" s="520" t="s">
        <v>9940</v>
      </c>
      <c r="H965" s="297" t="str">
        <f t="shared" si="51"/>
        <v>фото</v>
      </c>
      <c r="I965" s="174" t="s">
        <v>9768</v>
      </c>
      <c r="J965" s="383" t="s">
        <v>543</v>
      </c>
      <c r="K965" s="384">
        <v>1</v>
      </c>
      <c r="L965" s="481">
        <v>498.63000000000005</v>
      </c>
      <c r="M965" s="177">
        <v>1</v>
      </c>
      <c r="N965" s="264"/>
      <c r="O965" s="178">
        <f t="shared" si="52"/>
        <v>0</v>
      </c>
      <c r="P965" s="302">
        <v>4607109933268</v>
      </c>
      <c r="Q965" s="517">
        <v>2023</v>
      </c>
      <c r="R965" s="263" t="s">
        <v>727</v>
      </c>
    </row>
    <row r="966" spans="1:18" ht="36">
      <c r="A966" s="260">
        <v>953</v>
      </c>
      <c r="B966" s="262">
        <v>10838</v>
      </c>
      <c r="C966" s="319" t="s">
        <v>1447</v>
      </c>
      <c r="D966" s="319"/>
      <c r="E966" s="479" t="s">
        <v>454</v>
      </c>
      <c r="F966" s="480" t="s">
        <v>1364</v>
      </c>
      <c r="G966" s="520" t="s">
        <v>1365</v>
      </c>
      <c r="H966" s="297" t="str">
        <f t="shared" ref="H966:H1029" si="53">HYPERLINK("https://www.gardenbulbs.ru/images/vesna_CL/thumbnails/"&amp;C966&amp;".jpg","фото")</f>
        <v>фото</v>
      </c>
      <c r="I966" s="174" t="s">
        <v>1411</v>
      </c>
      <c r="J966" s="383" t="s">
        <v>543</v>
      </c>
      <c r="K966" s="384">
        <v>1</v>
      </c>
      <c r="L966" s="481">
        <v>742.17000000000007</v>
      </c>
      <c r="M966" s="177">
        <v>1</v>
      </c>
      <c r="N966" s="264"/>
      <c r="O966" s="178">
        <f t="shared" ref="O966:O1029" si="54">IF(ISERROR(L966*N966),0,L966*N966)</f>
        <v>0</v>
      </c>
      <c r="P966" s="302">
        <v>4607109924990</v>
      </c>
      <c r="Q966" s="303"/>
      <c r="R966" s="263" t="s">
        <v>751</v>
      </c>
    </row>
    <row r="967" spans="1:18" ht="25.5" customHeight="1">
      <c r="A967" s="260">
        <v>954</v>
      </c>
      <c r="B967" s="262">
        <v>1109</v>
      </c>
      <c r="C967" s="319" t="s">
        <v>1011</v>
      </c>
      <c r="D967" s="319"/>
      <c r="E967" s="479" t="s">
        <v>454</v>
      </c>
      <c r="F967" s="480" t="s">
        <v>930</v>
      </c>
      <c r="G967" s="520" t="s">
        <v>960</v>
      </c>
      <c r="H967" s="297" t="str">
        <f t="shared" si="53"/>
        <v>фото</v>
      </c>
      <c r="I967" s="174" t="s">
        <v>452</v>
      </c>
      <c r="J967" s="383" t="s">
        <v>543</v>
      </c>
      <c r="K967" s="384">
        <v>1</v>
      </c>
      <c r="L967" s="481">
        <v>663.41000000000008</v>
      </c>
      <c r="M967" s="177">
        <v>1</v>
      </c>
      <c r="N967" s="264"/>
      <c r="O967" s="178">
        <f t="shared" si="54"/>
        <v>0</v>
      </c>
      <c r="P967" s="302">
        <v>4607109977477</v>
      </c>
      <c r="Q967" s="303"/>
      <c r="R967" s="263" t="s">
        <v>727</v>
      </c>
    </row>
    <row r="968" spans="1:18" ht="24">
      <c r="A968" s="260">
        <v>955</v>
      </c>
      <c r="B968" s="262">
        <v>4537</v>
      </c>
      <c r="C968" s="319" t="s">
        <v>9639</v>
      </c>
      <c r="D968" s="319"/>
      <c r="E968" s="479" t="s">
        <v>454</v>
      </c>
      <c r="F968" s="480" t="s">
        <v>9941</v>
      </c>
      <c r="G968" s="520" t="s">
        <v>9942</v>
      </c>
      <c r="H968" s="297" t="str">
        <f t="shared" si="53"/>
        <v>фото</v>
      </c>
      <c r="I968" s="174" t="s">
        <v>9769</v>
      </c>
      <c r="J968" s="383" t="s">
        <v>543</v>
      </c>
      <c r="K968" s="384">
        <v>1</v>
      </c>
      <c r="L968" s="481">
        <v>622.49</v>
      </c>
      <c r="M968" s="177">
        <v>1</v>
      </c>
      <c r="N968" s="264"/>
      <c r="O968" s="178">
        <f t="shared" si="54"/>
        <v>0</v>
      </c>
      <c r="P968" s="302">
        <v>4607109927632</v>
      </c>
      <c r="Q968" s="517">
        <v>2023</v>
      </c>
      <c r="R968" s="263" t="s">
        <v>727</v>
      </c>
    </row>
    <row r="969" spans="1:18" ht="27" customHeight="1">
      <c r="A969" s="260">
        <v>956</v>
      </c>
      <c r="B969" s="262">
        <v>3137</v>
      </c>
      <c r="C969" s="319" t="s">
        <v>784</v>
      </c>
      <c r="D969" s="319"/>
      <c r="E969" s="479" t="s">
        <v>454</v>
      </c>
      <c r="F969" s="480" t="s">
        <v>785</v>
      </c>
      <c r="G969" s="520" t="s">
        <v>786</v>
      </c>
      <c r="H969" s="297" t="str">
        <f t="shared" si="53"/>
        <v>фото</v>
      </c>
      <c r="I969" s="174" t="s">
        <v>769</v>
      </c>
      <c r="J969" s="383" t="s">
        <v>543</v>
      </c>
      <c r="K969" s="384">
        <v>1</v>
      </c>
      <c r="L969" s="481">
        <v>583.22000000000014</v>
      </c>
      <c r="M969" s="177">
        <v>1</v>
      </c>
      <c r="N969" s="264"/>
      <c r="O969" s="178">
        <f t="shared" si="54"/>
        <v>0</v>
      </c>
      <c r="P969" s="302">
        <v>4607109955246</v>
      </c>
      <c r="Q969" s="303"/>
      <c r="R969" s="263" t="s">
        <v>727</v>
      </c>
    </row>
    <row r="970" spans="1:18" ht="27" customHeight="1">
      <c r="A970" s="260">
        <v>957</v>
      </c>
      <c r="B970" s="262">
        <v>2718</v>
      </c>
      <c r="C970" s="319" t="s">
        <v>1756</v>
      </c>
      <c r="D970" s="319"/>
      <c r="E970" s="479" t="s">
        <v>454</v>
      </c>
      <c r="F970" s="480" t="s">
        <v>1757</v>
      </c>
      <c r="G970" s="520" t="s">
        <v>1758</v>
      </c>
      <c r="H970" s="297" t="str">
        <f t="shared" si="53"/>
        <v>фото</v>
      </c>
      <c r="I970" s="174" t="s">
        <v>1759</v>
      </c>
      <c r="J970" s="383" t="s">
        <v>543</v>
      </c>
      <c r="K970" s="384">
        <v>1</v>
      </c>
      <c r="L970" s="481">
        <v>583.22000000000014</v>
      </c>
      <c r="M970" s="177">
        <v>1</v>
      </c>
      <c r="N970" s="264"/>
      <c r="O970" s="178">
        <f t="shared" si="54"/>
        <v>0</v>
      </c>
      <c r="P970" s="302">
        <v>4607109977484</v>
      </c>
      <c r="Q970" s="303"/>
      <c r="R970" s="263" t="s">
        <v>727</v>
      </c>
    </row>
    <row r="971" spans="1:18" ht="15.6">
      <c r="A971" s="260">
        <v>958</v>
      </c>
      <c r="B971" s="262">
        <v>3138</v>
      </c>
      <c r="C971" s="319" t="s">
        <v>6829</v>
      </c>
      <c r="D971" s="319"/>
      <c r="E971" s="479" t="s">
        <v>454</v>
      </c>
      <c r="F971" s="480" t="s">
        <v>6830</v>
      </c>
      <c r="G971" s="520" t="s">
        <v>6831</v>
      </c>
      <c r="H971" s="297" t="str">
        <f t="shared" si="53"/>
        <v>фото</v>
      </c>
      <c r="I971" s="174" t="s">
        <v>6832</v>
      </c>
      <c r="J971" s="383" t="s">
        <v>543</v>
      </c>
      <c r="K971" s="384">
        <v>1</v>
      </c>
      <c r="L971" s="481">
        <v>592.24</v>
      </c>
      <c r="M971" s="177">
        <v>1</v>
      </c>
      <c r="N971" s="264"/>
      <c r="O971" s="178">
        <f t="shared" si="54"/>
        <v>0</v>
      </c>
      <c r="P971" s="302">
        <v>4607109955253</v>
      </c>
      <c r="Q971" s="303"/>
      <c r="R971" s="263" t="s">
        <v>727</v>
      </c>
    </row>
    <row r="972" spans="1:18" ht="28.8">
      <c r="A972" s="260">
        <v>959</v>
      </c>
      <c r="B972" s="262">
        <v>3139</v>
      </c>
      <c r="C972" s="319" t="s">
        <v>787</v>
      </c>
      <c r="D972" s="319"/>
      <c r="E972" s="479" t="s">
        <v>454</v>
      </c>
      <c r="F972" s="480" t="s">
        <v>788</v>
      </c>
      <c r="G972" s="520" t="s">
        <v>789</v>
      </c>
      <c r="H972" s="297" t="str">
        <f t="shared" si="53"/>
        <v>фото</v>
      </c>
      <c r="I972" s="174" t="s">
        <v>790</v>
      </c>
      <c r="J972" s="383" t="s">
        <v>543</v>
      </c>
      <c r="K972" s="384">
        <v>1</v>
      </c>
      <c r="L972" s="481">
        <v>577.39</v>
      </c>
      <c r="M972" s="177">
        <v>1</v>
      </c>
      <c r="N972" s="264"/>
      <c r="O972" s="178">
        <f t="shared" si="54"/>
        <v>0</v>
      </c>
      <c r="P972" s="302">
        <v>4607109955260</v>
      </c>
      <c r="Q972" s="303"/>
      <c r="R972" s="263" t="s">
        <v>727</v>
      </c>
    </row>
    <row r="973" spans="1:18" ht="21.75" customHeight="1">
      <c r="A973" s="260">
        <v>960</v>
      </c>
      <c r="B973" s="262">
        <v>3140</v>
      </c>
      <c r="C973" s="319" t="s">
        <v>1012</v>
      </c>
      <c r="D973" s="319"/>
      <c r="E973" s="479" t="s">
        <v>454</v>
      </c>
      <c r="F973" s="480" t="s">
        <v>623</v>
      </c>
      <c r="G973" s="520" t="s">
        <v>961</v>
      </c>
      <c r="H973" s="297" t="str">
        <f t="shared" si="53"/>
        <v>фото</v>
      </c>
      <c r="I973" s="174" t="s">
        <v>452</v>
      </c>
      <c r="J973" s="383" t="s">
        <v>543</v>
      </c>
      <c r="K973" s="384">
        <v>1</v>
      </c>
      <c r="L973" s="481">
        <v>738.43000000000018</v>
      </c>
      <c r="M973" s="177">
        <v>1</v>
      </c>
      <c r="N973" s="264"/>
      <c r="O973" s="178">
        <f t="shared" si="54"/>
        <v>0</v>
      </c>
      <c r="P973" s="302">
        <v>4607109955277</v>
      </c>
      <c r="Q973" s="303"/>
      <c r="R973" s="263" t="s">
        <v>727</v>
      </c>
    </row>
    <row r="974" spans="1:18" ht="21.75" customHeight="1">
      <c r="A974" s="260">
        <v>961</v>
      </c>
      <c r="B974" s="262">
        <v>2730</v>
      </c>
      <c r="C974" s="319" t="s">
        <v>791</v>
      </c>
      <c r="D974" s="319"/>
      <c r="E974" s="479" t="s">
        <v>454</v>
      </c>
      <c r="F974" s="480" t="s">
        <v>792</v>
      </c>
      <c r="G974" s="520" t="s">
        <v>793</v>
      </c>
      <c r="H974" s="297" t="str">
        <f t="shared" si="53"/>
        <v>фото</v>
      </c>
      <c r="I974" s="174" t="s">
        <v>452</v>
      </c>
      <c r="J974" s="383" t="s">
        <v>543</v>
      </c>
      <c r="K974" s="384">
        <v>1</v>
      </c>
      <c r="L974" s="481">
        <v>616.33000000000015</v>
      </c>
      <c r="M974" s="177">
        <v>1</v>
      </c>
      <c r="N974" s="264"/>
      <c r="O974" s="178">
        <f t="shared" si="54"/>
        <v>0</v>
      </c>
      <c r="P974" s="302">
        <v>4607109977491</v>
      </c>
      <c r="Q974" s="303"/>
      <c r="R974" s="263" t="s">
        <v>727</v>
      </c>
    </row>
    <row r="975" spans="1:18" ht="24">
      <c r="A975" s="260">
        <v>962</v>
      </c>
      <c r="B975" s="262">
        <v>2222</v>
      </c>
      <c r="C975" s="319" t="s">
        <v>9640</v>
      </c>
      <c r="D975" s="319"/>
      <c r="E975" s="479" t="s">
        <v>454</v>
      </c>
      <c r="F975" s="480" t="s">
        <v>9943</v>
      </c>
      <c r="G975" s="520" t="s">
        <v>9944</v>
      </c>
      <c r="H975" s="297" t="str">
        <f t="shared" si="53"/>
        <v>фото</v>
      </c>
      <c r="I975" s="174" t="s">
        <v>9770</v>
      </c>
      <c r="J975" s="383" t="s">
        <v>543</v>
      </c>
      <c r="K975" s="384">
        <v>1</v>
      </c>
      <c r="L975" s="481">
        <v>543.40000000000009</v>
      </c>
      <c r="M975" s="177">
        <v>1</v>
      </c>
      <c r="N975" s="264"/>
      <c r="O975" s="178">
        <f t="shared" si="54"/>
        <v>0</v>
      </c>
      <c r="P975" s="302">
        <v>4607109973998</v>
      </c>
      <c r="Q975" s="517">
        <v>2023</v>
      </c>
      <c r="R975" s="263" t="s">
        <v>727</v>
      </c>
    </row>
    <row r="976" spans="1:18" ht="21.75" customHeight="1">
      <c r="A976" s="260">
        <v>963</v>
      </c>
      <c r="B976" s="262">
        <v>4679</v>
      </c>
      <c r="C976" s="319" t="s">
        <v>9641</v>
      </c>
      <c r="D976" s="319"/>
      <c r="E976" s="479" t="s">
        <v>454</v>
      </c>
      <c r="F976" s="480" t="s">
        <v>8969</v>
      </c>
      <c r="G976" s="520" t="s">
        <v>8970</v>
      </c>
      <c r="H976" s="297" t="str">
        <f t="shared" si="53"/>
        <v>фото</v>
      </c>
      <c r="I976" s="174" t="s">
        <v>9098</v>
      </c>
      <c r="J976" s="383" t="s">
        <v>543</v>
      </c>
      <c r="K976" s="384">
        <v>1</v>
      </c>
      <c r="L976" s="481">
        <v>652.41000000000008</v>
      </c>
      <c r="M976" s="177">
        <v>1</v>
      </c>
      <c r="N976" s="264"/>
      <c r="O976" s="178">
        <f t="shared" si="54"/>
        <v>0</v>
      </c>
      <c r="P976" s="302">
        <v>4607109991008</v>
      </c>
      <c r="Q976" s="303"/>
      <c r="R976" s="263" t="s">
        <v>727</v>
      </c>
    </row>
    <row r="977" spans="1:18" ht="21.75" customHeight="1">
      <c r="A977" s="260">
        <v>964</v>
      </c>
      <c r="B977" s="262">
        <v>5648</v>
      </c>
      <c r="C977" s="319" t="s">
        <v>9641</v>
      </c>
      <c r="D977" s="319"/>
      <c r="E977" s="479" t="s">
        <v>454</v>
      </c>
      <c r="F977" s="480" t="s">
        <v>8969</v>
      </c>
      <c r="G977" s="520" t="s">
        <v>8970</v>
      </c>
      <c r="H977" s="297" t="str">
        <f t="shared" si="53"/>
        <v>фото</v>
      </c>
      <c r="I977" s="174" t="s">
        <v>9098</v>
      </c>
      <c r="J977" s="524" t="s">
        <v>6828</v>
      </c>
      <c r="K977" s="384">
        <v>1</v>
      </c>
      <c r="L977" s="481">
        <v>947.54000000000008</v>
      </c>
      <c r="M977" s="177">
        <v>1</v>
      </c>
      <c r="N977" s="264"/>
      <c r="O977" s="178">
        <f t="shared" si="54"/>
        <v>0</v>
      </c>
      <c r="P977" s="302">
        <v>4607109933251</v>
      </c>
      <c r="Q977" s="517">
        <v>2023</v>
      </c>
      <c r="R977" s="263" t="s">
        <v>727</v>
      </c>
    </row>
    <row r="978" spans="1:18" ht="21.75" customHeight="1">
      <c r="A978" s="260">
        <v>965</v>
      </c>
      <c r="B978" s="262">
        <v>14811</v>
      </c>
      <c r="C978" s="319" t="s">
        <v>9642</v>
      </c>
      <c r="D978" s="319"/>
      <c r="E978" s="479" t="s">
        <v>454</v>
      </c>
      <c r="F978" s="480" t="s">
        <v>9945</v>
      </c>
      <c r="G978" s="520" t="s">
        <v>9946</v>
      </c>
      <c r="H978" s="297" t="str">
        <f t="shared" si="53"/>
        <v>фото</v>
      </c>
      <c r="I978" s="174" t="s">
        <v>9771</v>
      </c>
      <c r="J978" s="383" t="s">
        <v>543</v>
      </c>
      <c r="K978" s="384">
        <v>1</v>
      </c>
      <c r="L978" s="481">
        <v>528.55000000000007</v>
      </c>
      <c r="M978" s="177">
        <v>1</v>
      </c>
      <c r="N978" s="264"/>
      <c r="O978" s="178">
        <f t="shared" si="54"/>
        <v>0</v>
      </c>
      <c r="P978" s="302">
        <v>4607109977514</v>
      </c>
      <c r="Q978" s="517">
        <v>2023</v>
      </c>
      <c r="R978" s="263" t="s">
        <v>727</v>
      </c>
    </row>
    <row r="979" spans="1:18" ht="36">
      <c r="A979" s="260">
        <v>966</v>
      </c>
      <c r="B979" s="262">
        <v>6623</v>
      </c>
      <c r="C979" s="319" t="s">
        <v>9165</v>
      </c>
      <c r="D979" s="319"/>
      <c r="E979" s="479" t="s">
        <v>454</v>
      </c>
      <c r="F979" s="480" t="s">
        <v>8971</v>
      </c>
      <c r="G979" s="520" t="s">
        <v>8972</v>
      </c>
      <c r="H979" s="297" t="str">
        <f t="shared" si="53"/>
        <v>фото</v>
      </c>
      <c r="I979" s="174" t="s">
        <v>9099</v>
      </c>
      <c r="J979" s="383" t="s">
        <v>543</v>
      </c>
      <c r="K979" s="384">
        <v>1</v>
      </c>
      <c r="L979" s="481">
        <v>583.22000000000014</v>
      </c>
      <c r="M979" s="177">
        <v>1</v>
      </c>
      <c r="N979" s="264"/>
      <c r="O979" s="178">
        <f t="shared" si="54"/>
        <v>0</v>
      </c>
      <c r="P979" s="302">
        <v>4607109910115</v>
      </c>
      <c r="Q979" s="303"/>
      <c r="R979" s="263" t="s">
        <v>727</v>
      </c>
    </row>
    <row r="980" spans="1:18" ht="36">
      <c r="A980" s="260">
        <v>967</v>
      </c>
      <c r="B980" s="262">
        <v>13299</v>
      </c>
      <c r="C980" s="319" t="s">
        <v>1760</v>
      </c>
      <c r="D980" s="319"/>
      <c r="E980" s="479" t="s">
        <v>454</v>
      </c>
      <c r="F980" s="480" t="s">
        <v>1761</v>
      </c>
      <c r="G980" s="520" t="s">
        <v>1762</v>
      </c>
      <c r="H980" s="297" t="str">
        <f t="shared" si="53"/>
        <v>фото</v>
      </c>
      <c r="I980" s="174" t="s">
        <v>1763</v>
      </c>
      <c r="J980" s="383" t="s">
        <v>543</v>
      </c>
      <c r="K980" s="384">
        <v>1</v>
      </c>
      <c r="L980" s="481">
        <v>610.06000000000006</v>
      </c>
      <c r="M980" s="177">
        <v>1</v>
      </c>
      <c r="N980" s="264"/>
      <c r="O980" s="178">
        <f t="shared" si="54"/>
        <v>0</v>
      </c>
      <c r="P980" s="302">
        <v>4607109921135</v>
      </c>
      <c r="Q980" s="303"/>
      <c r="R980" s="263" t="s">
        <v>751</v>
      </c>
    </row>
    <row r="981" spans="1:18" ht="36">
      <c r="A981" s="260">
        <v>968</v>
      </c>
      <c r="B981" s="262">
        <v>6582</v>
      </c>
      <c r="C981" s="319" t="s">
        <v>1760</v>
      </c>
      <c r="D981" s="319"/>
      <c r="E981" s="479" t="s">
        <v>454</v>
      </c>
      <c r="F981" s="480" t="s">
        <v>1761</v>
      </c>
      <c r="G981" s="520" t="s">
        <v>1762</v>
      </c>
      <c r="H981" s="297" t="str">
        <f t="shared" si="53"/>
        <v>фото</v>
      </c>
      <c r="I981" s="174" t="s">
        <v>1763</v>
      </c>
      <c r="J981" s="524" t="s">
        <v>6828</v>
      </c>
      <c r="K981" s="384">
        <v>1</v>
      </c>
      <c r="L981" s="481">
        <v>864.6</v>
      </c>
      <c r="M981" s="177">
        <v>1</v>
      </c>
      <c r="N981" s="264"/>
      <c r="O981" s="178">
        <f t="shared" si="54"/>
        <v>0</v>
      </c>
      <c r="P981" s="302">
        <v>4607109910122</v>
      </c>
      <c r="Q981" s="303"/>
      <c r="R981" s="263" t="s">
        <v>751</v>
      </c>
    </row>
    <row r="982" spans="1:18" ht="60">
      <c r="A982" s="260">
        <v>969</v>
      </c>
      <c r="B982" s="262">
        <v>6874</v>
      </c>
      <c r="C982" s="319" t="s">
        <v>9643</v>
      </c>
      <c r="D982" s="319"/>
      <c r="E982" s="479" t="s">
        <v>454</v>
      </c>
      <c r="F982" s="480" t="s">
        <v>9947</v>
      </c>
      <c r="G982" s="520" t="s">
        <v>9948</v>
      </c>
      <c r="H982" s="297" t="str">
        <f t="shared" si="53"/>
        <v>фото</v>
      </c>
      <c r="I982" s="174" t="s">
        <v>9772</v>
      </c>
      <c r="J982" s="383" t="s">
        <v>543</v>
      </c>
      <c r="K982" s="384">
        <v>1</v>
      </c>
      <c r="L982" s="481">
        <v>936.87000000000012</v>
      </c>
      <c r="M982" s="177">
        <v>1</v>
      </c>
      <c r="N982" s="264"/>
      <c r="O982" s="178">
        <f t="shared" si="54"/>
        <v>0</v>
      </c>
      <c r="P982" s="302">
        <v>4607109945186</v>
      </c>
      <c r="Q982" s="517">
        <v>2023</v>
      </c>
      <c r="R982" s="263" t="s">
        <v>727</v>
      </c>
    </row>
    <row r="983" spans="1:18" ht="28.5" customHeight="1">
      <c r="A983" s="260">
        <v>970</v>
      </c>
      <c r="B983" s="262">
        <v>1700</v>
      </c>
      <c r="C983" s="319" t="s">
        <v>794</v>
      </c>
      <c r="D983" s="319"/>
      <c r="E983" s="479" t="s">
        <v>454</v>
      </c>
      <c r="F983" s="480" t="s">
        <v>151</v>
      </c>
      <c r="G983" s="520" t="s">
        <v>795</v>
      </c>
      <c r="H983" s="297" t="str">
        <f t="shared" si="53"/>
        <v>фото</v>
      </c>
      <c r="I983" s="174" t="s">
        <v>796</v>
      </c>
      <c r="J983" s="383" t="s">
        <v>543</v>
      </c>
      <c r="K983" s="384">
        <v>1</v>
      </c>
      <c r="L983" s="481">
        <v>607.31000000000006</v>
      </c>
      <c r="M983" s="177">
        <v>1</v>
      </c>
      <c r="N983" s="264"/>
      <c r="O983" s="178">
        <f t="shared" si="54"/>
        <v>0</v>
      </c>
      <c r="P983" s="302">
        <v>4607109965887</v>
      </c>
      <c r="Q983" s="303"/>
      <c r="R983" s="263" t="s">
        <v>727</v>
      </c>
    </row>
    <row r="984" spans="1:18" ht="24">
      <c r="A984" s="260">
        <v>971</v>
      </c>
      <c r="B984" s="262">
        <v>4465</v>
      </c>
      <c r="C984" s="319" t="s">
        <v>1013</v>
      </c>
      <c r="D984" s="319"/>
      <c r="E984" s="479" t="s">
        <v>454</v>
      </c>
      <c r="F984" s="480" t="s">
        <v>931</v>
      </c>
      <c r="G984" s="520" t="s">
        <v>962</v>
      </c>
      <c r="H984" s="297" t="str">
        <f t="shared" si="53"/>
        <v>фото</v>
      </c>
      <c r="I984" s="174" t="s">
        <v>987</v>
      </c>
      <c r="J984" s="383" t="s">
        <v>543</v>
      </c>
      <c r="K984" s="384">
        <v>1</v>
      </c>
      <c r="L984" s="481">
        <v>622.49</v>
      </c>
      <c r="M984" s="177">
        <v>1</v>
      </c>
      <c r="N984" s="264"/>
      <c r="O984" s="178">
        <f t="shared" si="54"/>
        <v>0</v>
      </c>
      <c r="P984" s="302">
        <v>4607109927700</v>
      </c>
      <c r="Q984" s="303"/>
      <c r="R984" s="263" t="s">
        <v>751</v>
      </c>
    </row>
    <row r="985" spans="1:18" ht="36">
      <c r="A985" s="260">
        <v>972</v>
      </c>
      <c r="B985" s="262">
        <v>14814</v>
      </c>
      <c r="C985" s="319" t="s">
        <v>9644</v>
      </c>
      <c r="D985" s="319"/>
      <c r="E985" s="479" t="s">
        <v>454</v>
      </c>
      <c r="F985" s="480" t="s">
        <v>9949</v>
      </c>
      <c r="G985" s="520" t="s">
        <v>9950</v>
      </c>
      <c r="H985" s="297" t="str">
        <f t="shared" si="53"/>
        <v>фото</v>
      </c>
      <c r="I985" s="174" t="s">
        <v>9773</v>
      </c>
      <c r="J985" s="383" t="s">
        <v>543</v>
      </c>
      <c r="K985" s="384">
        <v>1</v>
      </c>
      <c r="L985" s="481">
        <v>498.63000000000005</v>
      </c>
      <c r="M985" s="177">
        <v>1</v>
      </c>
      <c r="N985" s="264"/>
      <c r="O985" s="178">
        <f t="shared" si="54"/>
        <v>0</v>
      </c>
      <c r="P985" s="302">
        <v>4607109953945</v>
      </c>
      <c r="Q985" s="517">
        <v>2023</v>
      </c>
      <c r="R985" s="263" t="s">
        <v>727</v>
      </c>
    </row>
    <row r="986" spans="1:18" ht="27" customHeight="1">
      <c r="A986" s="260">
        <v>973</v>
      </c>
      <c r="B986" s="262">
        <v>1811</v>
      </c>
      <c r="C986" s="319" t="s">
        <v>593</v>
      </c>
      <c r="D986" s="319"/>
      <c r="E986" s="479" t="s">
        <v>454</v>
      </c>
      <c r="F986" s="480" t="s">
        <v>516</v>
      </c>
      <c r="G986" s="520" t="s">
        <v>797</v>
      </c>
      <c r="H986" s="297" t="str">
        <f t="shared" si="53"/>
        <v>фото</v>
      </c>
      <c r="I986" s="174" t="s">
        <v>554</v>
      </c>
      <c r="J986" s="383" t="s">
        <v>543</v>
      </c>
      <c r="K986" s="384">
        <v>1</v>
      </c>
      <c r="L986" s="481">
        <v>588.5</v>
      </c>
      <c r="M986" s="177">
        <v>1</v>
      </c>
      <c r="N986" s="264"/>
      <c r="O986" s="178">
        <f t="shared" si="54"/>
        <v>0</v>
      </c>
      <c r="P986" s="302">
        <v>4607109969502</v>
      </c>
      <c r="Q986" s="303"/>
      <c r="R986" s="263" t="s">
        <v>727</v>
      </c>
    </row>
    <row r="987" spans="1:18" ht="15.6">
      <c r="A987" s="260">
        <v>974</v>
      </c>
      <c r="B987" s="262">
        <v>627</v>
      </c>
      <c r="C987" s="319" t="s">
        <v>798</v>
      </c>
      <c r="D987" s="319"/>
      <c r="E987" s="479" t="s">
        <v>454</v>
      </c>
      <c r="F987" s="480" t="s">
        <v>799</v>
      </c>
      <c r="G987" s="520" t="s">
        <v>800</v>
      </c>
      <c r="H987" s="297" t="str">
        <f t="shared" si="53"/>
        <v>фото</v>
      </c>
      <c r="I987" s="174" t="s">
        <v>801</v>
      </c>
      <c r="J987" s="383" t="s">
        <v>543</v>
      </c>
      <c r="K987" s="384">
        <v>1</v>
      </c>
      <c r="L987" s="481">
        <v>588.5</v>
      </c>
      <c r="M987" s="177">
        <v>1</v>
      </c>
      <c r="N987" s="264"/>
      <c r="O987" s="178">
        <f t="shared" si="54"/>
        <v>0</v>
      </c>
      <c r="P987" s="302">
        <v>4607109969519</v>
      </c>
      <c r="Q987" s="303"/>
      <c r="R987" s="263" t="s">
        <v>727</v>
      </c>
    </row>
    <row r="988" spans="1:18" ht="15.6">
      <c r="A988" s="260">
        <v>975</v>
      </c>
      <c r="B988" s="262">
        <v>6591</v>
      </c>
      <c r="C988" s="319" t="s">
        <v>798</v>
      </c>
      <c r="D988" s="319"/>
      <c r="E988" s="479" t="s">
        <v>454</v>
      </c>
      <c r="F988" s="480" t="s">
        <v>799</v>
      </c>
      <c r="G988" s="520" t="s">
        <v>800</v>
      </c>
      <c r="H988" s="297" t="str">
        <f t="shared" si="53"/>
        <v>фото</v>
      </c>
      <c r="I988" s="174" t="s">
        <v>801</v>
      </c>
      <c r="J988" s="524" t="s">
        <v>6828</v>
      </c>
      <c r="K988" s="384">
        <v>1</v>
      </c>
      <c r="L988" s="481">
        <v>895.40000000000009</v>
      </c>
      <c r="M988" s="177">
        <v>1</v>
      </c>
      <c r="N988" s="264"/>
      <c r="O988" s="178">
        <f t="shared" si="54"/>
        <v>0</v>
      </c>
      <c r="P988" s="302">
        <v>4607109910108</v>
      </c>
      <c r="Q988" s="303"/>
      <c r="R988" s="263" t="s">
        <v>727</v>
      </c>
    </row>
    <row r="989" spans="1:18" ht="36">
      <c r="A989" s="260">
        <v>976</v>
      </c>
      <c r="B989" s="262">
        <v>13301</v>
      </c>
      <c r="C989" s="319" t="s">
        <v>1765</v>
      </c>
      <c r="D989" s="319"/>
      <c r="E989" s="479" t="s">
        <v>454</v>
      </c>
      <c r="F989" s="480" t="s">
        <v>491</v>
      </c>
      <c r="G989" s="520" t="s">
        <v>713</v>
      </c>
      <c r="H989" s="297" t="str">
        <f t="shared" si="53"/>
        <v>фото</v>
      </c>
      <c r="I989" s="174" t="s">
        <v>1766</v>
      </c>
      <c r="J989" s="383" t="s">
        <v>543</v>
      </c>
      <c r="K989" s="384">
        <v>1</v>
      </c>
      <c r="L989" s="481">
        <v>742.17000000000007</v>
      </c>
      <c r="M989" s="177">
        <v>1</v>
      </c>
      <c r="N989" s="264"/>
      <c r="O989" s="178">
        <f t="shared" si="54"/>
        <v>0</v>
      </c>
      <c r="P989" s="302">
        <v>4607109921111</v>
      </c>
      <c r="Q989" s="303"/>
      <c r="R989" s="263" t="s">
        <v>727</v>
      </c>
    </row>
    <row r="990" spans="1:18" ht="36">
      <c r="A990" s="260">
        <v>977</v>
      </c>
      <c r="B990" s="262">
        <v>6554</v>
      </c>
      <c r="C990" s="319" t="s">
        <v>1765</v>
      </c>
      <c r="D990" s="319"/>
      <c r="E990" s="479" t="s">
        <v>454</v>
      </c>
      <c r="F990" s="480" t="s">
        <v>491</v>
      </c>
      <c r="G990" s="520" t="s">
        <v>713</v>
      </c>
      <c r="H990" s="297" t="str">
        <f t="shared" si="53"/>
        <v>фото</v>
      </c>
      <c r="I990" s="174" t="s">
        <v>1766</v>
      </c>
      <c r="J990" s="524" t="s">
        <v>6828</v>
      </c>
      <c r="K990" s="384">
        <v>1</v>
      </c>
      <c r="L990" s="481">
        <v>1037.3000000000002</v>
      </c>
      <c r="M990" s="177">
        <v>1</v>
      </c>
      <c r="N990" s="264"/>
      <c r="O990" s="178">
        <f t="shared" si="54"/>
        <v>0</v>
      </c>
      <c r="P990" s="302">
        <v>4607109910092</v>
      </c>
      <c r="Q990" s="303"/>
      <c r="R990" s="263" t="s">
        <v>727</v>
      </c>
    </row>
    <row r="991" spans="1:18" ht="27.75" customHeight="1">
      <c r="A991" s="260">
        <v>978</v>
      </c>
      <c r="B991" s="262">
        <v>3142</v>
      </c>
      <c r="C991" s="319" t="s">
        <v>1014</v>
      </c>
      <c r="D991" s="319"/>
      <c r="E991" s="479" t="s">
        <v>454</v>
      </c>
      <c r="F991" s="480" t="s">
        <v>932</v>
      </c>
      <c r="G991" s="520" t="s">
        <v>963</v>
      </c>
      <c r="H991" s="297" t="str">
        <f t="shared" si="53"/>
        <v>фото</v>
      </c>
      <c r="I991" s="174" t="s">
        <v>988</v>
      </c>
      <c r="J991" s="383" t="s">
        <v>543</v>
      </c>
      <c r="K991" s="384">
        <v>1</v>
      </c>
      <c r="L991" s="481">
        <v>798.38000000000011</v>
      </c>
      <c r="M991" s="177">
        <v>1</v>
      </c>
      <c r="N991" s="264"/>
      <c r="O991" s="178">
        <f t="shared" si="54"/>
        <v>0</v>
      </c>
      <c r="P991" s="302">
        <v>4607109955291</v>
      </c>
      <c r="Q991" s="303"/>
      <c r="R991" s="263" t="s">
        <v>727</v>
      </c>
    </row>
    <row r="992" spans="1:18" ht="36">
      <c r="A992" s="260">
        <v>979</v>
      </c>
      <c r="B992" s="262">
        <v>10752</v>
      </c>
      <c r="C992" s="319" t="s">
        <v>9645</v>
      </c>
      <c r="D992" s="319"/>
      <c r="E992" s="479" t="s">
        <v>454</v>
      </c>
      <c r="F992" s="480" t="s">
        <v>9951</v>
      </c>
      <c r="G992" s="520" t="s">
        <v>9952</v>
      </c>
      <c r="H992" s="297" t="str">
        <f t="shared" si="53"/>
        <v>фото</v>
      </c>
      <c r="I992" s="174" t="s">
        <v>9774</v>
      </c>
      <c r="J992" s="383" t="s">
        <v>543</v>
      </c>
      <c r="K992" s="384">
        <v>1</v>
      </c>
      <c r="L992" s="481">
        <v>558.58000000000004</v>
      </c>
      <c r="M992" s="177">
        <v>1</v>
      </c>
      <c r="N992" s="264"/>
      <c r="O992" s="178">
        <f t="shared" si="54"/>
        <v>0</v>
      </c>
      <c r="P992" s="302">
        <v>4607109925836</v>
      </c>
      <c r="Q992" s="517">
        <v>2023</v>
      </c>
      <c r="R992" s="263" t="s">
        <v>727</v>
      </c>
    </row>
    <row r="993" spans="1:18" ht="36">
      <c r="A993" s="260">
        <v>980</v>
      </c>
      <c r="B993" s="262">
        <v>2023</v>
      </c>
      <c r="C993" s="319" t="s">
        <v>9645</v>
      </c>
      <c r="D993" s="319"/>
      <c r="E993" s="479" t="s">
        <v>454</v>
      </c>
      <c r="F993" s="480" t="s">
        <v>9951</v>
      </c>
      <c r="G993" s="520" t="s">
        <v>9952</v>
      </c>
      <c r="H993" s="297" t="str">
        <f t="shared" si="53"/>
        <v>фото</v>
      </c>
      <c r="I993" s="174" t="s">
        <v>9774</v>
      </c>
      <c r="J993" s="524" t="s">
        <v>6828</v>
      </c>
      <c r="K993" s="384">
        <v>1</v>
      </c>
      <c r="L993" s="481">
        <v>865.48000000000013</v>
      </c>
      <c r="M993" s="177">
        <v>1</v>
      </c>
      <c r="N993" s="264"/>
      <c r="O993" s="178">
        <f t="shared" si="54"/>
        <v>0</v>
      </c>
      <c r="P993" s="302">
        <v>4607109987971</v>
      </c>
      <c r="Q993" s="517">
        <v>2023</v>
      </c>
      <c r="R993" s="263" t="s">
        <v>727</v>
      </c>
    </row>
    <row r="994" spans="1:18" ht="22.5" customHeight="1">
      <c r="A994" s="260">
        <v>981</v>
      </c>
      <c r="B994" s="262">
        <v>628</v>
      </c>
      <c r="C994" s="319" t="s">
        <v>9646</v>
      </c>
      <c r="D994" s="319"/>
      <c r="E994" s="479" t="s">
        <v>454</v>
      </c>
      <c r="F994" s="480" t="s">
        <v>9953</v>
      </c>
      <c r="G994" s="520" t="s">
        <v>9954</v>
      </c>
      <c r="H994" s="297" t="str">
        <f t="shared" si="53"/>
        <v>фото</v>
      </c>
      <c r="I994" s="174" t="s">
        <v>9775</v>
      </c>
      <c r="J994" s="383" t="s">
        <v>543</v>
      </c>
      <c r="K994" s="384">
        <v>1</v>
      </c>
      <c r="L994" s="481">
        <v>632.61000000000013</v>
      </c>
      <c r="M994" s="177">
        <v>1</v>
      </c>
      <c r="N994" s="264"/>
      <c r="O994" s="178">
        <f t="shared" si="54"/>
        <v>0</v>
      </c>
      <c r="P994" s="302">
        <v>4607109969526</v>
      </c>
      <c r="Q994" s="303"/>
      <c r="R994" s="263" t="s">
        <v>727</v>
      </c>
    </row>
    <row r="995" spans="1:18" ht="22.5" customHeight="1">
      <c r="A995" s="260">
        <v>982</v>
      </c>
      <c r="B995" s="262">
        <v>6150</v>
      </c>
      <c r="C995" s="319" t="s">
        <v>9646</v>
      </c>
      <c r="D995" s="319"/>
      <c r="E995" s="479" t="s">
        <v>454</v>
      </c>
      <c r="F995" s="480" t="s">
        <v>9953</v>
      </c>
      <c r="G995" s="520" t="s">
        <v>9954</v>
      </c>
      <c r="H995" s="297" t="str">
        <f t="shared" si="53"/>
        <v>фото</v>
      </c>
      <c r="I995" s="174" t="s">
        <v>9775</v>
      </c>
      <c r="J995" s="524" t="s">
        <v>6828</v>
      </c>
      <c r="K995" s="384">
        <v>1</v>
      </c>
      <c r="L995" s="481">
        <v>908.93000000000018</v>
      </c>
      <c r="M995" s="177">
        <v>1</v>
      </c>
      <c r="N995" s="264"/>
      <c r="O995" s="178">
        <f t="shared" si="54"/>
        <v>0</v>
      </c>
      <c r="P995" s="302">
        <v>4607109910085</v>
      </c>
      <c r="Q995" s="303"/>
      <c r="R995" s="263" t="s">
        <v>727</v>
      </c>
    </row>
    <row r="996" spans="1:18" ht="22.5" customHeight="1">
      <c r="A996" s="260">
        <v>983</v>
      </c>
      <c r="B996" s="262">
        <v>3144</v>
      </c>
      <c r="C996" s="319" t="s">
        <v>594</v>
      </c>
      <c r="D996" s="319"/>
      <c r="E996" s="479" t="s">
        <v>454</v>
      </c>
      <c r="F996" s="480" t="s">
        <v>517</v>
      </c>
      <c r="G996" s="520" t="s">
        <v>806</v>
      </c>
      <c r="H996" s="297" t="str">
        <f t="shared" si="53"/>
        <v>фото</v>
      </c>
      <c r="I996" s="174" t="s">
        <v>555</v>
      </c>
      <c r="J996" s="383" t="s">
        <v>543</v>
      </c>
      <c r="K996" s="384">
        <v>1</v>
      </c>
      <c r="L996" s="481">
        <v>487.63000000000005</v>
      </c>
      <c r="M996" s="177">
        <v>1</v>
      </c>
      <c r="N996" s="264"/>
      <c r="O996" s="178">
        <f t="shared" si="54"/>
        <v>0</v>
      </c>
      <c r="P996" s="302">
        <v>4607109955314</v>
      </c>
      <c r="Q996" s="303"/>
      <c r="R996" s="263" t="s">
        <v>727</v>
      </c>
    </row>
    <row r="997" spans="1:18" ht="22.5" customHeight="1">
      <c r="A997" s="260">
        <v>984</v>
      </c>
      <c r="B997" s="262">
        <v>4129</v>
      </c>
      <c r="C997" s="319" t="s">
        <v>1450</v>
      </c>
      <c r="D997" s="319"/>
      <c r="E997" s="479" t="s">
        <v>454</v>
      </c>
      <c r="F997" s="480" t="s">
        <v>1372</v>
      </c>
      <c r="G997" s="520" t="s">
        <v>1373</v>
      </c>
      <c r="H997" s="297" t="str">
        <f t="shared" si="53"/>
        <v>фото</v>
      </c>
      <c r="I997" s="174" t="s">
        <v>1415</v>
      </c>
      <c r="J997" s="383" t="s">
        <v>543</v>
      </c>
      <c r="K997" s="384">
        <v>1</v>
      </c>
      <c r="L997" s="481">
        <v>573.65000000000009</v>
      </c>
      <c r="M997" s="177">
        <v>1</v>
      </c>
      <c r="N997" s="264"/>
      <c r="O997" s="178">
        <f t="shared" si="54"/>
        <v>0</v>
      </c>
      <c r="P997" s="302">
        <v>4607109983478</v>
      </c>
      <c r="Q997" s="303"/>
      <c r="R997" s="263" t="s">
        <v>727</v>
      </c>
    </row>
    <row r="998" spans="1:18" ht="22.5" customHeight="1">
      <c r="A998" s="260">
        <v>985</v>
      </c>
      <c r="B998" s="262">
        <v>2711</v>
      </c>
      <c r="C998" s="319" t="s">
        <v>1767</v>
      </c>
      <c r="D998" s="319"/>
      <c r="E998" s="479" t="s">
        <v>454</v>
      </c>
      <c r="F998" s="480" t="s">
        <v>1768</v>
      </c>
      <c r="G998" s="520" t="s">
        <v>1769</v>
      </c>
      <c r="H998" s="297" t="str">
        <f t="shared" si="53"/>
        <v>фото</v>
      </c>
      <c r="I998" s="174" t="s">
        <v>451</v>
      </c>
      <c r="J998" s="383" t="s">
        <v>543</v>
      </c>
      <c r="K998" s="384">
        <v>1</v>
      </c>
      <c r="L998" s="481">
        <v>583.22000000000014</v>
      </c>
      <c r="M998" s="177">
        <v>1</v>
      </c>
      <c r="N998" s="264"/>
      <c r="O998" s="178">
        <f t="shared" si="54"/>
        <v>0</v>
      </c>
      <c r="P998" s="302">
        <v>4607109977583</v>
      </c>
      <c r="Q998" s="303"/>
      <c r="R998" s="263" t="s">
        <v>727</v>
      </c>
    </row>
    <row r="999" spans="1:18" ht="22.5" customHeight="1">
      <c r="A999" s="260">
        <v>986</v>
      </c>
      <c r="B999" s="262">
        <v>629</v>
      </c>
      <c r="C999" s="319" t="s">
        <v>802</v>
      </c>
      <c r="D999" s="319"/>
      <c r="E999" s="479" t="s">
        <v>454</v>
      </c>
      <c r="F999" s="480" t="s">
        <v>803</v>
      </c>
      <c r="G999" s="520" t="s">
        <v>804</v>
      </c>
      <c r="H999" s="297" t="str">
        <f t="shared" si="53"/>
        <v>фото</v>
      </c>
      <c r="I999" s="174" t="s">
        <v>805</v>
      </c>
      <c r="J999" s="383" t="s">
        <v>543</v>
      </c>
      <c r="K999" s="384">
        <v>1</v>
      </c>
      <c r="L999" s="481">
        <v>873.29000000000008</v>
      </c>
      <c r="M999" s="177">
        <v>1</v>
      </c>
      <c r="N999" s="264"/>
      <c r="O999" s="178">
        <f t="shared" si="54"/>
        <v>0</v>
      </c>
      <c r="P999" s="302">
        <v>4607109969533</v>
      </c>
      <c r="Q999" s="303"/>
      <c r="R999" s="263" t="s">
        <v>751</v>
      </c>
    </row>
    <row r="1000" spans="1:18" ht="22.5" customHeight="1">
      <c r="A1000" s="260">
        <v>987</v>
      </c>
      <c r="B1000" s="262">
        <v>5356</v>
      </c>
      <c r="C1000" s="319" t="s">
        <v>802</v>
      </c>
      <c r="D1000" s="319"/>
      <c r="E1000" s="479" t="s">
        <v>454</v>
      </c>
      <c r="F1000" s="480" t="s">
        <v>803</v>
      </c>
      <c r="G1000" s="520" t="s">
        <v>804</v>
      </c>
      <c r="H1000" s="297" t="str">
        <f t="shared" si="53"/>
        <v>фото</v>
      </c>
      <c r="I1000" s="174" t="s">
        <v>805</v>
      </c>
      <c r="J1000" s="524" t="s">
        <v>6828</v>
      </c>
      <c r="K1000" s="384">
        <v>1</v>
      </c>
      <c r="L1000" s="481">
        <v>1149.94</v>
      </c>
      <c r="M1000" s="177">
        <v>1</v>
      </c>
      <c r="N1000" s="264"/>
      <c r="O1000" s="178">
        <f t="shared" si="54"/>
        <v>0</v>
      </c>
      <c r="P1000" s="302">
        <v>4607109910078</v>
      </c>
      <c r="Q1000" s="303"/>
      <c r="R1000" s="263" t="s">
        <v>751</v>
      </c>
    </row>
    <row r="1001" spans="1:18" ht="22.5" customHeight="1">
      <c r="A1001" s="260">
        <v>988</v>
      </c>
      <c r="B1001" s="262">
        <v>10845</v>
      </c>
      <c r="C1001" s="319" t="s">
        <v>1451</v>
      </c>
      <c r="D1001" s="319"/>
      <c r="E1001" s="479" t="s">
        <v>454</v>
      </c>
      <c r="F1001" s="480" t="s">
        <v>1374</v>
      </c>
      <c r="G1001" s="520" t="s">
        <v>1375</v>
      </c>
      <c r="H1001" s="297" t="str">
        <f t="shared" si="53"/>
        <v>фото</v>
      </c>
      <c r="I1001" s="174" t="s">
        <v>737</v>
      </c>
      <c r="J1001" s="383" t="s">
        <v>543</v>
      </c>
      <c r="K1001" s="384">
        <v>1</v>
      </c>
      <c r="L1001" s="481">
        <v>583.22000000000014</v>
      </c>
      <c r="M1001" s="177">
        <v>1</v>
      </c>
      <c r="N1001" s="264"/>
      <c r="O1001" s="178">
        <f t="shared" si="54"/>
        <v>0</v>
      </c>
      <c r="P1001" s="302">
        <v>4607109924921</v>
      </c>
      <c r="Q1001" s="303"/>
      <c r="R1001" s="263" t="s">
        <v>727</v>
      </c>
    </row>
    <row r="1002" spans="1:18" ht="22.5" customHeight="1">
      <c r="A1002" s="260">
        <v>989</v>
      </c>
      <c r="B1002" s="262">
        <v>3143</v>
      </c>
      <c r="C1002" s="319" t="s">
        <v>1015</v>
      </c>
      <c r="D1002" s="319"/>
      <c r="E1002" s="479" t="s">
        <v>454</v>
      </c>
      <c r="F1002" s="480" t="s">
        <v>933</v>
      </c>
      <c r="G1002" s="520" t="s">
        <v>964</v>
      </c>
      <c r="H1002" s="297" t="str">
        <f t="shared" si="53"/>
        <v>фото</v>
      </c>
      <c r="I1002" s="174" t="s">
        <v>989</v>
      </c>
      <c r="J1002" s="383" t="s">
        <v>543</v>
      </c>
      <c r="K1002" s="384">
        <v>1</v>
      </c>
      <c r="L1002" s="481">
        <v>693.33000000000015</v>
      </c>
      <c r="M1002" s="177">
        <v>1</v>
      </c>
      <c r="N1002" s="264"/>
      <c r="O1002" s="178">
        <f t="shared" si="54"/>
        <v>0</v>
      </c>
      <c r="P1002" s="302">
        <v>4607109955307</v>
      </c>
      <c r="Q1002" s="303"/>
      <c r="R1002" s="263" t="s">
        <v>727</v>
      </c>
    </row>
    <row r="1003" spans="1:18" ht="22.5" customHeight="1">
      <c r="A1003" s="260">
        <v>990</v>
      </c>
      <c r="B1003" s="262">
        <v>516</v>
      </c>
      <c r="C1003" s="319" t="s">
        <v>1015</v>
      </c>
      <c r="D1003" s="319"/>
      <c r="E1003" s="479" t="s">
        <v>454</v>
      </c>
      <c r="F1003" s="480" t="s">
        <v>933</v>
      </c>
      <c r="G1003" s="520" t="s">
        <v>964</v>
      </c>
      <c r="H1003" s="297" t="str">
        <f t="shared" si="53"/>
        <v>фото</v>
      </c>
      <c r="I1003" s="174" t="s">
        <v>989</v>
      </c>
      <c r="J1003" s="524" t="s">
        <v>6828</v>
      </c>
      <c r="K1003" s="384">
        <v>1</v>
      </c>
      <c r="L1003" s="481">
        <v>970.31000000000006</v>
      </c>
      <c r="M1003" s="177">
        <v>1</v>
      </c>
      <c r="N1003" s="264"/>
      <c r="O1003" s="178">
        <f t="shared" si="54"/>
        <v>0</v>
      </c>
      <c r="P1003" s="302">
        <v>4607109960035</v>
      </c>
      <c r="Q1003" s="517">
        <v>2023</v>
      </c>
      <c r="R1003" s="263" t="s">
        <v>727</v>
      </c>
    </row>
    <row r="1004" spans="1:18" ht="22.5" customHeight="1">
      <c r="A1004" s="260">
        <v>991</v>
      </c>
      <c r="B1004" s="262">
        <v>2712</v>
      </c>
      <c r="C1004" s="319" t="s">
        <v>1452</v>
      </c>
      <c r="D1004" s="319"/>
      <c r="E1004" s="479" t="s">
        <v>454</v>
      </c>
      <c r="F1004" s="480" t="s">
        <v>1376</v>
      </c>
      <c r="G1004" s="520" t="s">
        <v>1377</v>
      </c>
      <c r="H1004" s="297" t="str">
        <f t="shared" si="53"/>
        <v>фото</v>
      </c>
      <c r="I1004" s="174" t="s">
        <v>1416</v>
      </c>
      <c r="J1004" s="383" t="s">
        <v>543</v>
      </c>
      <c r="K1004" s="384">
        <v>1</v>
      </c>
      <c r="L1004" s="481">
        <v>847.00000000000011</v>
      </c>
      <c r="M1004" s="177">
        <v>1</v>
      </c>
      <c r="N1004" s="264"/>
      <c r="O1004" s="178">
        <f t="shared" si="54"/>
        <v>0</v>
      </c>
      <c r="P1004" s="302">
        <v>4607109977590</v>
      </c>
      <c r="Q1004" s="303"/>
      <c r="R1004" s="263" t="s">
        <v>727</v>
      </c>
    </row>
    <row r="1005" spans="1:18" ht="22.5" customHeight="1">
      <c r="A1005" s="260">
        <v>992</v>
      </c>
      <c r="B1005" s="262">
        <v>1701</v>
      </c>
      <c r="C1005" s="319" t="s">
        <v>595</v>
      </c>
      <c r="D1005" s="319"/>
      <c r="E1005" s="479" t="s">
        <v>454</v>
      </c>
      <c r="F1005" s="480" t="s">
        <v>518</v>
      </c>
      <c r="G1005" s="520" t="s">
        <v>807</v>
      </c>
      <c r="H1005" s="297" t="str">
        <f t="shared" si="53"/>
        <v>фото</v>
      </c>
      <c r="I1005" s="174" t="s">
        <v>556</v>
      </c>
      <c r="J1005" s="383" t="s">
        <v>543</v>
      </c>
      <c r="K1005" s="384">
        <v>1</v>
      </c>
      <c r="L1005" s="481">
        <v>468.6</v>
      </c>
      <c r="M1005" s="177">
        <v>1</v>
      </c>
      <c r="N1005" s="264"/>
      <c r="O1005" s="178">
        <f t="shared" si="54"/>
        <v>0</v>
      </c>
      <c r="P1005" s="302">
        <v>4607109965894</v>
      </c>
      <c r="Q1005" s="303"/>
      <c r="R1005" s="263" t="s">
        <v>727</v>
      </c>
    </row>
    <row r="1006" spans="1:18" ht="22.5" customHeight="1">
      <c r="A1006" s="260">
        <v>993</v>
      </c>
      <c r="B1006" s="262">
        <v>6387</v>
      </c>
      <c r="C1006" s="319" t="s">
        <v>595</v>
      </c>
      <c r="D1006" s="319"/>
      <c r="E1006" s="479" t="s">
        <v>454</v>
      </c>
      <c r="F1006" s="480" t="s">
        <v>518</v>
      </c>
      <c r="G1006" s="520" t="s">
        <v>807</v>
      </c>
      <c r="H1006" s="297" t="str">
        <f t="shared" si="53"/>
        <v>фото</v>
      </c>
      <c r="I1006" s="174" t="s">
        <v>556</v>
      </c>
      <c r="J1006" s="524" t="s">
        <v>6828</v>
      </c>
      <c r="K1006" s="384">
        <v>1</v>
      </c>
      <c r="L1006" s="481">
        <v>700.7</v>
      </c>
      <c r="M1006" s="177">
        <v>1</v>
      </c>
      <c r="N1006" s="264"/>
      <c r="O1006" s="178">
        <f t="shared" si="54"/>
        <v>0</v>
      </c>
      <c r="P1006" s="302">
        <v>4607109910054</v>
      </c>
      <c r="Q1006" s="303"/>
      <c r="R1006" s="263" t="s">
        <v>727</v>
      </c>
    </row>
    <row r="1007" spans="1:18" ht="22.5" customHeight="1">
      <c r="A1007" s="260">
        <v>994</v>
      </c>
      <c r="B1007" s="262">
        <v>4386</v>
      </c>
      <c r="C1007" s="319" t="s">
        <v>595</v>
      </c>
      <c r="D1007" s="319"/>
      <c r="E1007" s="479" t="s">
        <v>454</v>
      </c>
      <c r="F1007" s="480" t="s">
        <v>518</v>
      </c>
      <c r="G1007" s="520" t="s">
        <v>807</v>
      </c>
      <c r="H1007" s="297" t="str">
        <f t="shared" si="53"/>
        <v>фото</v>
      </c>
      <c r="I1007" s="174" t="s">
        <v>556</v>
      </c>
      <c r="J1007" s="525" t="s">
        <v>9776</v>
      </c>
      <c r="K1007" s="384">
        <v>1</v>
      </c>
      <c r="L1007" s="481">
        <v>970.31000000000006</v>
      </c>
      <c r="M1007" s="177">
        <v>1</v>
      </c>
      <c r="N1007" s="264"/>
      <c r="O1007" s="178">
        <f t="shared" si="54"/>
        <v>0</v>
      </c>
      <c r="P1007" s="302">
        <v>4607109988077</v>
      </c>
      <c r="Q1007" s="517">
        <v>2023</v>
      </c>
      <c r="R1007" s="263" t="s">
        <v>727</v>
      </c>
    </row>
    <row r="1008" spans="1:18" ht="24">
      <c r="A1008" s="260">
        <v>995</v>
      </c>
      <c r="B1008" s="262">
        <v>1412</v>
      </c>
      <c r="C1008" s="319" t="s">
        <v>9166</v>
      </c>
      <c r="D1008" s="319"/>
      <c r="E1008" s="479" t="s">
        <v>454</v>
      </c>
      <c r="F1008" s="480" t="s">
        <v>8973</v>
      </c>
      <c r="G1008" s="520" t="s">
        <v>8974</v>
      </c>
      <c r="H1008" s="297" t="str">
        <f t="shared" si="53"/>
        <v>фото</v>
      </c>
      <c r="I1008" s="174" t="s">
        <v>9100</v>
      </c>
      <c r="J1008" s="383" t="s">
        <v>543</v>
      </c>
      <c r="K1008" s="384">
        <v>1</v>
      </c>
      <c r="L1008" s="481">
        <v>527.78000000000009</v>
      </c>
      <c r="M1008" s="177">
        <v>1</v>
      </c>
      <c r="N1008" s="264"/>
      <c r="O1008" s="178">
        <f t="shared" si="54"/>
        <v>0</v>
      </c>
      <c r="P1008" s="302">
        <v>4607109977613</v>
      </c>
      <c r="Q1008" s="303"/>
      <c r="R1008" s="263" t="s">
        <v>727</v>
      </c>
    </row>
    <row r="1009" spans="1:18" ht="21.75" customHeight="1">
      <c r="A1009" s="260">
        <v>996</v>
      </c>
      <c r="B1009" s="262">
        <v>3145</v>
      </c>
      <c r="C1009" s="319" t="s">
        <v>808</v>
      </c>
      <c r="D1009" s="319"/>
      <c r="E1009" s="479" t="s">
        <v>454</v>
      </c>
      <c r="F1009" s="480" t="s">
        <v>809</v>
      </c>
      <c r="G1009" s="520" t="s">
        <v>810</v>
      </c>
      <c r="H1009" s="297" t="str">
        <f t="shared" si="53"/>
        <v>фото</v>
      </c>
      <c r="I1009" s="174" t="s">
        <v>542</v>
      </c>
      <c r="J1009" s="383" t="s">
        <v>543</v>
      </c>
      <c r="K1009" s="384">
        <v>1</v>
      </c>
      <c r="L1009" s="481">
        <v>498.63000000000005</v>
      </c>
      <c r="M1009" s="177">
        <v>1</v>
      </c>
      <c r="N1009" s="264"/>
      <c r="O1009" s="178">
        <f t="shared" si="54"/>
        <v>0</v>
      </c>
      <c r="P1009" s="302">
        <v>4607109955321</v>
      </c>
      <c r="Q1009" s="303"/>
      <c r="R1009" s="263" t="s">
        <v>727</v>
      </c>
    </row>
    <row r="1010" spans="1:18" ht="21.75" customHeight="1">
      <c r="A1010" s="260">
        <v>997</v>
      </c>
      <c r="B1010" s="262">
        <v>3127</v>
      </c>
      <c r="C1010" s="319" t="s">
        <v>9647</v>
      </c>
      <c r="D1010" s="319"/>
      <c r="E1010" s="479" t="s">
        <v>454</v>
      </c>
      <c r="F1010" s="480" t="s">
        <v>9955</v>
      </c>
      <c r="G1010" s="520" t="s">
        <v>9956</v>
      </c>
      <c r="H1010" s="297" t="str">
        <f t="shared" si="53"/>
        <v>фото</v>
      </c>
      <c r="I1010" s="174" t="s">
        <v>9777</v>
      </c>
      <c r="J1010" s="383" t="s">
        <v>543</v>
      </c>
      <c r="K1010" s="384">
        <v>1</v>
      </c>
      <c r="L1010" s="481">
        <v>921.80000000000007</v>
      </c>
      <c r="M1010" s="177">
        <v>1</v>
      </c>
      <c r="N1010" s="264"/>
      <c r="O1010" s="178">
        <f t="shared" si="54"/>
        <v>0</v>
      </c>
      <c r="P1010" s="302">
        <v>4607109955086</v>
      </c>
      <c r="Q1010" s="517">
        <v>2023</v>
      </c>
      <c r="R1010" s="263" t="s">
        <v>727</v>
      </c>
    </row>
    <row r="1011" spans="1:18" ht="21.75" customHeight="1">
      <c r="A1011" s="260">
        <v>998</v>
      </c>
      <c r="B1011" s="262">
        <v>1206</v>
      </c>
      <c r="C1011" s="319" t="s">
        <v>1770</v>
      </c>
      <c r="D1011" s="319"/>
      <c r="E1011" s="479" t="s">
        <v>454</v>
      </c>
      <c r="F1011" s="480" t="s">
        <v>1771</v>
      </c>
      <c r="G1011" s="520" t="s">
        <v>1772</v>
      </c>
      <c r="H1011" s="297" t="str">
        <f t="shared" si="53"/>
        <v>фото</v>
      </c>
      <c r="I1011" s="174" t="s">
        <v>452</v>
      </c>
      <c r="J1011" s="383" t="s">
        <v>543</v>
      </c>
      <c r="K1011" s="384">
        <v>1</v>
      </c>
      <c r="L1011" s="481">
        <v>583.22000000000014</v>
      </c>
      <c r="M1011" s="177">
        <v>1</v>
      </c>
      <c r="N1011" s="264"/>
      <c r="O1011" s="178">
        <f t="shared" si="54"/>
        <v>0</v>
      </c>
      <c r="P1011" s="302">
        <v>4607109977606</v>
      </c>
      <c r="Q1011" s="303"/>
      <c r="R1011" s="263" t="s">
        <v>727</v>
      </c>
    </row>
    <row r="1012" spans="1:18" ht="21.75" customHeight="1">
      <c r="A1012" s="260">
        <v>999</v>
      </c>
      <c r="B1012" s="262">
        <v>3146</v>
      </c>
      <c r="C1012" s="319" t="s">
        <v>596</v>
      </c>
      <c r="D1012" s="319"/>
      <c r="E1012" s="479" t="s">
        <v>454</v>
      </c>
      <c r="F1012" s="480" t="s">
        <v>433</v>
      </c>
      <c r="G1012" s="520" t="s">
        <v>432</v>
      </c>
      <c r="H1012" s="297" t="str">
        <f t="shared" si="53"/>
        <v>фото</v>
      </c>
      <c r="I1012" s="174" t="s">
        <v>558</v>
      </c>
      <c r="J1012" s="383" t="s">
        <v>543</v>
      </c>
      <c r="K1012" s="384">
        <v>1</v>
      </c>
      <c r="L1012" s="481">
        <v>512.6</v>
      </c>
      <c r="M1012" s="177">
        <v>1</v>
      </c>
      <c r="N1012" s="264"/>
      <c r="O1012" s="178">
        <f t="shared" si="54"/>
        <v>0</v>
      </c>
      <c r="P1012" s="302">
        <v>4607109955338</v>
      </c>
      <c r="Q1012" s="303"/>
      <c r="R1012" s="263" t="s">
        <v>727</v>
      </c>
    </row>
    <row r="1013" spans="1:18" ht="21.75" customHeight="1">
      <c r="A1013" s="260">
        <v>1000</v>
      </c>
      <c r="B1013" s="262">
        <v>6562</v>
      </c>
      <c r="C1013" s="319" t="s">
        <v>596</v>
      </c>
      <c r="D1013" s="319"/>
      <c r="E1013" s="479" t="s">
        <v>454</v>
      </c>
      <c r="F1013" s="480" t="s">
        <v>433</v>
      </c>
      <c r="G1013" s="520" t="s">
        <v>432</v>
      </c>
      <c r="H1013" s="297" t="str">
        <f t="shared" si="53"/>
        <v>фото</v>
      </c>
      <c r="I1013" s="174" t="s">
        <v>558</v>
      </c>
      <c r="J1013" s="524" t="s">
        <v>6828</v>
      </c>
      <c r="K1013" s="384">
        <v>1</v>
      </c>
      <c r="L1013" s="481">
        <v>744.15000000000009</v>
      </c>
      <c r="M1013" s="177">
        <v>1</v>
      </c>
      <c r="N1013" s="264"/>
      <c r="O1013" s="178">
        <f t="shared" si="54"/>
        <v>0</v>
      </c>
      <c r="P1013" s="302">
        <v>4607109910047</v>
      </c>
      <c r="Q1013" s="303"/>
      <c r="R1013" s="263" t="s">
        <v>727</v>
      </c>
    </row>
    <row r="1014" spans="1:18" ht="24">
      <c r="A1014" s="260">
        <v>1001</v>
      </c>
      <c r="B1014" s="262">
        <v>630</v>
      </c>
      <c r="C1014" s="319" t="s">
        <v>597</v>
      </c>
      <c r="D1014" s="319"/>
      <c r="E1014" s="479" t="s">
        <v>454</v>
      </c>
      <c r="F1014" s="480" t="s">
        <v>520</v>
      </c>
      <c r="G1014" s="520" t="s">
        <v>812</v>
      </c>
      <c r="H1014" s="297" t="str">
        <f t="shared" si="53"/>
        <v>фото</v>
      </c>
      <c r="I1014" s="174" t="s">
        <v>559</v>
      </c>
      <c r="J1014" s="383" t="s">
        <v>543</v>
      </c>
      <c r="K1014" s="384">
        <v>1</v>
      </c>
      <c r="L1014" s="481">
        <v>512.6</v>
      </c>
      <c r="M1014" s="177">
        <v>1</v>
      </c>
      <c r="N1014" s="264"/>
      <c r="O1014" s="178">
        <f t="shared" si="54"/>
        <v>0</v>
      </c>
      <c r="P1014" s="302">
        <v>4607109969557</v>
      </c>
      <c r="Q1014" s="303"/>
      <c r="R1014" s="263" t="s">
        <v>727</v>
      </c>
    </row>
    <row r="1015" spans="1:18" ht="24">
      <c r="A1015" s="260">
        <v>1002</v>
      </c>
      <c r="B1015" s="262">
        <v>6557</v>
      </c>
      <c r="C1015" s="319" t="s">
        <v>597</v>
      </c>
      <c r="D1015" s="319"/>
      <c r="E1015" s="479" t="s">
        <v>454</v>
      </c>
      <c r="F1015" s="480" t="s">
        <v>520</v>
      </c>
      <c r="G1015" s="520" t="s">
        <v>812</v>
      </c>
      <c r="H1015" s="297" t="str">
        <f t="shared" si="53"/>
        <v>фото</v>
      </c>
      <c r="I1015" s="174" t="s">
        <v>559</v>
      </c>
      <c r="J1015" s="524" t="s">
        <v>6828</v>
      </c>
      <c r="K1015" s="384">
        <v>1</v>
      </c>
      <c r="L1015" s="481">
        <v>834.0200000000001</v>
      </c>
      <c r="M1015" s="177">
        <v>1</v>
      </c>
      <c r="N1015" s="264"/>
      <c r="O1015" s="178">
        <f t="shared" si="54"/>
        <v>0</v>
      </c>
      <c r="P1015" s="302">
        <v>4607109910030</v>
      </c>
      <c r="Q1015" s="303"/>
      <c r="R1015" s="263" t="s">
        <v>727</v>
      </c>
    </row>
    <row r="1016" spans="1:18" ht="15.6">
      <c r="A1016" s="260">
        <v>1003</v>
      </c>
      <c r="B1016" s="262">
        <v>631</v>
      </c>
      <c r="C1016" s="319" t="s">
        <v>9648</v>
      </c>
      <c r="D1016" s="319"/>
      <c r="E1016" s="479" t="s">
        <v>454</v>
      </c>
      <c r="F1016" s="480" t="s">
        <v>9957</v>
      </c>
      <c r="G1016" s="520" t="s">
        <v>9958</v>
      </c>
      <c r="H1016" s="297" t="str">
        <f t="shared" si="53"/>
        <v>фото</v>
      </c>
      <c r="I1016" s="174" t="s">
        <v>9778</v>
      </c>
      <c r="J1016" s="383" t="s">
        <v>543</v>
      </c>
      <c r="K1016" s="384">
        <v>1</v>
      </c>
      <c r="L1016" s="481">
        <v>618.31000000000006</v>
      </c>
      <c r="M1016" s="177">
        <v>1</v>
      </c>
      <c r="N1016" s="264"/>
      <c r="O1016" s="178">
        <f t="shared" si="54"/>
        <v>0</v>
      </c>
      <c r="P1016" s="302">
        <v>4607109969564</v>
      </c>
      <c r="Q1016" s="303"/>
      <c r="R1016" s="263" t="s">
        <v>727</v>
      </c>
    </row>
    <row r="1017" spans="1:18" ht="24">
      <c r="A1017" s="260">
        <v>1004</v>
      </c>
      <c r="B1017" s="262">
        <v>1702</v>
      </c>
      <c r="C1017" s="319" t="s">
        <v>816</v>
      </c>
      <c r="D1017" s="319"/>
      <c r="E1017" s="479" t="s">
        <v>454</v>
      </c>
      <c r="F1017" s="480" t="s">
        <v>817</v>
      </c>
      <c r="G1017" s="520" t="s">
        <v>818</v>
      </c>
      <c r="H1017" s="297" t="str">
        <f t="shared" si="53"/>
        <v>фото</v>
      </c>
      <c r="I1017" s="174" t="s">
        <v>819</v>
      </c>
      <c r="J1017" s="383" t="s">
        <v>543</v>
      </c>
      <c r="K1017" s="384">
        <v>1</v>
      </c>
      <c r="L1017" s="481">
        <v>498.63000000000005</v>
      </c>
      <c r="M1017" s="177">
        <v>1</v>
      </c>
      <c r="N1017" s="264"/>
      <c r="O1017" s="178">
        <f t="shared" si="54"/>
        <v>0</v>
      </c>
      <c r="P1017" s="302">
        <v>4607109965917</v>
      </c>
      <c r="Q1017" s="303"/>
      <c r="R1017" s="263" t="s">
        <v>727</v>
      </c>
    </row>
    <row r="1018" spans="1:18" ht="27.75" customHeight="1">
      <c r="A1018" s="260">
        <v>1005</v>
      </c>
      <c r="B1018" s="262">
        <v>3969</v>
      </c>
      <c r="C1018" s="319" t="s">
        <v>1017</v>
      </c>
      <c r="D1018" s="319"/>
      <c r="E1018" s="479" t="s">
        <v>454</v>
      </c>
      <c r="F1018" s="480" t="s">
        <v>934</v>
      </c>
      <c r="G1018" s="520" t="s">
        <v>966</v>
      </c>
      <c r="H1018" s="297" t="str">
        <f t="shared" si="53"/>
        <v>фото</v>
      </c>
      <c r="I1018" s="174" t="s">
        <v>991</v>
      </c>
      <c r="J1018" s="383" t="s">
        <v>543</v>
      </c>
      <c r="K1018" s="384">
        <v>1</v>
      </c>
      <c r="L1018" s="481">
        <v>1127.94</v>
      </c>
      <c r="M1018" s="177">
        <v>1</v>
      </c>
      <c r="N1018" s="264"/>
      <c r="O1018" s="178">
        <f t="shared" si="54"/>
        <v>0</v>
      </c>
      <c r="P1018" s="302">
        <v>4607109927687</v>
      </c>
      <c r="Q1018" s="303"/>
      <c r="R1018" s="263" t="s">
        <v>751</v>
      </c>
    </row>
    <row r="1019" spans="1:18" ht="27.75" customHeight="1">
      <c r="A1019" s="260">
        <v>1006</v>
      </c>
      <c r="B1019" s="262">
        <v>4132</v>
      </c>
      <c r="C1019" s="319" t="s">
        <v>813</v>
      </c>
      <c r="D1019" s="319"/>
      <c r="E1019" s="479" t="s">
        <v>454</v>
      </c>
      <c r="F1019" s="480" t="s">
        <v>814</v>
      </c>
      <c r="G1019" s="520" t="s">
        <v>815</v>
      </c>
      <c r="H1019" s="297" t="str">
        <f t="shared" si="53"/>
        <v>фото</v>
      </c>
      <c r="I1019" s="174" t="s">
        <v>452</v>
      </c>
      <c r="J1019" s="383" t="s">
        <v>543</v>
      </c>
      <c r="K1019" s="384">
        <v>1</v>
      </c>
      <c r="L1019" s="481">
        <v>1326.38</v>
      </c>
      <c r="M1019" s="177">
        <v>1</v>
      </c>
      <c r="N1019" s="264"/>
      <c r="O1019" s="178">
        <f t="shared" si="54"/>
        <v>0</v>
      </c>
      <c r="P1019" s="302">
        <v>4607109983508</v>
      </c>
      <c r="Q1019" s="303"/>
      <c r="R1019" s="263" t="s">
        <v>727</v>
      </c>
    </row>
    <row r="1020" spans="1:18" ht="27.75" customHeight="1">
      <c r="A1020" s="260">
        <v>1007</v>
      </c>
      <c r="B1020" s="262">
        <v>2328</v>
      </c>
      <c r="C1020" s="319" t="s">
        <v>598</v>
      </c>
      <c r="D1020" s="319"/>
      <c r="E1020" s="479" t="s">
        <v>454</v>
      </c>
      <c r="F1020" s="480" t="s">
        <v>510</v>
      </c>
      <c r="G1020" s="520" t="s">
        <v>770</v>
      </c>
      <c r="H1020" s="297" t="str">
        <f t="shared" si="53"/>
        <v>фото</v>
      </c>
      <c r="I1020" s="174" t="s">
        <v>550</v>
      </c>
      <c r="J1020" s="383" t="s">
        <v>543</v>
      </c>
      <c r="K1020" s="384">
        <v>1</v>
      </c>
      <c r="L1020" s="481">
        <v>498.63000000000005</v>
      </c>
      <c r="M1020" s="177">
        <v>1</v>
      </c>
      <c r="N1020" s="264"/>
      <c r="O1020" s="178">
        <f t="shared" si="54"/>
        <v>0</v>
      </c>
      <c r="P1020" s="302">
        <v>4607109969472</v>
      </c>
      <c r="Q1020" s="303"/>
      <c r="R1020" s="263" t="s">
        <v>727</v>
      </c>
    </row>
    <row r="1021" spans="1:18" ht="27.75" customHeight="1">
      <c r="A1021" s="260">
        <v>1008</v>
      </c>
      <c r="B1021" s="262">
        <v>3131</v>
      </c>
      <c r="C1021" s="319" t="s">
        <v>9649</v>
      </c>
      <c r="D1021" s="319"/>
      <c r="E1021" s="479" t="s">
        <v>454</v>
      </c>
      <c r="F1021" s="480" t="s">
        <v>9959</v>
      </c>
      <c r="G1021" s="520" t="s">
        <v>9960</v>
      </c>
      <c r="H1021" s="297" t="str">
        <f t="shared" si="53"/>
        <v>фото</v>
      </c>
      <c r="I1021" s="174" t="s">
        <v>9779</v>
      </c>
      <c r="J1021" s="383" t="s">
        <v>543</v>
      </c>
      <c r="K1021" s="384">
        <v>1</v>
      </c>
      <c r="L1021" s="481">
        <v>588.5</v>
      </c>
      <c r="M1021" s="177">
        <v>1</v>
      </c>
      <c r="N1021" s="264"/>
      <c r="O1021" s="178">
        <f t="shared" si="54"/>
        <v>0</v>
      </c>
      <c r="P1021" s="302">
        <v>4607109955116</v>
      </c>
      <c r="Q1021" s="303"/>
      <c r="R1021" s="263" t="s">
        <v>727</v>
      </c>
    </row>
    <row r="1022" spans="1:18" ht="27.75" customHeight="1">
      <c r="A1022" s="260">
        <v>1009</v>
      </c>
      <c r="B1022" s="262">
        <v>5363</v>
      </c>
      <c r="C1022" s="319" t="s">
        <v>9649</v>
      </c>
      <c r="D1022" s="319"/>
      <c r="E1022" s="479" t="s">
        <v>454</v>
      </c>
      <c r="F1022" s="480" t="s">
        <v>9959</v>
      </c>
      <c r="G1022" s="520" t="s">
        <v>9960</v>
      </c>
      <c r="H1022" s="297" t="str">
        <f t="shared" si="53"/>
        <v>фото</v>
      </c>
      <c r="I1022" s="174" t="s">
        <v>9779</v>
      </c>
      <c r="J1022" s="524" t="s">
        <v>6828</v>
      </c>
      <c r="K1022" s="384">
        <v>1</v>
      </c>
      <c r="L1022" s="481">
        <v>895.40000000000009</v>
      </c>
      <c r="M1022" s="177">
        <v>1</v>
      </c>
      <c r="N1022" s="264"/>
      <c r="O1022" s="178">
        <f t="shared" si="54"/>
        <v>0</v>
      </c>
      <c r="P1022" s="302">
        <v>4607109910160</v>
      </c>
      <c r="Q1022" s="303"/>
      <c r="R1022" s="263" t="s">
        <v>727</v>
      </c>
    </row>
    <row r="1023" spans="1:18" ht="36">
      <c r="A1023" s="260">
        <v>1010</v>
      </c>
      <c r="B1023" s="262">
        <v>13298</v>
      </c>
      <c r="C1023" s="319" t="s">
        <v>6825</v>
      </c>
      <c r="D1023" s="319"/>
      <c r="E1023" s="479" t="s">
        <v>454</v>
      </c>
      <c r="F1023" s="480" t="s">
        <v>6826</v>
      </c>
      <c r="G1023" s="520" t="s">
        <v>4278</v>
      </c>
      <c r="H1023" s="297" t="str">
        <f t="shared" si="53"/>
        <v>фото</v>
      </c>
      <c r="I1023" s="174" t="s">
        <v>6827</v>
      </c>
      <c r="J1023" s="383" t="s">
        <v>543</v>
      </c>
      <c r="K1023" s="384">
        <v>1</v>
      </c>
      <c r="L1023" s="481">
        <v>522.5</v>
      </c>
      <c r="M1023" s="177">
        <v>1</v>
      </c>
      <c r="N1023" s="264"/>
      <c r="O1023" s="178">
        <f t="shared" si="54"/>
        <v>0</v>
      </c>
      <c r="P1023" s="302">
        <v>4607109921142</v>
      </c>
      <c r="Q1023" s="303"/>
      <c r="R1023" s="263" t="s">
        <v>751</v>
      </c>
    </row>
    <row r="1024" spans="1:18" ht="24">
      <c r="A1024" s="260">
        <v>1011</v>
      </c>
      <c r="B1024" s="262">
        <v>4122</v>
      </c>
      <c r="C1024" s="319" t="s">
        <v>773</v>
      </c>
      <c r="D1024" s="319"/>
      <c r="E1024" s="479" t="s">
        <v>454</v>
      </c>
      <c r="F1024" s="480" t="s">
        <v>774</v>
      </c>
      <c r="G1024" s="520" t="s">
        <v>775</v>
      </c>
      <c r="H1024" s="297" t="str">
        <f t="shared" si="53"/>
        <v>фото</v>
      </c>
      <c r="I1024" s="174" t="s">
        <v>776</v>
      </c>
      <c r="J1024" s="383" t="s">
        <v>543</v>
      </c>
      <c r="K1024" s="384">
        <v>1</v>
      </c>
      <c r="L1024" s="481">
        <v>738.43000000000018</v>
      </c>
      <c r="M1024" s="177">
        <v>1</v>
      </c>
      <c r="N1024" s="264"/>
      <c r="O1024" s="178">
        <f t="shared" si="54"/>
        <v>0</v>
      </c>
      <c r="P1024" s="302">
        <v>4607109983409</v>
      </c>
      <c r="Q1024" s="303"/>
      <c r="R1024" s="263" t="s">
        <v>727</v>
      </c>
    </row>
    <row r="1025" spans="1:18" ht="24.75" customHeight="1">
      <c r="A1025" s="260">
        <v>1012</v>
      </c>
      <c r="B1025" s="262">
        <v>4673</v>
      </c>
      <c r="C1025" s="319" t="s">
        <v>1192</v>
      </c>
      <c r="D1025" s="319"/>
      <c r="E1025" s="479" t="s">
        <v>454</v>
      </c>
      <c r="F1025" s="480" t="s">
        <v>1193</v>
      </c>
      <c r="G1025" s="520" t="s">
        <v>1194</v>
      </c>
      <c r="H1025" s="297" t="str">
        <f t="shared" si="53"/>
        <v>фото</v>
      </c>
      <c r="I1025" s="174" t="s">
        <v>1195</v>
      </c>
      <c r="J1025" s="383" t="s">
        <v>543</v>
      </c>
      <c r="K1025" s="384">
        <v>1</v>
      </c>
      <c r="L1025" s="481">
        <v>558.58000000000004</v>
      </c>
      <c r="M1025" s="177">
        <v>1</v>
      </c>
      <c r="N1025" s="264"/>
      <c r="O1025" s="178">
        <f t="shared" si="54"/>
        <v>0</v>
      </c>
      <c r="P1025" s="302">
        <v>4607109990940</v>
      </c>
      <c r="Q1025" s="303"/>
      <c r="R1025" s="263" t="s">
        <v>751</v>
      </c>
    </row>
    <row r="1026" spans="1:18" ht="24.75" customHeight="1">
      <c r="A1026" s="260">
        <v>1013</v>
      </c>
      <c r="B1026" s="262">
        <v>780</v>
      </c>
      <c r="C1026" s="319" t="s">
        <v>1192</v>
      </c>
      <c r="D1026" s="319"/>
      <c r="E1026" s="479" t="s">
        <v>454</v>
      </c>
      <c r="F1026" s="480" t="s">
        <v>1193</v>
      </c>
      <c r="G1026" s="520" t="s">
        <v>1194</v>
      </c>
      <c r="H1026" s="297" t="str">
        <f t="shared" si="53"/>
        <v>фото</v>
      </c>
      <c r="I1026" s="174" t="s">
        <v>1195</v>
      </c>
      <c r="J1026" s="524" t="s">
        <v>6828</v>
      </c>
      <c r="K1026" s="384">
        <v>1</v>
      </c>
      <c r="L1026" s="481">
        <v>893.75000000000011</v>
      </c>
      <c r="M1026" s="177">
        <v>1</v>
      </c>
      <c r="N1026" s="264"/>
      <c r="O1026" s="178">
        <f t="shared" si="54"/>
        <v>0</v>
      </c>
      <c r="P1026" s="302">
        <v>4607109973790</v>
      </c>
      <c r="Q1026" s="517">
        <v>2023</v>
      </c>
      <c r="R1026" s="263" t="s">
        <v>751</v>
      </c>
    </row>
    <row r="1027" spans="1:18" ht="24.75" customHeight="1">
      <c r="A1027" s="260">
        <v>1014</v>
      </c>
      <c r="B1027" s="262">
        <v>632</v>
      </c>
      <c r="C1027" s="319" t="s">
        <v>599</v>
      </c>
      <c r="D1027" s="319"/>
      <c r="E1027" s="479" t="s">
        <v>454</v>
      </c>
      <c r="F1027" s="480" t="s">
        <v>504</v>
      </c>
      <c r="G1027" s="520" t="s">
        <v>756</v>
      </c>
      <c r="H1027" s="297" t="str">
        <f t="shared" si="53"/>
        <v>фото</v>
      </c>
      <c r="I1027" s="174" t="s">
        <v>545</v>
      </c>
      <c r="J1027" s="383" t="s">
        <v>543</v>
      </c>
      <c r="K1027" s="384">
        <v>1</v>
      </c>
      <c r="L1027" s="481">
        <v>571.23000000000013</v>
      </c>
      <c r="M1027" s="177">
        <v>1</v>
      </c>
      <c r="N1027" s="264"/>
      <c r="O1027" s="178">
        <f t="shared" si="54"/>
        <v>0</v>
      </c>
      <c r="P1027" s="302">
        <v>4607109969434</v>
      </c>
      <c r="Q1027" s="303"/>
      <c r="R1027" s="263" t="s">
        <v>727</v>
      </c>
    </row>
    <row r="1028" spans="1:18" ht="24.75" customHeight="1">
      <c r="A1028" s="260">
        <v>1015</v>
      </c>
      <c r="B1028" s="262">
        <v>6152</v>
      </c>
      <c r="C1028" s="319" t="s">
        <v>599</v>
      </c>
      <c r="D1028" s="319"/>
      <c r="E1028" s="479" t="s">
        <v>454</v>
      </c>
      <c r="F1028" s="480" t="s">
        <v>504</v>
      </c>
      <c r="G1028" s="520" t="s">
        <v>756</v>
      </c>
      <c r="H1028" s="297" t="str">
        <f t="shared" si="53"/>
        <v>фото</v>
      </c>
      <c r="I1028" s="174" t="s">
        <v>545</v>
      </c>
      <c r="J1028" s="524" t="s">
        <v>6828</v>
      </c>
      <c r="K1028" s="384">
        <v>1</v>
      </c>
      <c r="L1028" s="481">
        <v>788.59</v>
      </c>
      <c r="M1028" s="177">
        <v>1</v>
      </c>
      <c r="N1028" s="264"/>
      <c r="O1028" s="178">
        <f t="shared" si="54"/>
        <v>0</v>
      </c>
      <c r="P1028" s="302">
        <v>4607109910221</v>
      </c>
      <c r="Q1028" s="303"/>
      <c r="R1028" s="263" t="s">
        <v>727</v>
      </c>
    </row>
    <row r="1029" spans="1:18" ht="36">
      <c r="A1029" s="260">
        <v>1016</v>
      </c>
      <c r="B1029" s="262">
        <v>13296</v>
      </c>
      <c r="C1029" s="319" t="s">
        <v>6817</v>
      </c>
      <c r="D1029" s="319"/>
      <c r="E1029" s="479" t="s">
        <v>454</v>
      </c>
      <c r="F1029" s="480" t="s">
        <v>6818</v>
      </c>
      <c r="G1029" s="520" t="s">
        <v>6819</v>
      </c>
      <c r="H1029" s="297" t="str">
        <f t="shared" si="53"/>
        <v>фото</v>
      </c>
      <c r="I1029" s="174" t="s">
        <v>6820</v>
      </c>
      <c r="J1029" s="383" t="s">
        <v>543</v>
      </c>
      <c r="K1029" s="384">
        <v>1</v>
      </c>
      <c r="L1029" s="481">
        <v>936.87000000000012</v>
      </c>
      <c r="M1029" s="177">
        <v>1</v>
      </c>
      <c r="N1029" s="264"/>
      <c r="O1029" s="178">
        <f t="shared" si="54"/>
        <v>0</v>
      </c>
      <c r="P1029" s="302">
        <v>4607109921166</v>
      </c>
      <c r="Q1029" s="303"/>
      <c r="R1029" s="263" t="s">
        <v>727</v>
      </c>
    </row>
    <row r="1030" spans="1:18" ht="24.75" customHeight="1">
      <c r="A1030" s="260">
        <v>1017</v>
      </c>
      <c r="B1030" s="262">
        <v>1703</v>
      </c>
      <c r="C1030" s="319" t="s">
        <v>600</v>
      </c>
      <c r="D1030" s="319"/>
      <c r="E1030" s="479" t="s">
        <v>454</v>
      </c>
      <c r="F1030" s="480" t="s">
        <v>519</v>
      </c>
      <c r="G1030" s="520" t="s">
        <v>811</v>
      </c>
      <c r="H1030" s="297" t="str">
        <f t="shared" ref="H1030:H1034" si="55">HYPERLINK("https://www.gardenbulbs.ru/images/vesna_CL/thumbnails/"&amp;C1030&amp;".jpg","фото")</f>
        <v>фото</v>
      </c>
      <c r="I1030" s="174" t="s">
        <v>557</v>
      </c>
      <c r="J1030" s="383" t="s">
        <v>543</v>
      </c>
      <c r="K1030" s="384">
        <v>1</v>
      </c>
      <c r="L1030" s="481">
        <v>498.63000000000005</v>
      </c>
      <c r="M1030" s="177">
        <v>1</v>
      </c>
      <c r="N1030" s="264"/>
      <c r="O1030" s="178">
        <f t="shared" ref="O1030:O1034" si="56">IF(ISERROR(L1030*N1030),0,L1030*N1030)</f>
        <v>0</v>
      </c>
      <c r="P1030" s="302">
        <v>4607109965900</v>
      </c>
      <c r="Q1030" s="303"/>
      <c r="R1030" s="263" t="s">
        <v>727</v>
      </c>
    </row>
    <row r="1031" spans="1:18" ht="24.75" customHeight="1">
      <c r="A1031" s="260">
        <v>1018</v>
      </c>
      <c r="B1031" s="262">
        <v>543</v>
      </c>
      <c r="C1031" s="319" t="s">
        <v>600</v>
      </c>
      <c r="D1031" s="319"/>
      <c r="E1031" s="479" t="s">
        <v>454</v>
      </c>
      <c r="F1031" s="480" t="s">
        <v>519</v>
      </c>
      <c r="G1031" s="520" t="s">
        <v>811</v>
      </c>
      <c r="H1031" s="297" t="str">
        <f t="shared" si="55"/>
        <v>фото</v>
      </c>
      <c r="I1031" s="174" t="s">
        <v>557</v>
      </c>
      <c r="J1031" s="524" t="s">
        <v>6828</v>
      </c>
      <c r="K1031" s="384">
        <v>1</v>
      </c>
      <c r="L1031" s="481">
        <v>715.7700000000001</v>
      </c>
      <c r="M1031" s="177">
        <v>1</v>
      </c>
      <c r="N1031" s="264"/>
      <c r="O1031" s="178">
        <f t="shared" si="56"/>
        <v>0</v>
      </c>
      <c r="P1031" s="302">
        <v>4607109957660</v>
      </c>
      <c r="Q1031" s="517">
        <v>2023</v>
      </c>
      <c r="R1031" s="263" t="s">
        <v>727</v>
      </c>
    </row>
    <row r="1032" spans="1:18" ht="24.75" customHeight="1">
      <c r="A1032" s="260">
        <v>1019</v>
      </c>
      <c r="B1032" s="262">
        <v>1812</v>
      </c>
      <c r="C1032" s="319" t="s">
        <v>765</v>
      </c>
      <c r="D1032" s="319"/>
      <c r="E1032" s="479" t="s">
        <v>454</v>
      </c>
      <c r="F1032" s="480" t="s">
        <v>766</v>
      </c>
      <c r="G1032" s="520" t="s">
        <v>767</v>
      </c>
      <c r="H1032" s="297" t="str">
        <f t="shared" si="55"/>
        <v>фото</v>
      </c>
      <c r="I1032" s="174" t="s">
        <v>768</v>
      </c>
      <c r="J1032" s="383" t="s">
        <v>543</v>
      </c>
      <c r="K1032" s="384">
        <v>1</v>
      </c>
      <c r="L1032" s="481">
        <v>622.49</v>
      </c>
      <c r="M1032" s="177">
        <v>1</v>
      </c>
      <c r="N1032" s="264"/>
      <c r="O1032" s="178">
        <f t="shared" si="56"/>
        <v>0</v>
      </c>
      <c r="P1032" s="302">
        <v>4607109969458</v>
      </c>
      <c r="Q1032" s="303"/>
      <c r="R1032" s="263" t="s">
        <v>727</v>
      </c>
    </row>
    <row r="1033" spans="1:18" ht="24.75" customHeight="1">
      <c r="A1033" s="260">
        <v>1020</v>
      </c>
      <c r="B1033" s="262">
        <v>2327</v>
      </c>
      <c r="C1033" s="319" t="s">
        <v>9650</v>
      </c>
      <c r="D1033" s="319"/>
      <c r="E1033" s="479" t="s">
        <v>454</v>
      </c>
      <c r="F1033" s="480" t="s">
        <v>9961</v>
      </c>
      <c r="G1033" s="520" t="s">
        <v>9962</v>
      </c>
      <c r="H1033" s="297" t="str">
        <f t="shared" si="55"/>
        <v>фото</v>
      </c>
      <c r="I1033" s="174" t="s">
        <v>769</v>
      </c>
      <c r="J1033" s="383" t="s">
        <v>543</v>
      </c>
      <c r="K1033" s="384">
        <v>1</v>
      </c>
      <c r="L1033" s="481">
        <v>498.63000000000005</v>
      </c>
      <c r="M1033" s="177">
        <v>1</v>
      </c>
      <c r="N1033" s="264"/>
      <c r="O1033" s="178">
        <f t="shared" si="56"/>
        <v>0</v>
      </c>
      <c r="P1033" s="302">
        <v>4607109969465</v>
      </c>
      <c r="Q1033" s="303"/>
      <c r="R1033" s="263" t="s">
        <v>727</v>
      </c>
    </row>
    <row r="1034" spans="1:18" ht="36">
      <c r="A1034" s="260">
        <v>1021</v>
      </c>
      <c r="B1034" s="262">
        <v>539</v>
      </c>
      <c r="C1034" s="319" t="s">
        <v>9651</v>
      </c>
      <c r="D1034" s="319"/>
      <c r="E1034" s="479" t="s">
        <v>454</v>
      </c>
      <c r="F1034" s="480" t="s">
        <v>9963</v>
      </c>
      <c r="G1034" s="520" t="s">
        <v>9964</v>
      </c>
      <c r="H1034" s="297" t="str">
        <f t="shared" si="55"/>
        <v>фото</v>
      </c>
      <c r="I1034" s="174" t="s">
        <v>9780</v>
      </c>
      <c r="J1034" s="383" t="s">
        <v>543</v>
      </c>
      <c r="K1034" s="384">
        <v>1</v>
      </c>
      <c r="L1034" s="481">
        <v>977.90000000000009</v>
      </c>
      <c r="M1034" s="177">
        <v>1</v>
      </c>
      <c r="N1034" s="264"/>
      <c r="O1034" s="178">
        <f t="shared" si="56"/>
        <v>0</v>
      </c>
      <c r="P1034" s="302">
        <v>4607109957615</v>
      </c>
      <c r="Q1034" s="517">
        <v>2023</v>
      </c>
      <c r="R1034" s="263" t="s">
        <v>727</v>
      </c>
    </row>
    <row r="1035" spans="1:18" ht="14.4">
      <c r="A1035" s="260">
        <v>1022</v>
      </c>
      <c r="B1035" s="167"/>
      <c r="C1035" s="234"/>
      <c r="D1035" s="234"/>
      <c r="E1035" s="308"/>
      <c r="F1035" s="166" t="s">
        <v>935</v>
      </c>
      <c r="G1035" s="450"/>
      <c r="H1035" s="167"/>
      <c r="I1035" s="168"/>
      <c r="J1035" s="234"/>
      <c r="K1035" s="261"/>
      <c r="L1035" s="311"/>
      <c r="M1035" s="233"/>
      <c r="N1035" s="233"/>
      <c r="O1035" s="234"/>
      <c r="P1035" s="234"/>
      <c r="Q1035" s="303"/>
      <c r="R1035" s="234"/>
    </row>
    <row r="1036" spans="1:18" ht="36">
      <c r="A1036" s="260">
        <v>1023</v>
      </c>
      <c r="B1036" s="262">
        <v>4378</v>
      </c>
      <c r="C1036" s="319" t="s">
        <v>10611</v>
      </c>
      <c r="D1036" s="319"/>
      <c r="E1036" s="479" t="s">
        <v>9965</v>
      </c>
      <c r="F1036" s="480" t="s">
        <v>10673</v>
      </c>
      <c r="G1036" s="520" t="s">
        <v>10727</v>
      </c>
      <c r="H1036" s="297" t="str">
        <f t="shared" ref="H1036:H1075" si="57">HYPERLINK("https://www.gardenbulbs.ru/images/vesna_CL/thumbnails/"&amp;C1036&amp;".jpg","фото")</f>
        <v>фото</v>
      </c>
      <c r="I1036" s="174" t="s">
        <v>10786</v>
      </c>
      <c r="J1036" s="383" t="s">
        <v>543</v>
      </c>
      <c r="K1036" s="384">
        <v>1</v>
      </c>
      <c r="L1036" s="481">
        <v>1404.04</v>
      </c>
      <c r="M1036" s="177">
        <v>1</v>
      </c>
      <c r="N1036" s="264"/>
      <c r="O1036" s="178">
        <f t="shared" ref="O1036:O1075" si="58">IF(ISERROR(L1036*N1036),0,L1036*N1036)</f>
        <v>0</v>
      </c>
      <c r="P1036" s="302">
        <v>4607109973738</v>
      </c>
      <c r="Q1036" s="517">
        <v>2023</v>
      </c>
      <c r="R1036" s="263" t="s">
        <v>727</v>
      </c>
    </row>
    <row r="1037" spans="1:18" ht="36">
      <c r="A1037" s="260">
        <v>1024</v>
      </c>
      <c r="B1037" s="262">
        <v>16217</v>
      </c>
      <c r="C1037" s="319" t="s">
        <v>6834</v>
      </c>
      <c r="D1037" s="319"/>
      <c r="E1037" s="479" t="s">
        <v>9965</v>
      </c>
      <c r="F1037" s="480" t="s">
        <v>2201</v>
      </c>
      <c r="G1037" s="520" t="s">
        <v>2200</v>
      </c>
      <c r="H1037" s="297" t="str">
        <f t="shared" si="57"/>
        <v>фото</v>
      </c>
      <c r="I1037" s="174" t="s">
        <v>6835</v>
      </c>
      <c r="J1037" s="383" t="s">
        <v>543</v>
      </c>
      <c r="K1037" s="384">
        <v>1</v>
      </c>
      <c r="L1037" s="481">
        <v>1217.7</v>
      </c>
      <c r="M1037" s="177">
        <v>1</v>
      </c>
      <c r="N1037" s="264"/>
      <c r="O1037" s="178">
        <f t="shared" si="58"/>
        <v>0</v>
      </c>
      <c r="P1037" s="302">
        <v>4607109914175</v>
      </c>
      <c r="Q1037" s="303"/>
      <c r="R1037" s="263" t="s">
        <v>751</v>
      </c>
    </row>
    <row r="1038" spans="1:18" ht="36">
      <c r="A1038" s="260">
        <v>1025</v>
      </c>
      <c r="B1038" s="262">
        <v>7517</v>
      </c>
      <c r="C1038" s="319" t="s">
        <v>9652</v>
      </c>
      <c r="D1038" s="319"/>
      <c r="E1038" s="479" t="s">
        <v>9965</v>
      </c>
      <c r="F1038" s="480" t="s">
        <v>9966</v>
      </c>
      <c r="G1038" s="520" t="s">
        <v>9967</v>
      </c>
      <c r="H1038" s="297" t="str">
        <f t="shared" si="57"/>
        <v>фото</v>
      </c>
      <c r="I1038" s="174" t="s">
        <v>9781</v>
      </c>
      <c r="J1038" s="383" t="s">
        <v>543</v>
      </c>
      <c r="K1038" s="384">
        <v>1</v>
      </c>
      <c r="L1038" s="481">
        <v>1326.38</v>
      </c>
      <c r="M1038" s="177">
        <v>1</v>
      </c>
      <c r="N1038" s="264"/>
      <c r="O1038" s="178">
        <f t="shared" si="58"/>
        <v>0</v>
      </c>
      <c r="P1038" s="302">
        <v>4607109938461</v>
      </c>
      <c r="Q1038" s="517">
        <v>2023</v>
      </c>
      <c r="R1038" s="263" t="s">
        <v>727</v>
      </c>
    </row>
    <row r="1039" spans="1:18" ht="27.6">
      <c r="A1039" s="260">
        <v>1026</v>
      </c>
      <c r="B1039" s="262">
        <v>1789</v>
      </c>
      <c r="C1039" s="319" t="s">
        <v>1196</v>
      </c>
      <c r="D1039" s="319"/>
      <c r="E1039" s="479" t="s">
        <v>9965</v>
      </c>
      <c r="F1039" s="480" t="s">
        <v>1197</v>
      </c>
      <c r="G1039" s="520" t="s">
        <v>1198</v>
      </c>
      <c r="H1039" s="297" t="str">
        <f t="shared" si="57"/>
        <v>фото</v>
      </c>
      <c r="I1039" s="174" t="s">
        <v>1199</v>
      </c>
      <c r="J1039" s="383" t="s">
        <v>543</v>
      </c>
      <c r="K1039" s="384">
        <v>1</v>
      </c>
      <c r="L1039" s="481">
        <v>1142.68</v>
      </c>
      <c r="M1039" s="177">
        <v>1</v>
      </c>
      <c r="N1039" s="264"/>
      <c r="O1039" s="178">
        <f t="shared" si="58"/>
        <v>0</v>
      </c>
      <c r="P1039" s="302">
        <v>4607109968741</v>
      </c>
      <c r="Q1039" s="303"/>
      <c r="R1039" s="263" t="s">
        <v>727</v>
      </c>
    </row>
    <row r="1040" spans="1:18" ht="36">
      <c r="A1040" s="260">
        <v>1027</v>
      </c>
      <c r="B1040" s="262">
        <v>587</v>
      </c>
      <c r="C1040" s="319" t="s">
        <v>1777</v>
      </c>
      <c r="D1040" s="319"/>
      <c r="E1040" s="479" t="s">
        <v>9965</v>
      </c>
      <c r="F1040" s="480" t="s">
        <v>1778</v>
      </c>
      <c r="G1040" s="520" t="s">
        <v>1779</v>
      </c>
      <c r="H1040" s="297" t="str">
        <f t="shared" si="57"/>
        <v>фото</v>
      </c>
      <c r="I1040" s="174" t="s">
        <v>1780</v>
      </c>
      <c r="J1040" s="383" t="s">
        <v>543</v>
      </c>
      <c r="K1040" s="384">
        <v>1</v>
      </c>
      <c r="L1040" s="481">
        <v>1374.01</v>
      </c>
      <c r="M1040" s="177">
        <v>1</v>
      </c>
      <c r="N1040" s="264"/>
      <c r="O1040" s="178">
        <f t="shared" si="58"/>
        <v>0</v>
      </c>
      <c r="P1040" s="302">
        <v>4607109968758</v>
      </c>
      <c r="Q1040" s="303"/>
      <c r="R1040" s="263" t="s">
        <v>727</v>
      </c>
    </row>
    <row r="1041" spans="1:18" ht="36">
      <c r="A1041" s="260">
        <v>1028</v>
      </c>
      <c r="B1041" s="262">
        <v>6894</v>
      </c>
      <c r="C1041" s="319" t="s">
        <v>828</v>
      </c>
      <c r="D1041" s="319"/>
      <c r="E1041" s="479" t="s">
        <v>9965</v>
      </c>
      <c r="F1041" s="480" t="s">
        <v>829</v>
      </c>
      <c r="G1041" s="520" t="s">
        <v>830</v>
      </c>
      <c r="H1041" s="297" t="str">
        <f t="shared" si="57"/>
        <v>фото</v>
      </c>
      <c r="I1041" s="174" t="s">
        <v>831</v>
      </c>
      <c r="J1041" s="383" t="s">
        <v>543</v>
      </c>
      <c r="K1041" s="384">
        <v>1</v>
      </c>
      <c r="L1041" s="481">
        <v>847.00000000000011</v>
      </c>
      <c r="M1041" s="177">
        <v>1</v>
      </c>
      <c r="N1041" s="264"/>
      <c r="O1041" s="178">
        <f t="shared" si="58"/>
        <v>0</v>
      </c>
      <c r="P1041" s="302">
        <v>4607109945384</v>
      </c>
      <c r="Q1041" s="303"/>
      <c r="R1041" s="263" t="s">
        <v>751</v>
      </c>
    </row>
    <row r="1042" spans="1:18" ht="27.6">
      <c r="A1042" s="260">
        <v>1029</v>
      </c>
      <c r="B1042" s="262">
        <v>4121</v>
      </c>
      <c r="C1042" s="319" t="s">
        <v>1019</v>
      </c>
      <c r="D1042" s="319"/>
      <c r="E1042" s="479" t="s">
        <v>9965</v>
      </c>
      <c r="F1042" s="480" t="s">
        <v>937</v>
      </c>
      <c r="G1042" s="520" t="s">
        <v>968</v>
      </c>
      <c r="H1042" s="297" t="str">
        <f t="shared" si="57"/>
        <v>фото</v>
      </c>
      <c r="I1042" s="174" t="s">
        <v>993</v>
      </c>
      <c r="J1042" s="383" t="s">
        <v>543</v>
      </c>
      <c r="K1042" s="384">
        <v>1</v>
      </c>
      <c r="L1042" s="481">
        <v>2509.87</v>
      </c>
      <c r="M1042" s="177">
        <v>1</v>
      </c>
      <c r="N1042" s="264"/>
      <c r="O1042" s="178">
        <f t="shared" si="58"/>
        <v>0</v>
      </c>
      <c r="P1042" s="302">
        <v>4607109983393</v>
      </c>
      <c r="Q1042" s="303"/>
      <c r="R1042" s="263" t="s">
        <v>751</v>
      </c>
    </row>
    <row r="1043" spans="1:18" ht="27.6">
      <c r="A1043" s="260">
        <v>1030</v>
      </c>
      <c r="B1043" s="262">
        <v>4688</v>
      </c>
      <c r="C1043" s="319" t="s">
        <v>1785</v>
      </c>
      <c r="D1043" s="319"/>
      <c r="E1043" s="479" t="s">
        <v>9965</v>
      </c>
      <c r="F1043" s="480" t="s">
        <v>1786</v>
      </c>
      <c r="G1043" s="520" t="s">
        <v>1787</v>
      </c>
      <c r="H1043" s="297" t="str">
        <f t="shared" si="57"/>
        <v>фото</v>
      </c>
      <c r="I1043" s="174" t="s">
        <v>1788</v>
      </c>
      <c r="J1043" s="383" t="s">
        <v>543</v>
      </c>
      <c r="K1043" s="384">
        <v>1</v>
      </c>
      <c r="L1043" s="481">
        <v>1341.56</v>
      </c>
      <c r="M1043" s="177">
        <v>1</v>
      </c>
      <c r="N1043" s="264"/>
      <c r="O1043" s="178">
        <f t="shared" si="58"/>
        <v>0</v>
      </c>
      <c r="P1043" s="302">
        <v>4607109991091</v>
      </c>
      <c r="Q1043" s="303"/>
      <c r="R1043" s="263" t="s">
        <v>751</v>
      </c>
    </row>
    <row r="1044" spans="1:18" ht="27.6">
      <c r="A1044" s="260">
        <v>1031</v>
      </c>
      <c r="B1044" s="262">
        <v>6895</v>
      </c>
      <c r="C1044" s="319" t="s">
        <v>833</v>
      </c>
      <c r="D1044" s="319"/>
      <c r="E1044" s="479" t="s">
        <v>9965</v>
      </c>
      <c r="F1044" s="480" t="s">
        <v>834</v>
      </c>
      <c r="G1044" s="520" t="s">
        <v>835</v>
      </c>
      <c r="H1044" s="297" t="str">
        <f t="shared" si="57"/>
        <v>фото</v>
      </c>
      <c r="I1044" s="174" t="s">
        <v>836</v>
      </c>
      <c r="J1044" s="383" t="s">
        <v>543</v>
      </c>
      <c r="K1044" s="384">
        <v>1</v>
      </c>
      <c r="L1044" s="481">
        <v>663.41000000000008</v>
      </c>
      <c r="M1044" s="177">
        <v>1</v>
      </c>
      <c r="N1044" s="264"/>
      <c r="O1044" s="178">
        <f t="shared" si="58"/>
        <v>0</v>
      </c>
      <c r="P1044" s="302">
        <v>4607109945391</v>
      </c>
      <c r="Q1044" s="303"/>
      <c r="R1044" s="263" t="s">
        <v>727</v>
      </c>
    </row>
    <row r="1045" spans="1:18" ht="36">
      <c r="A1045" s="260">
        <v>1032</v>
      </c>
      <c r="B1045" s="262">
        <v>6897</v>
      </c>
      <c r="C1045" s="319" t="s">
        <v>6836</v>
      </c>
      <c r="D1045" s="319"/>
      <c r="E1045" s="479" t="s">
        <v>9965</v>
      </c>
      <c r="F1045" s="480" t="s">
        <v>6837</v>
      </c>
      <c r="G1045" s="520" t="s">
        <v>6838</v>
      </c>
      <c r="H1045" s="297" t="str">
        <f t="shared" si="57"/>
        <v>фото</v>
      </c>
      <c r="I1045" s="174" t="s">
        <v>6839</v>
      </c>
      <c r="J1045" s="383" t="s">
        <v>543</v>
      </c>
      <c r="K1045" s="384">
        <v>1</v>
      </c>
      <c r="L1045" s="481">
        <v>3139.07</v>
      </c>
      <c r="M1045" s="177">
        <v>1</v>
      </c>
      <c r="N1045" s="264"/>
      <c r="O1045" s="178">
        <f t="shared" si="58"/>
        <v>0</v>
      </c>
      <c r="P1045" s="302">
        <v>4607109945414</v>
      </c>
      <c r="Q1045" s="303"/>
      <c r="R1045" s="263" t="s">
        <v>751</v>
      </c>
    </row>
    <row r="1046" spans="1:18" ht="27.6">
      <c r="A1046" s="260">
        <v>1033</v>
      </c>
      <c r="B1046" s="262">
        <v>6789</v>
      </c>
      <c r="C1046" s="319" t="s">
        <v>1021</v>
      </c>
      <c r="D1046" s="319"/>
      <c r="E1046" s="479" t="s">
        <v>9965</v>
      </c>
      <c r="F1046" s="480" t="s">
        <v>938</v>
      </c>
      <c r="G1046" s="520" t="s">
        <v>969</v>
      </c>
      <c r="H1046" s="297" t="str">
        <f t="shared" si="57"/>
        <v>фото</v>
      </c>
      <c r="I1046" s="174" t="s">
        <v>994</v>
      </c>
      <c r="J1046" s="383" t="s">
        <v>543</v>
      </c>
      <c r="K1046" s="384">
        <v>1</v>
      </c>
      <c r="L1046" s="481">
        <v>2929.4100000000003</v>
      </c>
      <c r="M1046" s="177">
        <v>1</v>
      </c>
      <c r="N1046" s="264"/>
      <c r="O1046" s="178">
        <f t="shared" si="58"/>
        <v>0</v>
      </c>
      <c r="P1046" s="302">
        <v>4607109944332</v>
      </c>
      <c r="Q1046" s="303"/>
      <c r="R1046" s="263" t="s">
        <v>751</v>
      </c>
    </row>
    <row r="1047" spans="1:18" ht="28.8">
      <c r="A1047" s="260">
        <v>1034</v>
      </c>
      <c r="B1047" s="262">
        <v>6898</v>
      </c>
      <c r="C1047" s="319" t="s">
        <v>824</v>
      </c>
      <c r="D1047" s="319"/>
      <c r="E1047" s="479" t="s">
        <v>9965</v>
      </c>
      <c r="F1047" s="480" t="s">
        <v>825</v>
      </c>
      <c r="G1047" s="520" t="s">
        <v>826</v>
      </c>
      <c r="H1047" s="297" t="str">
        <f t="shared" si="57"/>
        <v>фото</v>
      </c>
      <c r="I1047" s="174" t="s">
        <v>827</v>
      </c>
      <c r="J1047" s="383" t="s">
        <v>543</v>
      </c>
      <c r="K1047" s="384">
        <v>1</v>
      </c>
      <c r="L1047" s="481">
        <v>783.09</v>
      </c>
      <c r="M1047" s="177">
        <v>1</v>
      </c>
      <c r="N1047" s="264"/>
      <c r="O1047" s="178">
        <f t="shared" si="58"/>
        <v>0</v>
      </c>
      <c r="P1047" s="302">
        <v>4607109945421</v>
      </c>
      <c r="Q1047" s="303"/>
      <c r="R1047" s="263" t="s">
        <v>751</v>
      </c>
    </row>
    <row r="1048" spans="1:18" ht="28.8">
      <c r="A1048" s="260">
        <v>1035</v>
      </c>
      <c r="B1048" s="262">
        <v>6541</v>
      </c>
      <c r="C1048" s="319" t="s">
        <v>824</v>
      </c>
      <c r="D1048" s="319"/>
      <c r="E1048" s="479" t="s">
        <v>9965</v>
      </c>
      <c r="F1048" s="480" t="s">
        <v>825</v>
      </c>
      <c r="G1048" s="520" t="s">
        <v>826</v>
      </c>
      <c r="H1048" s="297" t="str">
        <f t="shared" si="57"/>
        <v>фото</v>
      </c>
      <c r="I1048" s="174" t="s">
        <v>827</v>
      </c>
      <c r="J1048" s="524" t="s">
        <v>6828</v>
      </c>
      <c r="K1048" s="384">
        <v>1</v>
      </c>
      <c r="L1048" s="481">
        <v>1015.4100000000001</v>
      </c>
      <c r="M1048" s="177">
        <v>1</v>
      </c>
      <c r="N1048" s="264"/>
      <c r="O1048" s="178">
        <f t="shared" si="58"/>
        <v>0</v>
      </c>
      <c r="P1048" s="302">
        <v>4607109910023</v>
      </c>
      <c r="Q1048" s="303"/>
      <c r="R1048" s="263" t="s">
        <v>751</v>
      </c>
    </row>
    <row r="1049" spans="1:18" ht="27.6">
      <c r="A1049" s="260">
        <v>1036</v>
      </c>
      <c r="B1049" s="262">
        <v>4686</v>
      </c>
      <c r="C1049" s="319" t="s">
        <v>820</v>
      </c>
      <c r="D1049" s="319"/>
      <c r="E1049" s="479" t="s">
        <v>9965</v>
      </c>
      <c r="F1049" s="480" t="s">
        <v>821</v>
      </c>
      <c r="G1049" s="520" t="s">
        <v>822</v>
      </c>
      <c r="H1049" s="297" t="str">
        <f t="shared" si="57"/>
        <v>фото</v>
      </c>
      <c r="I1049" s="174" t="s">
        <v>823</v>
      </c>
      <c r="J1049" s="383" t="s">
        <v>543</v>
      </c>
      <c r="K1049" s="384">
        <v>1</v>
      </c>
      <c r="L1049" s="481">
        <v>2479.9500000000003</v>
      </c>
      <c r="M1049" s="177">
        <v>1</v>
      </c>
      <c r="N1049" s="264"/>
      <c r="O1049" s="178">
        <f t="shared" si="58"/>
        <v>0</v>
      </c>
      <c r="P1049" s="302">
        <v>4607109991077</v>
      </c>
      <c r="Q1049" s="303"/>
      <c r="R1049" s="263" t="s">
        <v>751</v>
      </c>
    </row>
    <row r="1050" spans="1:18" ht="27.6">
      <c r="A1050" s="260">
        <v>1037</v>
      </c>
      <c r="B1050" s="262">
        <v>4203</v>
      </c>
      <c r="C1050" s="319" t="s">
        <v>1454</v>
      </c>
      <c r="D1050" s="319"/>
      <c r="E1050" s="479" t="s">
        <v>9965</v>
      </c>
      <c r="F1050" s="480" t="s">
        <v>1380</v>
      </c>
      <c r="G1050" s="520" t="s">
        <v>1381</v>
      </c>
      <c r="H1050" s="297" t="str">
        <f t="shared" si="57"/>
        <v>фото</v>
      </c>
      <c r="I1050" s="174" t="s">
        <v>1418</v>
      </c>
      <c r="J1050" s="383" t="s">
        <v>543</v>
      </c>
      <c r="K1050" s="384">
        <v>1</v>
      </c>
      <c r="L1050" s="481">
        <v>2394.7000000000003</v>
      </c>
      <c r="M1050" s="177">
        <v>1</v>
      </c>
      <c r="N1050" s="264"/>
      <c r="O1050" s="178">
        <f t="shared" si="58"/>
        <v>0</v>
      </c>
      <c r="P1050" s="302">
        <v>4607109927625</v>
      </c>
      <c r="Q1050" s="303"/>
      <c r="R1050" s="263" t="s">
        <v>751</v>
      </c>
    </row>
    <row r="1051" spans="1:18" ht="27.6">
      <c r="A1051" s="260">
        <v>1038</v>
      </c>
      <c r="B1051" s="262">
        <v>4690</v>
      </c>
      <c r="C1051" s="319" t="s">
        <v>6840</v>
      </c>
      <c r="D1051" s="319"/>
      <c r="E1051" s="479" t="s">
        <v>9965</v>
      </c>
      <c r="F1051" s="480" t="s">
        <v>6841</v>
      </c>
      <c r="G1051" s="520" t="s">
        <v>6842</v>
      </c>
      <c r="H1051" s="297" t="str">
        <f t="shared" si="57"/>
        <v>фото</v>
      </c>
      <c r="I1051" s="174" t="s">
        <v>6843</v>
      </c>
      <c r="J1051" s="383" t="s">
        <v>543</v>
      </c>
      <c r="K1051" s="384">
        <v>1</v>
      </c>
      <c r="L1051" s="481">
        <v>1853.2800000000002</v>
      </c>
      <c r="M1051" s="177">
        <v>1</v>
      </c>
      <c r="N1051" s="264"/>
      <c r="O1051" s="178">
        <f t="shared" si="58"/>
        <v>0</v>
      </c>
      <c r="P1051" s="302">
        <v>4607109991114</v>
      </c>
      <c r="Q1051" s="303"/>
      <c r="R1051" s="263" t="s">
        <v>751</v>
      </c>
    </row>
    <row r="1052" spans="1:18" ht="48">
      <c r="A1052" s="260">
        <v>1039</v>
      </c>
      <c r="B1052" s="262">
        <v>4582</v>
      </c>
      <c r="C1052" s="319" t="s">
        <v>1789</v>
      </c>
      <c r="D1052" s="319"/>
      <c r="E1052" s="479" t="s">
        <v>9965</v>
      </c>
      <c r="F1052" s="480" t="s">
        <v>1790</v>
      </c>
      <c r="G1052" s="520" t="s">
        <v>1791</v>
      </c>
      <c r="H1052" s="297" t="str">
        <f t="shared" si="57"/>
        <v>фото</v>
      </c>
      <c r="I1052" s="174" t="s">
        <v>1792</v>
      </c>
      <c r="J1052" s="383" t="s">
        <v>543</v>
      </c>
      <c r="K1052" s="384">
        <v>1</v>
      </c>
      <c r="L1052" s="481">
        <v>1142.68</v>
      </c>
      <c r="M1052" s="177">
        <v>1</v>
      </c>
      <c r="N1052" s="264"/>
      <c r="O1052" s="178">
        <f t="shared" si="58"/>
        <v>0</v>
      </c>
      <c r="P1052" s="302">
        <v>4607109990032</v>
      </c>
      <c r="Q1052" s="303"/>
      <c r="R1052" s="263" t="s">
        <v>727</v>
      </c>
    </row>
    <row r="1053" spans="1:18" ht="27.6">
      <c r="A1053" s="260">
        <v>1040</v>
      </c>
      <c r="B1053" s="262">
        <v>13300</v>
      </c>
      <c r="C1053" s="319" t="s">
        <v>9168</v>
      </c>
      <c r="D1053" s="319"/>
      <c r="E1053" s="479" t="s">
        <v>9965</v>
      </c>
      <c r="F1053" s="480" t="s">
        <v>8977</v>
      </c>
      <c r="G1053" s="520" t="s">
        <v>8978</v>
      </c>
      <c r="H1053" s="297" t="str">
        <f t="shared" si="57"/>
        <v>фото</v>
      </c>
      <c r="I1053" s="174" t="s">
        <v>9102</v>
      </c>
      <c r="J1053" s="383" t="s">
        <v>543</v>
      </c>
      <c r="K1053" s="384">
        <v>1</v>
      </c>
      <c r="L1053" s="481">
        <v>1266.54</v>
      </c>
      <c r="M1053" s="177">
        <v>1</v>
      </c>
      <c r="N1053" s="264"/>
      <c r="O1053" s="178">
        <f t="shared" si="58"/>
        <v>0</v>
      </c>
      <c r="P1053" s="302">
        <v>4607109921128</v>
      </c>
      <c r="Q1053" s="303"/>
      <c r="R1053" s="263" t="s">
        <v>727</v>
      </c>
    </row>
    <row r="1054" spans="1:18" ht="27.6">
      <c r="A1054" s="260">
        <v>1041</v>
      </c>
      <c r="B1054" s="262">
        <v>329</v>
      </c>
      <c r="C1054" s="319" t="s">
        <v>1020</v>
      </c>
      <c r="D1054" s="319"/>
      <c r="E1054" s="479" t="s">
        <v>9965</v>
      </c>
      <c r="F1054" s="480" t="s">
        <v>939</v>
      </c>
      <c r="G1054" s="520" t="s">
        <v>970</v>
      </c>
      <c r="H1054" s="297" t="str">
        <f t="shared" si="57"/>
        <v>фото</v>
      </c>
      <c r="I1054" s="174" t="s">
        <v>995</v>
      </c>
      <c r="J1054" s="383" t="s">
        <v>543</v>
      </c>
      <c r="K1054" s="384">
        <v>1</v>
      </c>
      <c r="L1054" s="481">
        <v>543.40000000000009</v>
      </c>
      <c r="M1054" s="177">
        <v>1</v>
      </c>
      <c r="N1054" s="264"/>
      <c r="O1054" s="178">
        <f t="shared" si="58"/>
        <v>0</v>
      </c>
      <c r="P1054" s="302">
        <v>4607109927618</v>
      </c>
      <c r="Q1054" s="303"/>
      <c r="R1054" s="263" t="s">
        <v>727</v>
      </c>
    </row>
    <row r="1055" spans="1:18" ht="27.6">
      <c r="A1055" s="260">
        <v>1042</v>
      </c>
      <c r="B1055" s="262">
        <v>6542</v>
      </c>
      <c r="C1055" s="319" t="s">
        <v>1020</v>
      </c>
      <c r="D1055" s="319"/>
      <c r="E1055" s="479" t="s">
        <v>9965</v>
      </c>
      <c r="F1055" s="480" t="s">
        <v>939</v>
      </c>
      <c r="G1055" s="520" t="s">
        <v>970</v>
      </c>
      <c r="H1055" s="297" t="str">
        <f t="shared" si="57"/>
        <v>фото</v>
      </c>
      <c r="I1055" s="174" t="s">
        <v>995</v>
      </c>
      <c r="J1055" s="524" t="s">
        <v>6828</v>
      </c>
      <c r="K1055" s="384">
        <v>1</v>
      </c>
      <c r="L1055" s="481">
        <v>790.57000000000016</v>
      </c>
      <c r="M1055" s="177">
        <v>1</v>
      </c>
      <c r="N1055" s="264"/>
      <c r="O1055" s="178">
        <f t="shared" si="58"/>
        <v>0</v>
      </c>
      <c r="P1055" s="302">
        <v>4607109910009</v>
      </c>
      <c r="Q1055" s="303"/>
      <c r="R1055" s="263" t="s">
        <v>727</v>
      </c>
    </row>
    <row r="1056" spans="1:18" ht="60">
      <c r="A1056" s="260">
        <v>1043</v>
      </c>
      <c r="B1056" s="262">
        <v>6875</v>
      </c>
      <c r="C1056" s="319" t="s">
        <v>1455</v>
      </c>
      <c r="D1056" s="319"/>
      <c r="E1056" s="479" t="s">
        <v>9965</v>
      </c>
      <c r="F1056" s="480" t="s">
        <v>1382</v>
      </c>
      <c r="G1056" s="520" t="s">
        <v>1383</v>
      </c>
      <c r="H1056" s="297" t="str">
        <f t="shared" si="57"/>
        <v>фото</v>
      </c>
      <c r="I1056" s="174" t="s">
        <v>1419</v>
      </c>
      <c r="J1056" s="383" t="s">
        <v>543</v>
      </c>
      <c r="K1056" s="384">
        <v>1</v>
      </c>
      <c r="L1056" s="481">
        <v>1194.1600000000001</v>
      </c>
      <c r="M1056" s="177">
        <v>1</v>
      </c>
      <c r="N1056" s="264"/>
      <c r="O1056" s="178">
        <f t="shared" si="58"/>
        <v>0</v>
      </c>
      <c r="P1056" s="302">
        <v>4607109945193</v>
      </c>
      <c r="Q1056" s="303"/>
      <c r="R1056" s="263" t="s">
        <v>11476</v>
      </c>
    </row>
    <row r="1057" spans="1:18" ht="48">
      <c r="A1057" s="260">
        <v>1044</v>
      </c>
      <c r="B1057" s="262">
        <v>16219</v>
      </c>
      <c r="C1057" s="319" t="s">
        <v>6844</v>
      </c>
      <c r="D1057" s="319"/>
      <c r="E1057" s="479" t="s">
        <v>9965</v>
      </c>
      <c r="F1057" s="480" t="s">
        <v>6845</v>
      </c>
      <c r="G1057" s="520" t="s">
        <v>6846</v>
      </c>
      <c r="H1057" s="297" t="str">
        <f t="shared" si="57"/>
        <v>фото</v>
      </c>
      <c r="I1057" s="174" t="s">
        <v>6847</v>
      </c>
      <c r="J1057" s="383" t="s">
        <v>543</v>
      </c>
      <c r="K1057" s="384">
        <v>1</v>
      </c>
      <c r="L1057" s="481">
        <v>1044.45</v>
      </c>
      <c r="M1057" s="177">
        <v>1</v>
      </c>
      <c r="N1057" s="264"/>
      <c r="O1057" s="178">
        <f t="shared" si="58"/>
        <v>0</v>
      </c>
      <c r="P1057" s="302">
        <v>4607109914151</v>
      </c>
      <c r="Q1057" s="303"/>
      <c r="R1057" s="263" t="s">
        <v>727</v>
      </c>
    </row>
    <row r="1058" spans="1:18" ht="27.6">
      <c r="A1058" s="260">
        <v>1045</v>
      </c>
      <c r="B1058" s="262">
        <v>6900</v>
      </c>
      <c r="C1058" s="319" t="s">
        <v>9169</v>
      </c>
      <c r="D1058" s="319"/>
      <c r="E1058" s="479" t="s">
        <v>9965</v>
      </c>
      <c r="F1058" s="480" t="s">
        <v>8979</v>
      </c>
      <c r="G1058" s="520" t="s">
        <v>8980</v>
      </c>
      <c r="H1058" s="297" t="str">
        <f t="shared" si="57"/>
        <v>фото</v>
      </c>
      <c r="I1058" s="174" t="s">
        <v>832</v>
      </c>
      <c r="J1058" s="383" t="s">
        <v>543</v>
      </c>
      <c r="K1058" s="384">
        <v>1</v>
      </c>
      <c r="L1058" s="481">
        <v>1418.8899999999999</v>
      </c>
      <c r="M1058" s="177">
        <v>1</v>
      </c>
      <c r="N1058" s="264"/>
      <c r="O1058" s="178">
        <f t="shared" si="58"/>
        <v>0</v>
      </c>
      <c r="P1058" s="302">
        <v>4607109945445</v>
      </c>
      <c r="Q1058" s="303"/>
      <c r="R1058" s="263" t="s">
        <v>751</v>
      </c>
    </row>
    <row r="1059" spans="1:18" ht="27.6">
      <c r="A1059" s="260">
        <v>1046</v>
      </c>
      <c r="B1059" s="262">
        <v>2510</v>
      </c>
      <c r="C1059" s="319" t="s">
        <v>9169</v>
      </c>
      <c r="D1059" s="319"/>
      <c r="E1059" s="518" t="s">
        <v>9965</v>
      </c>
      <c r="F1059" s="519" t="s">
        <v>8979</v>
      </c>
      <c r="G1059" s="522" t="s">
        <v>8980</v>
      </c>
      <c r="H1059" s="297" t="str">
        <f t="shared" si="57"/>
        <v>фото</v>
      </c>
      <c r="I1059" s="174" t="s">
        <v>832</v>
      </c>
      <c r="J1059" s="524" t="s">
        <v>6828</v>
      </c>
      <c r="K1059" s="384">
        <v>1</v>
      </c>
      <c r="L1059" s="481">
        <v>1584.5500000000002</v>
      </c>
      <c r="M1059" s="177">
        <v>1</v>
      </c>
      <c r="N1059" s="264"/>
      <c r="O1059" s="178">
        <f t="shared" si="58"/>
        <v>0</v>
      </c>
      <c r="P1059" s="302">
        <v>4607109975800</v>
      </c>
      <c r="Q1059" s="185" t="s">
        <v>224</v>
      </c>
      <c r="R1059" s="263" t="s">
        <v>751</v>
      </c>
    </row>
    <row r="1060" spans="1:18" ht="27.6">
      <c r="A1060" s="260">
        <v>1047</v>
      </c>
      <c r="B1060" s="262">
        <v>10796</v>
      </c>
      <c r="C1060" s="319" t="s">
        <v>11253</v>
      </c>
      <c r="D1060" s="319"/>
      <c r="E1060" s="518" t="s">
        <v>9965</v>
      </c>
      <c r="F1060" s="519" t="s">
        <v>11354</v>
      </c>
      <c r="G1060" s="522" t="s">
        <v>11355</v>
      </c>
      <c r="H1060" s="297" t="str">
        <f t="shared" si="57"/>
        <v>фото</v>
      </c>
      <c r="I1060" s="174" t="s">
        <v>11446</v>
      </c>
      <c r="J1060" s="383" t="s">
        <v>543</v>
      </c>
      <c r="K1060" s="384">
        <v>1</v>
      </c>
      <c r="L1060" s="481">
        <v>1816.21</v>
      </c>
      <c r="M1060" s="177">
        <v>1</v>
      </c>
      <c r="N1060" s="264"/>
      <c r="O1060" s="178">
        <f t="shared" si="58"/>
        <v>0</v>
      </c>
      <c r="P1060" s="302">
        <v>4607109925393</v>
      </c>
      <c r="Q1060" s="185" t="s">
        <v>224</v>
      </c>
      <c r="R1060" s="263" t="s">
        <v>727</v>
      </c>
    </row>
    <row r="1061" spans="1:18" ht="48">
      <c r="A1061" s="260">
        <v>1048</v>
      </c>
      <c r="B1061" s="262">
        <v>111</v>
      </c>
      <c r="C1061" s="319" t="s">
        <v>6848</v>
      </c>
      <c r="D1061" s="319"/>
      <c r="E1061" s="479" t="s">
        <v>9965</v>
      </c>
      <c r="F1061" s="480" t="s">
        <v>6849</v>
      </c>
      <c r="G1061" s="520" t="s">
        <v>6850</v>
      </c>
      <c r="H1061" s="297" t="str">
        <f t="shared" si="57"/>
        <v>фото</v>
      </c>
      <c r="I1061" s="174" t="s">
        <v>6851</v>
      </c>
      <c r="J1061" s="383" t="s">
        <v>543</v>
      </c>
      <c r="K1061" s="384">
        <v>1</v>
      </c>
      <c r="L1061" s="481">
        <v>667.2600000000001</v>
      </c>
      <c r="M1061" s="177">
        <v>1</v>
      </c>
      <c r="N1061" s="264"/>
      <c r="O1061" s="178">
        <f t="shared" si="58"/>
        <v>0</v>
      </c>
      <c r="P1061" s="302">
        <v>4607109927601</v>
      </c>
      <c r="Q1061" s="303"/>
      <c r="R1061" s="263" t="s">
        <v>727</v>
      </c>
    </row>
    <row r="1062" spans="1:18" ht="27.6">
      <c r="A1062" s="260">
        <v>1049</v>
      </c>
      <c r="B1062" s="262">
        <v>6903</v>
      </c>
      <c r="C1062" s="319" t="s">
        <v>1793</v>
      </c>
      <c r="D1062" s="319"/>
      <c r="E1062" s="479" t="s">
        <v>9965</v>
      </c>
      <c r="F1062" s="480" t="s">
        <v>1794</v>
      </c>
      <c r="G1062" s="520" t="s">
        <v>1795</v>
      </c>
      <c r="H1062" s="297" t="str">
        <f t="shared" si="57"/>
        <v>фото</v>
      </c>
      <c r="I1062" s="174" t="s">
        <v>1796</v>
      </c>
      <c r="J1062" s="383" t="s">
        <v>543</v>
      </c>
      <c r="K1062" s="384">
        <v>1</v>
      </c>
      <c r="L1062" s="481">
        <v>952.05000000000007</v>
      </c>
      <c r="M1062" s="177">
        <v>1</v>
      </c>
      <c r="N1062" s="264"/>
      <c r="O1062" s="178">
        <f t="shared" si="58"/>
        <v>0</v>
      </c>
      <c r="P1062" s="302">
        <v>4607109945476</v>
      </c>
      <c r="Q1062" s="303"/>
      <c r="R1062" s="263" t="s">
        <v>751</v>
      </c>
    </row>
    <row r="1063" spans="1:18" ht="27.6">
      <c r="A1063" s="260">
        <v>1050</v>
      </c>
      <c r="B1063" s="262">
        <v>346</v>
      </c>
      <c r="C1063" s="319" t="s">
        <v>1793</v>
      </c>
      <c r="D1063" s="319"/>
      <c r="E1063" s="479" t="s">
        <v>9965</v>
      </c>
      <c r="F1063" s="480" t="s">
        <v>1794</v>
      </c>
      <c r="G1063" s="520" t="s">
        <v>1795</v>
      </c>
      <c r="H1063" s="297" t="str">
        <f t="shared" si="57"/>
        <v>фото</v>
      </c>
      <c r="I1063" s="174" t="s">
        <v>1796</v>
      </c>
      <c r="J1063" s="524" t="s">
        <v>6828</v>
      </c>
      <c r="K1063" s="384">
        <v>1</v>
      </c>
      <c r="L1063" s="481">
        <v>1426.81</v>
      </c>
      <c r="M1063" s="177">
        <v>1</v>
      </c>
      <c r="N1063" s="264"/>
      <c r="O1063" s="178">
        <f t="shared" si="58"/>
        <v>0</v>
      </c>
      <c r="P1063" s="302">
        <v>4607109974063</v>
      </c>
      <c r="Q1063" s="517">
        <v>2023</v>
      </c>
      <c r="R1063" s="263" t="s">
        <v>751</v>
      </c>
    </row>
    <row r="1064" spans="1:18" ht="27.6">
      <c r="A1064" s="260">
        <v>1051</v>
      </c>
      <c r="B1064" s="262">
        <v>4692</v>
      </c>
      <c r="C1064" s="319" t="s">
        <v>9171</v>
      </c>
      <c r="D1064" s="319"/>
      <c r="E1064" s="479" t="s">
        <v>9965</v>
      </c>
      <c r="F1064" s="480" t="s">
        <v>8983</v>
      </c>
      <c r="G1064" s="520" t="s">
        <v>8984</v>
      </c>
      <c r="H1064" s="297" t="str">
        <f t="shared" si="57"/>
        <v>фото</v>
      </c>
      <c r="I1064" s="174" t="s">
        <v>9104</v>
      </c>
      <c r="J1064" s="383" t="s">
        <v>543</v>
      </c>
      <c r="K1064" s="384">
        <v>1</v>
      </c>
      <c r="L1064" s="481">
        <v>5746.0700000000015</v>
      </c>
      <c r="M1064" s="177">
        <v>1</v>
      </c>
      <c r="N1064" s="264"/>
      <c r="O1064" s="178">
        <f t="shared" si="58"/>
        <v>0</v>
      </c>
      <c r="P1064" s="302">
        <v>4607109991138</v>
      </c>
      <c r="Q1064" s="303"/>
      <c r="R1064" s="263" t="s">
        <v>751</v>
      </c>
    </row>
    <row r="1065" spans="1:18" ht="27.6">
      <c r="A1065" s="260">
        <v>1052</v>
      </c>
      <c r="B1065" s="262">
        <v>6950</v>
      </c>
      <c r="C1065" s="319" t="s">
        <v>9170</v>
      </c>
      <c r="D1065" s="319"/>
      <c r="E1065" s="479" t="s">
        <v>9965</v>
      </c>
      <c r="F1065" s="480" t="s">
        <v>8981</v>
      </c>
      <c r="G1065" s="520" t="s">
        <v>8982</v>
      </c>
      <c r="H1065" s="297" t="str">
        <f t="shared" si="57"/>
        <v>фото</v>
      </c>
      <c r="I1065" s="174" t="s">
        <v>9103</v>
      </c>
      <c r="J1065" s="383" t="s">
        <v>543</v>
      </c>
      <c r="K1065" s="384">
        <v>1</v>
      </c>
      <c r="L1065" s="481">
        <v>2120.36</v>
      </c>
      <c r="M1065" s="177">
        <v>1</v>
      </c>
      <c r="N1065" s="264"/>
      <c r="O1065" s="178">
        <f t="shared" si="58"/>
        <v>0</v>
      </c>
      <c r="P1065" s="302">
        <v>4607109909980</v>
      </c>
      <c r="Q1065" s="303"/>
      <c r="R1065" s="263" t="s">
        <v>751</v>
      </c>
    </row>
    <row r="1066" spans="1:18" ht="27.6">
      <c r="A1066" s="260">
        <v>1053</v>
      </c>
      <c r="B1066" s="262">
        <v>681</v>
      </c>
      <c r="C1066" s="319" t="s">
        <v>9653</v>
      </c>
      <c r="D1066" s="319"/>
      <c r="E1066" s="479" t="s">
        <v>9965</v>
      </c>
      <c r="F1066" s="480" t="s">
        <v>9968</v>
      </c>
      <c r="G1066" s="520" t="s">
        <v>9969</v>
      </c>
      <c r="H1066" s="297" t="str">
        <f t="shared" si="57"/>
        <v>фото</v>
      </c>
      <c r="I1066" s="174" t="s">
        <v>9782</v>
      </c>
      <c r="J1066" s="383" t="s">
        <v>543</v>
      </c>
      <c r="K1066" s="384">
        <v>1</v>
      </c>
      <c r="L1066" s="481">
        <v>787.2700000000001</v>
      </c>
      <c r="M1066" s="177">
        <v>1</v>
      </c>
      <c r="N1066" s="264"/>
      <c r="O1066" s="178">
        <f t="shared" si="58"/>
        <v>0</v>
      </c>
      <c r="P1066" s="302">
        <v>4607109952375</v>
      </c>
      <c r="Q1066" s="517">
        <v>2023</v>
      </c>
      <c r="R1066" s="263" t="s">
        <v>751</v>
      </c>
    </row>
    <row r="1067" spans="1:18" ht="27.6">
      <c r="A1067" s="260">
        <v>1054</v>
      </c>
      <c r="B1067" s="262">
        <v>12491</v>
      </c>
      <c r="C1067" s="319" t="s">
        <v>9172</v>
      </c>
      <c r="D1067" s="319"/>
      <c r="E1067" s="479" t="s">
        <v>9965</v>
      </c>
      <c r="F1067" s="480" t="s">
        <v>8985</v>
      </c>
      <c r="G1067" s="520" t="s">
        <v>8986</v>
      </c>
      <c r="H1067" s="297" t="str">
        <f t="shared" si="57"/>
        <v>фото</v>
      </c>
      <c r="I1067" s="174" t="s">
        <v>9105</v>
      </c>
      <c r="J1067" s="383" t="s">
        <v>543</v>
      </c>
      <c r="K1067" s="384">
        <v>1</v>
      </c>
      <c r="L1067" s="481">
        <v>1853.2800000000002</v>
      </c>
      <c r="M1067" s="177">
        <v>1</v>
      </c>
      <c r="N1067" s="264"/>
      <c r="O1067" s="178">
        <f t="shared" si="58"/>
        <v>0</v>
      </c>
      <c r="P1067" s="302">
        <v>4607109922262</v>
      </c>
      <c r="Q1067" s="303"/>
      <c r="R1067" s="263" t="s">
        <v>751</v>
      </c>
    </row>
    <row r="1068" spans="1:18" ht="36">
      <c r="A1068" s="260">
        <v>1055</v>
      </c>
      <c r="B1068" s="262">
        <v>13302</v>
      </c>
      <c r="C1068" s="319" t="s">
        <v>9173</v>
      </c>
      <c r="D1068" s="319"/>
      <c r="E1068" s="479" t="s">
        <v>9965</v>
      </c>
      <c r="F1068" s="480" t="s">
        <v>8987</v>
      </c>
      <c r="G1068" s="520" t="s">
        <v>8988</v>
      </c>
      <c r="H1068" s="297" t="str">
        <f t="shared" si="57"/>
        <v>фото</v>
      </c>
      <c r="I1068" s="174" t="s">
        <v>9106</v>
      </c>
      <c r="J1068" s="383" t="s">
        <v>543</v>
      </c>
      <c r="K1068" s="384">
        <v>1</v>
      </c>
      <c r="L1068" s="481">
        <v>832.04000000000008</v>
      </c>
      <c r="M1068" s="177">
        <v>1</v>
      </c>
      <c r="N1068" s="264"/>
      <c r="O1068" s="178">
        <f t="shared" si="58"/>
        <v>0</v>
      </c>
      <c r="P1068" s="302">
        <v>4607109921104</v>
      </c>
      <c r="Q1068" s="303"/>
      <c r="R1068" s="263" t="s">
        <v>727</v>
      </c>
    </row>
    <row r="1069" spans="1:18" ht="27.6">
      <c r="A1069" s="260">
        <v>1056</v>
      </c>
      <c r="B1069" s="262">
        <v>2504</v>
      </c>
      <c r="C1069" s="319" t="s">
        <v>11254</v>
      </c>
      <c r="D1069" s="319"/>
      <c r="E1069" s="518" t="s">
        <v>9965</v>
      </c>
      <c r="F1069" s="519" t="s">
        <v>11356</v>
      </c>
      <c r="G1069" s="522" t="s">
        <v>11357</v>
      </c>
      <c r="H1069" s="297" t="str">
        <f t="shared" si="57"/>
        <v>фото</v>
      </c>
      <c r="I1069" s="174" t="s">
        <v>11447</v>
      </c>
      <c r="J1069" s="383" t="s">
        <v>543</v>
      </c>
      <c r="K1069" s="384">
        <v>1</v>
      </c>
      <c r="L1069" s="481">
        <v>1336.8300000000002</v>
      </c>
      <c r="M1069" s="177">
        <v>1</v>
      </c>
      <c r="N1069" s="264"/>
      <c r="O1069" s="178">
        <f t="shared" si="58"/>
        <v>0</v>
      </c>
      <c r="P1069" s="302">
        <v>4607109975947</v>
      </c>
      <c r="Q1069" s="185" t="s">
        <v>224</v>
      </c>
      <c r="R1069" s="263" t="s">
        <v>727</v>
      </c>
    </row>
    <row r="1070" spans="1:18" ht="27.6">
      <c r="A1070" s="260">
        <v>1057</v>
      </c>
      <c r="B1070" s="262">
        <v>4562</v>
      </c>
      <c r="C1070" s="319" t="s">
        <v>1781</v>
      </c>
      <c r="D1070" s="319"/>
      <c r="E1070" s="479" t="s">
        <v>9965</v>
      </c>
      <c r="F1070" s="480" t="s">
        <v>1782</v>
      </c>
      <c r="G1070" s="520" t="s">
        <v>1783</v>
      </c>
      <c r="H1070" s="297" t="str">
        <f t="shared" si="57"/>
        <v>фото</v>
      </c>
      <c r="I1070" s="174" t="s">
        <v>1784</v>
      </c>
      <c r="J1070" s="383" t="s">
        <v>543</v>
      </c>
      <c r="K1070" s="384">
        <v>1</v>
      </c>
      <c r="L1070" s="481">
        <v>847.00000000000011</v>
      </c>
      <c r="M1070" s="177">
        <v>1</v>
      </c>
      <c r="N1070" s="264"/>
      <c r="O1070" s="178">
        <f t="shared" si="58"/>
        <v>0</v>
      </c>
      <c r="P1070" s="302">
        <v>4607109989838</v>
      </c>
      <c r="Q1070" s="303"/>
      <c r="R1070" s="263" t="s">
        <v>11476</v>
      </c>
    </row>
    <row r="1071" spans="1:18" ht="27.6">
      <c r="A1071" s="260">
        <v>1058</v>
      </c>
      <c r="B1071" s="262">
        <v>5389</v>
      </c>
      <c r="C1071" s="319" t="s">
        <v>1781</v>
      </c>
      <c r="D1071" s="319"/>
      <c r="E1071" s="479" t="s">
        <v>9965</v>
      </c>
      <c r="F1071" s="480" t="s">
        <v>1782</v>
      </c>
      <c r="G1071" s="520" t="s">
        <v>1783</v>
      </c>
      <c r="H1071" s="297" t="str">
        <f t="shared" si="57"/>
        <v>фото</v>
      </c>
      <c r="I1071" s="174" t="s">
        <v>1784</v>
      </c>
      <c r="J1071" s="524" t="s">
        <v>6828</v>
      </c>
      <c r="K1071" s="384">
        <v>1</v>
      </c>
      <c r="L1071" s="481">
        <v>1232</v>
      </c>
      <c r="M1071" s="177">
        <v>1</v>
      </c>
      <c r="N1071" s="264"/>
      <c r="O1071" s="178">
        <f t="shared" si="58"/>
        <v>0</v>
      </c>
      <c r="P1071" s="302">
        <v>4607109910016</v>
      </c>
      <c r="Q1071" s="303"/>
      <c r="R1071" s="263" t="s">
        <v>11476</v>
      </c>
    </row>
    <row r="1072" spans="1:18" ht="48">
      <c r="A1072" s="260">
        <v>1059</v>
      </c>
      <c r="B1072" s="262">
        <v>1831</v>
      </c>
      <c r="C1072" s="319" t="s">
        <v>9654</v>
      </c>
      <c r="D1072" s="319"/>
      <c r="E1072" s="479" t="s">
        <v>9965</v>
      </c>
      <c r="F1072" s="480" t="s">
        <v>9970</v>
      </c>
      <c r="G1072" s="520" t="s">
        <v>9971</v>
      </c>
      <c r="H1072" s="297" t="str">
        <f t="shared" si="57"/>
        <v>фото</v>
      </c>
      <c r="I1072" s="174" t="s">
        <v>9783</v>
      </c>
      <c r="J1072" s="383" t="s">
        <v>543</v>
      </c>
      <c r="K1072" s="384">
        <v>1</v>
      </c>
      <c r="L1072" s="481">
        <v>3074.5000000000005</v>
      </c>
      <c r="M1072" s="177">
        <v>1</v>
      </c>
      <c r="N1072" s="264"/>
      <c r="O1072" s="178">
        <f t="shared" si="58"/>
        <v>0</v>
      </c>
      <c r="P1072" s="302">
        <v>4607109927663</v>
      </c>
      <c r="Q1072" s="303"/>
      <c r="R1072" s="263" t="s">
        <v>9713</v>
      </c>
    </row>
    <row r="1073" spans="1:18" ht="27.6">
      <c r="A1073" s="260">
        <v>1060</v>
      </c>
      <c r="B1073" s="262">
        <v>1797</v>
      </c>
      <c r="C1073" s="319" t="s">
        <v>9167</v>
      </c>
      <c r="D1073" s="319"/>
      <c r="E1073" s="479" t="s">
        <v>9965</v>
      </c>
      <c r="F1073" s="480" t="s">
        <v>8975</v>
      </c>
      <c r="G1073" s="520" t="s">
        <v>8976</v>
      </c>
      <c r="H1073" s="297" t="str">
        <f t="shared" si="57"/>
        <v>фото</v>
      </c>
      <c r="I1073" s="174" t="s">
        <v>9101</v>
      </c>
      <c r="J1073" s="383" t="s">
        <v>543</v>
      </c>
      <c r="K1073" s="384">
        <v>1</v>
      </c>
      <c r="L1073" s="481">
        <v>1311.53</v>
      </c>
      <c r="M1073" s="177">
        <v>1</v>
      </c>
      <c r="N1073" s="264"/>
      <c r="O1073" s="178">
        <f t="shared" si="58"/>
        <v>0</v>
      </c>
      <c r="P1073" s="302">
        <v>4607109927670</v>
      </c>
      <c r="Q1073" s="303"/>
      <c r="R1073" s="263" t="s">
        <v>751</v>
      </c>
    </row>
    <row r="1074" spans="1:18" ht="27.6">
      <c r="A1074" s="260">
        <v>1061</v>
      </c>
      <c r="B1074" s="262">
        <v>10839</v>
      </c>
      <c r="C1074" s="319" t="s">
        <v>1453</v>
      </c>
      <c r="D1074" s="319"/>
      <c r="E1074" s="479" t="s">
        <v>9965</v>
      </c>
      <c r="F1074" s="480" t="s">
        <v>1378</v>
      </c>
      <c r="G1074" s="520" t="s">
        <v>1379</v>
      </c>
      <c r="H1074" s="297" t="str">
        <f t="shared" si="57"/>
        <v>фото</v>
      </c>
      <c r="I1074" s="174" t="s">
        <v>1417</v>
      </c>
      <c r="J1074" s="383" t="s">
        <v>543</v>
      </c>
      <c r="K1074" s="384">
        <v>1</v>
      </c>
      <c r="L1074" s="481">
        <v>1071.7300000000002</v>
      </c>
      <c r="M1074" s="177">
        <v>1</v>
      </c>
      <c r="N1074" s="264"/>
      <c r="O1074" s="178">
        <f t="shared" si="58"/>
        <v>0</v>
      </c>
      <c r="P1074" s="302">
        <v>4607109924983</v>
      </c>
      <c r="Q1074" s="303"/>
      <c r="R1074" s="263" t="s">
        <v>751</v>
      </c>
    </row>
    <row r="1075" spans="1:18" ht="27.6">
      <c r="A1075" s="260">
        <v>1062</v>
      </c>
      <c r="B1075" s="262">
        <v>4687</v>
      </c>
      <c r="C1075" s="319" t="s">
        <v>1018</v>
      </c>
      <c r="D1075" s="319"/>
      <c r="E1075" s="479" t="s">
        <v>9965</v>
      </c>
      <c r="F1075" s="480" t="s">
        <v>936</v>
      </c>
      <c r="G1075" s="520" t="s">
        <v>967</v>
      </c>
      <c r="H1075" s="297" t="str">
        <f t="shared" si="57"/>
        <v>фото</v>
      </c>
      <c r="I1075" s="174" t="s">
        <v>992</v>
      </c>
      <c r="J1075" s="383" t="s">
        <v>543</v>
      </c>
      <c r="K1075" s="384">
        <v>1</v>
      </c>
      <c r="L1075" s="481">
        <v>3584.9</v>
      </c>
      <c r="M1075" s="177">
        <v>1</v>
      </c>
      <c r="N1075" s="264"/>
      <c r="O1075" s="178">
        <f t="shared" si="58"/>
        <v>0</v>
      </c>
      <c r="P1075" s="302">
        <v>4607109991084</v>
      </c>
      <c r="Q1075" s="303"/>
      <c r="R1075" s="263" t="s">
        <v>751</v>
      </c>
    </row>
    <row r="1076" spans="1:18" ht="14.4">
      <c r="A1076" s="260">
        <v>1063</v>
      </c>
      <c r="B1076" s="167"/>
      <c r="C1076" s="234"/>
      <c r="D1076" s="234"/>
      <c r="E1076" s="308"/>
      <c r="F1076" s="166" t="s">
        <v>6852</v>
      </c>
      <c r="G1076" s="450"/>
      <c r="H1076" s="167"/>
      <c r="I1076" s="168"/>
      <c r="J1076" s="234"/>
      <c r="K1076" s="261"/>
      <c r="L1076" s="311"/>
      <c r="M1076" s="233"/>
      <c r="N1076" s="233"/>
      <c r="O1076" s="234"/>
      <c r="P1076" s="234"/>
      <c r="Q1076" s="303"/>
      <c r="R1076" s="234"/>
    </row>
    <row r="1077" spans="1:18" ht="60">
      <c r="A1077" s="260">
        <v>1064</v>
      </c>
      <c r="B1077" s="262">
        <v>16222</v>
      </c>
      <c r="C1077" s="319" t="s">
        <v>10612</v>
      </c>
      <c r="D1077" s="319"/>
      <c r="E1077" s="479" t="s">
        <v>8989</v>
      </c>
      <c r="F1077" s="480" t="s">
        <v>10674</v>
      </c>
      <c r="G1077" s="520" t="s">
        <v>10728</v>
      </c>
      <c r="H1077" s="297" t="str">
        <f t="shared" ref="H1077:H1115" si="59">HYPERLINK("https://www.gardenbulbs.ru/images/vesna_CL/thumbnails/"&amp;C1077&amp;".jpg","фото")</f>
        <v>фото</v>
      </c>
      <c r="I1077" s="174" t="s">
        <v>10787</v>
      </c>
      <c r="J1077" s="383" t="s">
        <v>543</v>
      </c>
      <c r="K1077" s="384">
        <v>1</v>
      </c>
      <c r="L1077" s="481">
        <v>2586.87</v>
      </c>
      <c r="M1077" s="177">
        <v>1</v>
      </c>
      <c r="N1077" s="264"/>
      <c r="O1077" s="178">
        <f t="shared" ref="O1077:O1115" si="60">IF(ISERROR(L1077*N1077),0,L1077*N1077)</f>
        <v>0</v>
      </c>
      <c r="P1077" s="302">
        <v>4607109914120</v>
      </c>
      <c r="Q1077" s="303">
        <v>2024</v>
      </c>
      <c r="R1077" s="263" t="s">
        <v>6856</v>
      </c>
    </row>
    <row r="1078" spans="1:18" ht="23.25" customHeight="1">
      <c r="A1078" s="260">
        <v>1065</v>
      </c>
      <c r="B1078" s="262">
        <v>1813</v>
      </c>
      <c r="C1078" s="319" t="s">
        <v>6857</v>
      </c>
      <c r="D1078" s="319"/>
      <c r="E1078" s="479" t="s">
        <v>8989</v>
      </c>
      <c r="F1078" s="480" t="s">
        <v>8991</v>
      </c>
      <c r="G1078" s="520" t="s">
        <v>6858</v>
      </c>
      <c r="H1078" s="297" t="str">
        <f t="shared" si="59"/>
        <v>фото</v>
      </c>
      <c r="I1078" s="174" t="s">
        <v>6859</v>
      </c>
      <c r="J1078" s="383" t="s">
        <v>543</v>
      </c>
      <c r="K1078" s="384">
        <v>1</v>
      </c>
      <c r="L1078" s="481">
        <v>1553.2</v>
      </c>
      <c r="M1078" s="177">
        <v>1</v>
      </c>
      <c r="N1078" s="264"/>
      <c r="O1078" s="178">
        <f t="shared" si="60"/>
        <v>0</v>
      </c>
      <c r="P1078" s="302">
        <v>4607109969366</v>
      </c>
      <c r="Q1078" s="303"/>
      <c r="R1078" s="263" t="s">
        <v>6856</v>
      </c>
    </row>
    <row r="1079" spans="1:18" ht="23.25" customHeight="1">
      <c r="A1079" s="260">
        <v>1066</v>
      </c>
      <c r="B1079" s="262">
        <v>16224</v>
      </c>
      <c r="C1079" s="319" t="s">
        <v>6857</v>
      </c>
      <c r="D1079" s="319"/>
      <c r="E1079" s="479" t="s">
        <v>8989</v>
      </c>
      <c r="F1079" s="480" t="s">
        <v>8991</v>
      </c>
      <c r="G1079" s="520" t="s">
        <v>6858</v>
      </c>
      <c r="H1079" s="297" t="str">
        <f t="shared" si="59"/>
        <v>фото</v>
      </c>
      <c r="I1079" s="174" t="s">
        <v>6859</v>
      </c>
      <c r="J1079" s="524" t="s">
        <v>6828</v>
      </c>
      <c r="K1079" s="384">
        <v>1</v>
      </c>
      <c r="L1079" s="481">
        <v>1912.68</v>
      </c>
      <c r="M1079" s="177">
        <v>1</v>
      </c>
      <c r="N1079" s="264"/>
      <c r="O1079" s="178">
        <f t="shared" si="60"/>
        <v>0</v>
      </c>
      <c r="P1079" s="302">
        <v>4607109914106</v>
      </c>
      <c r="Q1079" s="303"/>
      <c r="R1079" s="263" t="s">
        <v>6856</v>
      </c>
    </row>
    <row r="1080" spans="1:18" ht="72">
      <c r="A1080" s="260">
        <v>1067</v>
      </c>
      <c r="B1080" s="262">
        <v>16225</v>
      </c>
      <c r="C1080" s="319" t="s">
        <v>6860</v>
      </c>
      <c r="D1080" s="319"/>
      <c r="E1080" s="479" t="s">
        <v>8989</v>
      </c>
      <c r="F1080" s="480" t="s">
        <v>8992</v>
      </c>
      <c r="G1080" s="520" t="s">
        <v>6861</v>
      </c>
      <c r="H1080" s="297" t="str">
        <f t="shared" si="59"/>
        <v>фото</v>
      </c>
      <c r="I1080" s="174" t="s">
        <v>6862</v>
      </c>
      <c r="J1080" s="383" t="s">
        <v>543</v>
      </c>
      <c r="K1080" s="384">
        <v>1</v>
      </c>
      <c r="L1080" s="481">
        <v>3171.1900000000005</v>
      </c>
      <c r="M1080" s="177">
        <v>1</v>
      </c>
      <c r="N1080" s="264"/>
      <c r="O1080" s="178">
        <f t="shared" si="60"/>
        <v>0</v>
      </c>
      <c r="P1080" s="302">
        <v>4607109914090</v>
      </c>
      <c r="Q1080" s="303"/>
      <c r="R1080" s="263" t="s">
        <v>6856</v>
      </c>
    </row>
    <row r="1081" spans="1:18" ht="27.6">
      <c r="A1081" s="260">
        <v>1068</v>
      </c>
      <c r="B1081" s="262">
        <v>6893</v>
      </c>
      <c r="C1081" s="319" t="s">
        <v>9656</v>
      </c>
      <c r="D1081" s="319"/>
      <c r="E1081" s="479" t="s">
        <v>8989</v>
      </c>
      <c r="F1081" s="480" t="s">
        <v>9974</v>
      </c>
      <c r="G1081" s="520" t="s">
        <v>9975</v>
      </c>
      <c r="H1081" s="297" t="str">
        <f t="shared" si="59"/>
        <v>фото</v>
      </c>
      <c r="I1081" s="174" t="s">
        <v>9785</v>
      </c>
      <c r="J1081" s="383" t="s">
        <v>543</v>
      </c>
      <c r="K1081" s="384">
        <v>1</v>
      </c>
      <c r="L1081" s="481">
        <v>2107.4900000000002</v>
      </c>
      <c r="M1081" s="177">
        <v>1</v>
      </c>
      <c r="N1081" s="264"/>
      <c r="O1081" s="178">
        <f t="shared" si="60"/>
        <v>0</v>
      </c>
      <c r="P1081" s="302">
        <v>4607109945377</v>
      </c>
      <c r="Q1081" s="303"/>
      <c r="R1081" s="263" t="s">
        <v>6856</v>
      </c>
    </row>
    <row r="1082" spans="1:18" ht="28.8">
      <c r="A1082" s="260">
        <v>1069</v>
      </c>
      <c r="B1082" s="262">
        <v>1203</v>
      </c>
      <c r="C1082" s="319" t="s">
        <v>6914</v>
      </c>
      <c r="D1082" s="319"/>
      <c r="E1082" s="479" t="s">
        <v>8989</v>
      </c>
      <c r="F1082" s="480" t="s">
        <v>9014</v>
      </c>
      <c r="G1082" s="520" t="s">
        <v>6915</v>
      </c>
      <c r="H1082" s="297" t="str">
        <f t="shared" si="59"/>
        <v>фото</v>
      </c>
      <c r="I1082" s="174" t="s">
        <v>6916</v>
      </c>
      <c r="J1082" s="383" t="s">
        <v>543</v>
      </c>
      <c r="K1082" s="384">
        <v>1</v>
      </c>
      <c r="L1082" s="481">
        <v>1613.15</v>
      </c>
      <c r="M1082" s="177">
        <v>1</v>
      </c>
      <c r="N1082" s="264"/>
      <c r="O1082" s="178">
        <f t="shared" si="60"/>
        <v>0</v>
      </c>
      <c r="P1082" s="302">
        <v>4607109977422</v>
      </c>
      <c r="Q1082" s="303"/>
      <c r="R1082" s="263" t="s">
        <v>6856</v>
      </c>
    </row>
    <row r="1083" spans="1:18" ht="23.25" customHeight="1">
      <c r="A1083" s="260">
        <v>1070</v>
      </c>
      <c r="B1083" s="262">
        <v>1411</v>
      </c>
      <c r="C1083" s="319" t="s">
        <v>6875</v>
      </c>
      <c r="D1083" s="319"/>
      <c r="E1083" s="479" t="s">
        <v>8989</v>
      </c>
      <c r="F1083" s="480" t="s">
        <v>8997</v>
      </c>
      <c r="G1083" s="520" t="s">
        <v>6876</v>
      </c>
      <c r="H1083" s="297" t="str">
        <f t="shared" si="59"/>
        <v>фото</v>
      </c>
      <c r="I1083" s="174" t="s">
        <v>6877</v>
      </c>
      <c r="J1083" s="383" t="s">
        <v>543</v>
      </c>
      <c r="K1083" s="384">
        <v>1</v>
      </c>
      <c r="L1083" s="481">
        <v>1927.5300000000002</v>
      </c>
      <c r="M1083" s="177">
        <v>1</v>
      </c>
      <c r="N1083" s="264"/>
      <c r="O1083" s="178">
        <f t="shared" si="60"/>
        <v>0</v>
      </c>
      <c r="P1083" s="302">
        <v>4607109977347</v>
      </c>
      <c r="Q1083" s="303"/>
      <c r="R1083" s="263" t="s">
        <v>6856</v>
      </c>
    </row>
    <row r="1084" spans="1:18" ht="23.25" customHeight="1">
      <c r="A1084" s="260">
        <v>1071</v>
      </c>
      <c r="B1084" s="262">
        <v>16227</v>
      </c>
      <c r="C1084" s="319" t="s">
        <v>6875</v>
      </c>
      <c r="D1084" s="319"/>
      <c r="E1084" s="479" t="s">
        <v>8989</v>
      </c>
      <c r="F1084" s="480" t="s">
        <v>8997</v>
      </c>
      <c r="G1084" s="520" t="s">
        <v>6876</v>
      </c>
      <c r="H1084" s="297" t="str">
        <f t="shared" si="59"/>
        <v>фото</v>
      </c>
      <c r="I1084" s="174" t="s">
        <v>6877</v>
      </c>
      <c r="J1084" s="524" t="s">
        <v>6828</v>
      </c>
      <c r="K1084" s="384">
        <v>1</v>
      </c>
      <c r="L1084" s="481">
        <v>2455.2000000000003</v>
      </c>
      <c r="M1084" s="177">
        <v>1</v>
      </c>
      <c r="N1084" s="264"/>
      <c r="O1084" s="178">
        <f t="shared" si="60"/>
        <v>0</v>
      </c>
      <c r="P1084" s="302">
        <v>4607109914076</v>
      </c>
      <c r="Q1084" s="303"/>
      <c r="R1084" s="263" t="s">
        <v>6856</v>
      </c>
    </row>
    <row r="1085" spans="1:18" ht="23.25" customHeight="1">
      <c r="A1085" s="260">
        <v>1072</v>
      </c>
      <c r="B1085" s="262">
        <v>2714</v>
      </c>
      <c r="C1085" s="319" t="s">
        <v>6881</v>
      </c>
      <c r="D1085" s="319"/>
      <c r="E1085" s="479" t="s">
        <v>8989</v>
      </c>
      <c r="F1085" s="480" t="s">
        <v>8999</v>
      </c>
      <c r="G1085" s="520" t="s">
        <v>6882</v>
      </c>
      <c r="H1085" s="297" t="str">
        <f t="shared" si="59"/>
        <v>фото</v>
      </c>
      <c r="I1085" s="174" t="s">
        <v>6883</v>
      </c>
      <c r="J1085" s="383" t="s">
        <v>543</v>
      </c>
      <c r="K1085" s="384">
        <v>1</v>
      </c>
      <c r="L1085" s="481">
        <v>1837.66</v>
      </c>
      <c r="M1085" s="177">
        <v>1</v>
      </c>
      <c r="N1085" s="264"/>
      <c r="O1085" s="178">
        <f t="shared" si="60"/>
        <v>0</v>
      </c>
      <c r="P1085" s="302">
        <v>4607109977361</v>
      </c>
      <c r="Q1085" s="303"/>
      <c r="R1085" s="263" t="s">
        <v>6856</v>
      </c>
    </row>
    <row r="1086" spans="1:18" ht="48">
      <c r="A1086" s="260">
        <v>1073</v>
      </c>
      <c r="B1086" s="262">
        <v>1853</v>
      </c>
      <c r="C1086" s="319" t="s">
        <v>9657</v>
      </c>
      <c r="D1086" s="319"/>
      <c r="E1086" s="479" t="s">
        <v>8989</v>
      </c>
      <c r="F1086" s="480" t="s">
        <v>9976</v>
      </c>
      <c r="G1086" s="520" t="s">
        <v>9977</v>
      </c>
      <c r="H1086" s="297" t="str">
        <f t="shared" si="59"/>
        <v>фото</v>
      </c>
      <c r="I1086" s="174" t="s">
        <v>9786</v>
      </c>
      <c r="J1086" s="383" t="s">
        <v>543</v>
      </c>
      <c r="K1086" s="384">
        <v>1</v>
      </c>
      <c r="L1086" s="481">
        <v>4129.9500000000007</v>
      </c>
      <c r="M1086" s="177">
        <v>1</v>
      </c>
      <c r="N1086" s="264"/>
      <c r="O1086" s="178">
        <f t="shared" si="60"/>
        <v>0</v>
      </c>
      <c r="P1086" s="302">
        <v>4607109953723</v>
      </c>
      <c r="Q1086" s="303"/>
      <c r="R1086" s="263" t="s">
        <v>6856</v>
      </c>
    </row>
    <row r="1087" spans="1:18" ht="24" customHeight="1">
      <c r="A1087" s="260">
        <v>1074</v>
      </c>
      <c r="B1087" s="262">
        <v>634</v>
      </c>
      <c r="C1087" s="319" t="s">
        <v>6920</v>
      </c>
      <c r="D1087" s="319"/>
      <c r="E1087" s="479" t="s">
        <v>8989</v>
      </c>
      <c r="F1087" s="480" t="s">
        <v>9016</v>
      </c>
      <c r="G1087" s="520" t="s">
        <v>6921</v>
      </c>
      <c r="H1087" s="297" t="str">
        <f t="shared" si="59"/>
        <v>фото</v>
      </c>
      <c r="I1087" s="174" t="s">
        <v>6922</v>
      </c>
      <c r="J1087" s="383" t="s">
        <v>543</v>
      </c>
      <c r="K1087" s="384">
        <v>1</v>
      </c>
      <c r="L1087" s="481">
        <v>2032.5800000000002</v>
      </c>
      <c r="M1087" s="177">
        <v>1</v>
      </c>
      <c r="N1087" s="264"/>
      <c r="O1087" s="178">
        <f t="shared" si="60"/>
        <v>0</v>
      </c>
      <c r="P1087" s="302">
        <v>4607109969373</v>
      </c>
      <c r="Q1087" s="303"/>
      <c r="R1087" s="263" t="s">
        <v>6856</v>
      </c>
    </row>
    <row r="1088" spans="1:18" ht="24" customHeight="1">
      <c r="A1088" s="260">
        <v>1075</v>
      </c>
      <c r="B1088" s="262">
        <v>16238</v>
      </c>
      <c r="C1088" s="319" t="s">
        <v>6920</v>
      </c>
      <c r="D1088" s="319"/>
      <c r="E1088" s="479" t="s">
        <v>8989</v>
      </c>
      <c r="F1088" s="480" t="s">
        <v>9016</v>
      </c>
      <c r="G1088" s="520" t="s">
        <v>6921</v>
      </c>
      <c r="H1088" s="297" t="str">
        <f t="shared" si="59"/>
        <v>фото</v>
      </c>
      <c r="I1088" s="174" t="s">
        <v>6922</v>
      </c>
      <c r="J1088" s="524" t="s">
        <v>6828</v>
      </c>
      <c r="K1088" s="384">
        <v>1</v>
      </c>
      <c r="L1088" s="481">
        <v>2631.75</v>
      </c>
      <c r="M1088" s="177">
        <v>1</v>
      </c>
      <c r="N1088" s="264"/>
      <c r="O1088" s="178">
        <f t="shared" si="60"/>
        <v>0</v>
      </c>
      <c r="P1088" s="302">
        <v>4607109913963</v>
      </c>
      <c r="Q1088" s="303"/>
      <c r="R1088" s="263" t="s">
        <v>6856</v>
      </c>
    </row>
    <row r="1089" spans="1:18" ht="24" customHeight="1">
      <c r="A1089" s="260">
        <v>1076</v>
      </c>
      <c r="B1089" s="262">
        <v>2702</v>
      </c>
      <c r="C1089" s="319" t="s">
        <v>6866</v>
      </c>
      <c r="D1089" s="319"/>
      <c r="E1089" s="479" t="s">
        <v>8989</v>
      </c>
      <c r="F1089" s="480" t="s">
        <v>8994</v>
      </c>
      <c r="G1089" s="520" t="s">
        <v>6867</v>
      </c>
      <c r="H1089" s="297" t="str">
        <f t="shared" si="59"/>
        <v>фото</v>
      </c>
      <c r="I1089" s="174" t="s">
        <v>6868</v>
      </c>
      <c r="J1089" s="383" t="s">
        <v>543</v>
      </c>
      <c r="K1089" s="384">
        <v>1</v>
      </c>
      <c r="L1089" s="481">
        <v>1687.73</v>
      </c>
      <c r="M1089" s="177">
        <v>1</v>
      </c>
      <c r="N1089" s="264"/>
      <c r="O1089" s="178">
        <f t="shared" si="60"/>
        <v>0</v>
      </c>
      <c r="P1089" s="302">
        <v>4607109977330</v>
      </c>
      <c r="Q1089" s="303"/>
      <c r="R1089" s="263" t="s">
        <v>6856</v>
      </c>
    </row>
    <row r="1090" spans="1:18" ht="24" customHeight="1">
      <c r="A1090" s="260">
        <v>1077</v>
      </c>
      <c r="B1090" s="262">
        <v>16226</v>
      </c>
      <c r="C1090" s="319" t="s">
        <v>6866</v>
      </c>
      <c r="D1090" s="319"/>
      <c r="E1090" s="479" t="s">
        <v>8989</v>
      </c>
      <c r="F1090" s="480" t="s">
        <v>8994</v>
      </c>
      <c r="G1090" s="520" t="s">
        <v>6867</v>
      </c>
      <c r="H1090" s="297" t="str">
        <f t="shared" si="59"/>
        <v>фото</v>
      </c>
      <c r="I1090" s="174" t="s">
        <v>6868</v>
      </c>
      <c r="J1090" s="524" t="s">
        <v>6828</v>
      </c>
      <c r="K1090" s="384">
        <v>1</v>
      </c>
      <c r="L1090" s="481">
        <v>2092.5300000000002</v>
      </c>
      <c r="M1090" s="177">
        <v>1</v>
      </c>
      <c r="N1090" s="264"/>
      <c r="O1090" s="178">
        <f t="shared" si="60"/>
        <v>0</v>
      </c>
      <c r="P1090" s="302">
        <v>4607109914083</v>
      </c>
      <c r="Q1090" s="303"/>
      <c r="R1090" s="263" t="s">
        <v>6856</v>
      </c>
    </row>
    <row r="1091" spans="1:18" ht="36">
      <c r="A1091" s="260">
        <v>1078</v>
      </c>
      <c r="B1091" s="262">
        <v>11572</v>
      </c>
      <c r="C1091" s="319" t="s">
        <v>10613</v>
      </c>
      <c r="D1091" s="319"/>
      <c r="E1091" s="479" t="s">
        <v>8989</v>
      </c>
      <c r="F1091" s="480" t="s">
        <v>10675</v>
      </c>
      <c r="G1091" s="520" t="s">
        <v>10729</v>
      </c>
      <c r="H1091" s="297" t="str">
        <f t="shared" si="59"/>
        <v>фото</v>
      </c>
      <c r="I1091" s="174" t="s">
        <v>10788</v>
      </c>
      <c r="J1091" s="383" t="s">
        <v>543</v>
      </c>
      <c r="K1091" s="384">
        <v>1</v>
      </c>
      <c r="L1091" s="481">
        <v>2407.02</v>
      </c>
      <c r="M1091" s="177">
        <v>1</v>
      </c>
      <c r="N1091" s="264"/>
      <c r="O1091" s="178">
        <f t="shared" si="60"/>
        <v>0</v>
      </c>
      <c r="P1091" s="302">
        <v>4607109991756</v>
      </c>
      <c r="Q1091" s="303">
        <v>2024</v>
      </c>
      <c r="R1091" s="263" t="s">
        <v>6856</v>
      </c>
    </row>
    <row r="1092" spans="1:18" ht="27.6">
      <c r="A1092" s="260">
        <v>1079</v>
      </c>
      <c r="B1092" s="262">
        <v>1076</v>
      </c>
      <c r="C1092" s="319" t="s">
        <v>6863</v>
      </c>
      <c r="D1092" s="319"/>
      <c r="E1092" s="479" t="s">
        <v>8989</v>
      </c>
      <c r="F1092" s="480" t="s">
        <v>8993</v>
      </c>
      <c r="G1092" s="520" t="s">
        <v>6864</v>
      </c>
      <c r="H1092" s="297" t="str">
        <f t="shared" si="59"/>
        <v>фото</v>
      </c>
      <c r="I1092" s="174" t="s">
        <v>6865</v>
      </c>
      <c r="J1092" s="383" t="s">
        <v>543</v>
      </c>
      <c r="K1092" s="384">
        <v>1</v>
      </c>
      <c r="L1092" s="481">
        <v>2065.69</v>
      </c>
      <c r="M1092" s="177">
        <v>1</v>
      </c>
      <c r="N1092" s="264"/>
      <c r="O1092" s="178">
        <f t="shared" si="60"/>
        <v>0</v>
      </c>
      <c r="P1092" s="302">
        <v>4607109977323</v>
      </c>
      <c r="Q1092" s="303"/>
      <c r="R1092" s="263" t="s">
        <v>6856</v>
      </c>
    </row>
    <row r="1093" spans="1:18" ht="25.5" customHeight="1">
      <c r="A1093" s="260">
        <v>1080</v>
      </c>
      <c r="B1093" s="262">
        <v>3149</v>
      </c>
      <c r="C1093" s="319" t="s">
        <v>6869</v>
      </c>
      <c r="D1093" s="319"/>
      <c r="E1093" s="479" t="s">
        <v>8989</v>
      </c>
      <c r="F1093" s="480" t="s">
        <v>8995</v>
      </c>
      <c r="G1093" s="520" t="s">
        <v>6870</v>
      </c>
      <c r="H1093" s="297" t="str">
        <f t="shared" si="59"/>
        <v>фото</v>
      </c>
      <c r="I1093" s="174" t="s">
        <v>6871</v>
      </c>
      <c r="J1093" s="383" t="s">
        <v>543</v>
      </c>
      <c r="K1093" s="384">
        <v>1</v>
      </c>
      <c r="L1093" s="481">
        <v>1837.66</v>
      </c>
      <c r="M1093" s="177">
        <v>1</v>
      </c>
      <c r="N1093" s="264"/>
      <c r="O1093" s="178">
        <f t="shared" si="60"/>
        <v>0</v>
      </c>
      <c r="P1093" s="302">
        <v>4607109955154</v>
      </c>
      <c r="Q1093" s="303"/>
      <c r="R1093" s="263" t="s">
        <v>6856</v>
      </c>
    </row>
    <row r="1094" spans="1:18" ht="25.5" customHeight="1">
      <c r="A1094" s="260">
        <v>1081</v>
      </c>
      <c r="B1094" s="262">
        <v>25</v>
      </c>
      <c r="C1094" s="319" t="s">
        <v>6869</v>
      </c>
      <c r="D1094" s="319"/>
      <c r="E1094" s="479" t="s">
        <v>8989</v>
      </c>
      <c r="F1094" s="480" t="s">
        <v>8995</v>
      </c>
      <c r="G1094" s="520" t="s">
        <v>6870</v>
      </c>
      <c r="H1094" s="297" t="str">
        <f t="shared" si="59"/>
        <v>фото</v>
      </c>
      <c r="I1094" s="174" t="s">
        <v>6871</v>
      </c>
      <c r="J1094" s="524" t="s">
        <v>6828</v>
      </c>
      <c r="K1094" s="384">
        <v>1</v>
      </c>
      <c r="L1094" s="481">
        <v>2455.2000000000003</v>
      </c>
      <c r="M1094" s="177">
        <v>1</v>
      </c>
      <c r="N1094" s="264"/>
      <c r="O1094" s="178">
        <f t="shared" si="60"/>
        <v>0</v>
      </c>
      <c r="P1094" s="302">
        <v>4607109969717</v>
      </c>
      <c r="Q1094" s="517">
        <v>2023</v>
      </c>
      <c r="R1094" s="263" t="s">
        <v>6856</v>
      </c>
    </row>
    <row r="1095" spans="1:18" ht="27.6">
      <c r="A1095" s="260">
        <v>1082</v>
      </c>
      <c r="B1095" s="262">
        <v>2739</v>
      </c>
      <c r="C1095" s="319" t="s">
        <v>11255</v>
      </c>
      <c r="D1095" s="319"/>
      <c r="E1095" s="479" t="s">
        <v>8989</v>
      </c>
      <c r="F1095" s="480" t="s">
        <v>11358</v>
      </c>
      <c r="G1095" s="520" t="s">
        <v>11359</v>
      </c>
      <c r="H1095" s="297" t="str">
        <f t="shared" si="59"/>
        <v>фото</v>
      </c>
      <c r="I1095" s="174" t="s">
        <v>11448</v>
      </c>
      <c r="J1095" s="383" t="s">
        <v>543</v>
      </c>
      <c r="K1095" s="384">
        <v>1</v>
      </c>
      <c r="L1095" s="481">
        <v>2332.2199999999998</v>
      </c>
      <c r="M1095" s="177">
        <v>1</v>
      </c>
      <c r="N1095" s="264"/>
      <c r="O1095" s="178">
        <f t="shared" si="60"/>
        <v>0</v>
      </c>
      <c r="P1095" s="302">
        <v>4607109977378</v>
      </c>
      <c r="Q1095" s="303"/>
      <c r="R1095" s="263" t="s">
        <v>6856</v>
      </c>
    </row>
    <row r="1096" spans="1:18" ht="28.5" customHeight="1">
      <c r="A1096" s="260">
        <v>1083</v>
      </c>
      <c r="B1096" s="262">
        <v>2744</v>
      </c>
      <c r="C1096" s="319" t="s">
        <v>6884</v>
      </c>
      <c r="D1096" s="319"/>
      <c r="E1096" s="479" t="s">
        <v>8989</v>
      </c>
      <c r="F1096" s="480" t="s">
        <v>47</v>
      </c>
      <c r="G1096" s="520" t="s">
        <v>6885</v>
      </c>
      <c r="H1096" s="297" t="str">
        <f t="shared" si="59"/>
        <v>фото</v>
      </c>
      <c r="I1096" s="174" t="s">
        <v>6886</v>
      </c>
      <c r="J1096" s="383" t="s">
        <v>543</v>
      </c>
      <c r="K1096" s="384">
        <v>1</v>
      </c>
      <c r="L1096" s="481">
        <v>2781.46</v>
      </c>
      <c r="M1096" s="177">
        <v>1</v>
      </c>
      <c r="N1096" s="264"/>
      <c r="O1096" s="178">
        <f t="shared" si="60"/>
        <v>0</v>
      </c>
      <c r="P1096" s="302">
        <v>4607109977385</v>
      </c>
      <c r="Q1096" s="303"/>
      <c r="R1096" s="263" t="s">
        <v>6856</v>
      </c>
    </row>
    <row r="1097" spans="1:18" ht="36">
      <c r="A1097" s="260">
        <v>1084</v>
      </c>
      <c r="B1097" s="262">
        <v>5653</v>
      </c>
      <c r="C1097" s="319" t="s">
        <v>10614</v>
      </c>
      <c r="D1097" s="319"/>
      <c r="E1097" s="479" t="s">
        <v>8989</v>
      </c>
      <c r="F1097" s="480" t="s">
        <v>8030</v>
      </c>
      <c r="G1097" s="520" t="s">
        <v>10730</v>
      </c>
      <c r="H1097" s="297" t="str">
        <f t="shared" si="59"/>
        <v>фото</v>
      </c>
      <c r="I1097" s="174" t="s">
        <v>10788</v>
      </c>
      <c r="J1097" s="383" t="s">
        <v>543</v>
      </c>
      <c r="K1097" s="384">
        <v>1</v>
      </c>
      <c r="L1097" s="481">
        <v>3350.82</v>
      </c>
      <c r="M1097" s="177">
        <v>1</v>
      </c>
      <c r="N1097" s="264"/>
      <c r="O1097" s="178">
        <f t="shared" si="60"/>
        <v>0</v>
      </c>
      <c r="P1097" s="302">
        <v>4607109990698</v>
      </c>
      <c r="Q1097" s="303">
        <v>2024</v>
      </c>
      <c r="R1097" s="263" t="s">
        <v>6856</v>
      </c>
    </row>
    <row r="1098" spans="1:18" ht="25.5" customHeight="1">
      <c r="A1098" s="260">
        <v>1085</v>
      </c>
      <c r="B1098" s="262">
        <v>3154</v>
      </c>
      <c r="C1098" s="319" t="s">
        <v>9175</v>
      </c>
      <c r="D1098" s="319"/>
      <c r="E1098" s="479" t="s">
        <v>8989</v>
      </c>
      <c r="F1098" s="480" t="s">
        <v>9002</v>
      </c>
      <c r="G1098" s="520" t="s">
        <v>9003</v>
      </c>
      <c r="H1098" s="297" t="str">
        <f t="shared" si="59"/>
        <v>фото</v>
      </c>
      <c r="I1098" s="174" t="s">
        <v>9108</v>
      </c>
      <c r="J1098" s="383" t="s">
        <v>543</v>
      </c>
      <c r="K1098" s="384">
        <v>1</v>
      </c>
      <c r="L1098" s="481">
        <v>2976.4900000000002</v>
      </c>
      <c r="M1098" s="177">
        <v>1</v>
      </c>
      <c r="N1098" s="264"/>
      <c r="O1098" s="178">
        <f t="shared" si="60"/>
        <v>0</v>
      </c>
      <c r="P1098" s="302">
        <v>4607109955208</v>
      </c>
      <c r="Q1098" s="303"/>
      <c r="R1098" s="263" t="s">
        <v>6856</v>
      </c>
    </row>
    <row r="1099" spans="1:18" ht="28.8">
      <c r="A1099" s="260">
        <v>1086</v>
      </c>
      <c r="B1099" s="262">
        <v>13308</v>
      </c>
      <c r="C1099" s="319" t="s">
        <v>9174</v>
      </c>
      <c r="D1099" s="319"/>
      <c r="E1099" s="479" t="s">
        <v>8989</v>
      </c>
      <c r="F1099" s="480" t="s">
        <v>9000</v>
      </c>
      <c r="G1099" s="520" t="s">
        <v>9001</v>
      </c>
      <c r="H1099" s="297" t="str">
        <f t="shared" si="59"/>
        <v>фото</v>
      </c>
      <c r="I1099" s="174" t="s">
        <v>9107</v>
      </c>
      <c r="J1099" s="383" t="s">
        <v>543</v>
      </c>
      <c r="K1099" s="384">
        <v>1</v>
      </c>
      <c r="L1099" s="481">
        <v>2197.36</v>
      </c>
      <c r="M1099" s="177">
        <v>1</v>
      </c>
      <c r="N1099" s="264"/>
      <c r="O1099" s="178">
        <f t="shared" si="60"/>
        <v>0</v>
      </c>
      <c r="P1099" s="302">
        <v>4607109955192</v>
      </c>
      <c r="Q1099" s="303"/>
      <c r="R1099" s="263" t="s">
        <v>6856</v>
      </c>
    </row>
    <row r="1100" spans="1:18" ht="27.6">
      <c r="A1100" s="260">
        <v>1087</v>
      </c>
      <c r="B1100" s="262">
        <v>4695</v>
      </c>
      <c r="C1100" s="319" t="s">
        <v>6887</v>
      </c>
      <c r="D1100" s="319"/>
      <c r="E1100" s="479" t="s">
        <v>8989</v>
      </c>
      <c r="F1100" s="480" t="s">
        <v>9004</v>
      </c>
      <c r="G1100" s="520" t="s">
        <v>6888</v>
      </c>
      <c r="H1100" s="297" t="str">
        <f t="shared" si="59"/>
        <v>фото</v>
      </c>
      <c r="I1100" s="174" t="s">
        <v>6889</v>
      </c>
      <c r="J1100" s="383" t="s">
        <v>543</v>
      </c>
      <c r="K1100" s="384">
        <v>1</v>
      </c>
      <c r="L1100" s="481">
        <v>1418.34</v>
      </c>
      <c r="M1100" s="177">
        <v>1</v>
      </c>
      <c r="N1100" s="264"/>
      <c r="O1100" s="178">
        <f t="shared" si="60"/>
        <v>0</v>
      </c>
      <c r="P1100" s="302">
        <v>4607109991169</v>
      </c>
      <c r="Q1100" s="303"/>
      <c r="R1100" s="263" t="s">
        <v>6856</v>
      </c>
    </row>
    <row r="1101" spans="1:18" ht="48">
      <c r="A1101" s="260">
        <v>1088</v>
      </c>
      <c r="B1101" s="262">
        <v>13304</v>
      </c>
      <c r="C1101" s="319" t="s">
        <v>6853</v>
      </c>
      <c r="D1101" s="319"/>
      <c r="E1101" s="479" t="s">
        <v>8989</v>
      </c>
      <c r="F1101" s="480" t="s">
        <v>8990</v>
      </c>
      <c r="G1101" s="520" t="s">
        <v>6854</v>
      </c>
      <c r="H1101" s="297" t="str">
        <f t="shared" si="59"/>
        <v>фото</v>
      </c>
      <c r="I1101" s="174" t="s">
        <v>6855</v>
      </c>
      <c r="J1101" s="383" t="s">
        <v>543</v>
      </c>
      <c r="K1101" s="384">
        <v>1</v>
      </c>
      <c r="L1101" s="481">
        <v>3171.1900000000005</v>
      </c>
      <c r="M1101" s="177">
        <v>1</v>
      </c>
      <c r="N1101" s="264"/>
      <c r="O1101" s="178">
        <f t="shared" si="60"/>
        <v>0</v>
      </c>
      <c r="P1101" s="302">
        <v>4607109921098</v>
      </c>
      <c r="Q1101" s="303"/>
      <c r="R1101" s="263" t="s">
        <v>6856</v>
      </c>
    </row>
    <row r="1102" spans="1:18" ht="28.8">
      <c r="A1102" s="260">
        <v>1089</v>
      </c>
      <c r="B1102" s="262">
        <v>2745</v>
      </c>
      <c r="C1102" s="319" t="s">
        <v>6890</v>
      </c>
      <c r="D1102" s="319"/>
      <c r="E1102" s="479" t="s">
        <v>8989</v>
      </c>
      <c r="F1102" s="480" t="s">
        <v>9005</v>
      </c>
      <c r="G1102" s="520" t="s">
        <v>6891</v>
      </c>
      <c r="H1102" s="297" t="str">
        <f t="shared" si="59"/>
        <v>фото</v>
      </c>
      <c r="I1102" s="174" t="s">
        <v>6892</v>
      </c>
      <c r="J1102" s="383" t="s">
        <v>543</v>
      </c>
      <c r="K1102" s="384">
        <v>1</v>
      </c>
      <c r="L1102" s="481">
        <v>2002.44</v>
      </c>
      <c r="M1102" s="177">
        <v>1</v>
      </c>
      <c r="N1102" s="264"/>
      <c r="O1102" s="178">
        <f t="shared" si="60"/>
        <v>0</v>
      </c>
      <c r="P1102" s="302">
        <v>4607109977392</v>
      </c>
      <c r="Q1102" s="303"/>
      <c r="R1102" s="263" t="s">
        <v>6856</v>
      </c>
    </row>
    <row r="1103" spans="1:18" ht="36">
      <c r="A1103" s="260">
        <v>1090</v>
      </c>
      <c r="B1103" s="262">
        <v>4734</v>
      </c>
      <c r="C1103" s="319" t="s">
        <v>10615</v>
      </c>
      <c r="D1103" s="319"/>
      <c r="E1103" s="479" t="s">
        <v>8989</v>
      </c>
      <c r="F1103" s="480" t="s">
        <v>10676</v>
      </c>
      <c r="G1103" s="520" t="s">
        <v>10731</v>
      </c>
      <c r="H1103" s="297" t="str">
        <f t="shared" si="59"/>
        <v>фото</v>
      </c>
      <c r="I1103" s="174" t="s">
        <v>10788</v>
      </c>
      <c r="J1103" s="383" t="s">
        <v>543</v>
      </c>
      <c r="K1103" s="384">
        <v>1</v>
      </c>
      <c r="L1103" s="481">
        <v>1987.48</v>
      </c>
      <c r="M1103" s="177">
        <v>1</v>
      </c>
      <c r="N1103" s="264"/>
      <c r="O1103" s="178">
        <f t="shared" si="60"/>
        <v>0</v>
      </c>
      <c r="P1103" s="302">
        <v>4607109914168</v>
      </c>
      <c r="Q1103" s="303">
        <v>2024</v>
      </c>
      <c r="R1103" s="263" t="s">
        <v>6856</v>
      </c>
    </row>
    <row r="1104" spans="1:18" ht="28.8">
      <c r="A1104" s="260">
        <v>1091</v>
      </c>
      <c r="B1104" s="262">
        <v>10840</v>
      </c>
      <c r="C1104" s="319" t="s">
        <v>10616</v>
      </c>
      <c r="D1104" s="319"/>
      <c r="E1104" s="479" t="s">
        <v>8989</v>
      </c>
      <c r="F1104" s="480" t="s">
        <v>9006</v>
      </c>
      <c r="G1104" s="520" t="s">
        <v>6893</v>
      </c>
      <c r="H1104" s="297" t="str">
        <f t="shared" si="59"/>
        <v>фото</v>
      </c>
      <c r="I1104" s="174" t="s">
        <v>6894</v>
      </c>
      <c r="J1104" s="383" t="s">
        <v>543</v>
      </c>
      <c r="K1104" s="384">
        <v>1</v>
      </c>
      <c r="L1104" s="481">
        <v>2586.87</v>
      </c>
      <c r="M1104" s="177">
        <v>1</v>
      </c>
      <c r="N1104" s="264"/>
      <c r="O1104" s="178">
        <f t="shared" si="60"/>
        <v>0</v>
      </c>
      <c r="P1104" s="302">
        <v>4607109924976</v>
      </c>
      <c r="Q1104" s="303"/>
      <c r="R1104" s="263" t="s">
        <v>6856</v>
      </c>
    </row>
    <row r="1105" spans="1:18" ht="27.6">
      <c r="A1105" s="260">
        <v>1092</v>
      </c>
      <c r="B1105" s="262">
        <v>2740</v>
      </c>
      <c r="C1105" s="319" t="s">
        <v>6895</v>
      </c>
      <c r="D1105" s="319"/>
      <c r="E1105" s="479" t="s">
        <v>8989</v>
      </c>
      <c r="F1105" s="480" t="s">
        <v>9007</v>
      </c>
      <c r="G1105" s="520" t="s">
        <v>6896</v>
      </c>
      <c r="H1105" s="297" t="str">
        <f t="shared" si="59"/>
        <v>фото</v>
      </c>
      <c r="I1105" s="174" t="s">
        <v>6897</v>
      </c>
      <c r="J1105" s="383" t="s">
        <v>543</v>
      </c>
      <c r="K1105" s="384">
        <v>1</v>
      </c>
      <c r="L1105" s="481">
        <v>2302.1900000000005</v>
      </c>
      <c r="M1105" s="177">
        <v>1</v>
      </c>
      <c r="N1105" s="264"/>
      <c r="O1105" s="178">
        <f t="shared" si="60"/>
        <v>0</v>
      </c>
      <c r="P1105" s="302">
        <v>4607109977408</v>
      </c>
      <c r="Q1105" s="303"/>
      <c r="R1105" s="263" t="s">
        <v>6856</v>
      </c>
    </row>
    <row r="1106" spans="1:18" ht="28.8">
      <c r="A1106" s="260">
        <v>1093</v>
      </c>
      <c r="B1106" s="262">
        <v>3155</v>
      </c>
      <c r="C1106" s="319" t="s">
        <v>6904</v>
      </c>
      <c r="D1106" s="319"/>
      <c r="E1106" s="479" t="s">
        <v>8989</v>
      </c>
      <c r="F1106" s="480" t="s">
        <v>9010</v>
      </c>
      <c r="G1106" s="520" t="s">
        <v>6905</v>
      </c>
      <c r="H1106" s="297" t="str">
        <f t="shared" si="59"/>
        <v>фото</v>
      </c>
      <c r="I1106" s="174" t="s">
        <v>6906</v>
      </c>
      <c r="J1106" s="383" t="s">
        <v>543</v>
      </c>
      <c r="K1106" s="384">
        <v>1</v>
      </c>
      <c r="L1106" s="481">
        <v>1807.8500000000001</v>
      </c>
      <c r="M1106" s="177">
        <v>1</v>
      </c>
      <c r="N1106" s="264"/>
      <c r="O1106" s="178">
        <f t="shared" si="60"/>
        <v>0</v>
      </c>
      <c r="P1106" s="302">
        <v>4607109955215</v>
      </c>
      <c r="Q1106" s="303"/>
      <c r="R1106" s="263" t="s">
        <v>6856</v>
      </c>
    </row>
    <row r="1107" spans="1:18" ht="28.8">
      <c r="A1107" s="260">
        <v>1094</v>
      </c>
      <c r="B1107" s="262">
        <v>10842</v>
      </c>
      <c r="C1107" s="319" t="s">
        <v>6907</v>
      </c>
      <c r="D1107" s="319"/>
      <c r="E1107" s="479" t="s">
        <v>8989</v>
      </c>
      <c r="F1107" s="480" t="s">
        <v>9011</v>
      </c>
      <c r="G1107" s="520" t="s">
        <v>6908</v>
      </c>
      <c r="H1107" s="297" t="str">
        <f t="shared" si="59"/>
        <v>фото</v>
      </c>
      <c r="I1107" s="174" t="s">
        <v>6909</v>
      </c>
      <c r="J1107" s="383" t="s">
        <v>543</v>
      </c>
      <c r="K1107" s="384">
        <v>1</v>
      </c>
      <c r="L1107" s="481">
        <v>2407.02</v>
      </c>
      <c r="M1107" s="177">
        <v>1</v>
      </c>
      <c r="N1107" s="264"/>
      <c r="O1107" s="178">
        <f t="shared" si="60"/>
        <v>0</v>
      </c>
      <c r="P1107" s="302">
        <v>4607109924952</v>
      </c>
      <c r="Q1107" s="303"/>
      <c r="R1107" s="263" t="s">
        <v>6856</v>
      </c>
    </row>
    <row r="1108" spans="1:18" ht="22.5" customHeight="1">
      <c r="A1108" s="260">
        <v>1095</v>
      </c>
      <c r="B1108" s="262">
        <v>2746</v>
      </c>
      <c r="C1108" s="319" t="s">
        <v>6898</v>
      </c>
      <c r="D1108" s="319"/>
      <c r="E1108" s="479" t="s">
        <v>8989</v>
      </c>
      <c r="F1108" s="480" t="s">
        <v>9008</v>
      </c>
      <c r="G1108" s="520" t="s">
        <v>6899</v>
      </c>
      <c r="H1108" s="297" t="str">
        <f t="shared" si="59"/>
        <v>фото</v>
      </c>
      <c r="I1108" s="174" t="s">
        <v>6900</v>
      </c>
      <c r="J1108" s="383" t="s">
        <v>543</v>
      </c>
      <c r="K1108" s="384">
        <v>1</v>
      </c>
      <c r="L1108" s="481">
        <v>2976.4900000000002</v>
      </c>
      <c r="M1108" s="177">
        <v>1</v>
      </c>
      <c r="N1108" s="264"/>
      <c r="O1108" s="178">
        <f t="shared" si="60"/>
        <v>0</v>
      </c>
      <c r="P1108" s="302">
        <v>4607109977415</v>
      </c>
      <c r="Q1108" s="303"/>
      <c r="R1108" s="263" t="s">
        <v>6856</v>
      </c>
    </row>
    <row r="1109" spans="1:18" ht="43.2">
      <c r="A1109" s="260">
        <v>1096</v>
      </c>
      <c r="B1109" s="262">
        <v>10841</v>
      </c>
      <c r="C1109" s="319" t="s">
        <v>6901</v>
      </c>
      <c r="D1109" s="319"/>
      <c r="E1109" s="479" t="s">
        <v>8989</v>
      </c>
      <c r="F1109" s="480" t="s">
        <v>9009</v>
      </c>
      <c r="G1109" s="520" t="s">
        <v>6902</v>
      </c>
      <c r="H1109" s="297" t="str">
        <f t="shared" si="59"/>
        <v>фото</v>
      </c>
      <c r="I1109" s="174" t="s">
        <v>6903</v>
      </c>
      <c r="J1109" s="383" t="s">
        <v>543</v>
      </c>
      <c r="K1109" s="384">
        <v>1</v>
      </c>
      <c r="L1109" s="481">
        <v>3171.1900000000005</v>
      </c>
      <c r="M1109" s="177">
        <v>1</v>
      </c>
      <c r="N1109" s="264"/>
      <c r="O1109" s="178">
        <f t="shared" si="60"/>
        <v>0</v>
      </c>
      <c r="P1109" s="302">
        <v>4607109924969</v>
      </c>
      <c r="Q1109" s="303"/>
      <c r="R1109" s="263" t="s">
        <v>6856</v>
      </c>
    </row>
    <row r="1110" spans="1:18" ht="36">
      <c r="A1110" s="260">
        <v>1097</v>
      </c>
      <c r="B1110" s="262">
        <v>13309</v>
      </c>
      <c r="C1110" s="319" t="s">
        <v>6912</v>
      </c>
      <c r="D1110" s="319"/>
      <c r="E1110" s="479" t="s">
        <v>8989</v>
      </c>
      <c r="F1110" s="480" t="s">
        <v>9013</v>
      </c>
      <c r="G1110" s="520" t="s">
        <v>6913</v>
      </c>
      <c r="H1110" s="297" t="str">
        <f t="shared" si="59"/>
        <v>фото</v>
      </c>
      <c r="I1110" s="174" t="s">
        <v>9788</v>
      </c>
      <c r="J1110" s="383" t="s">
        <v>543</v>
      </c>
      <c r="K1110" s="384">
        <v>1</v>
      </c>
      <c r="L1110" s="481">
        <v>3156.12</v>
      </c>
      <c r="M1110" s="177">
        <v>1</v>
      </c>
      <c r="N1110" s="264"/>
      <c r="O1110" s="178">
        <f t="shared" si="60"/>
        <v>0</v>
      </c>
      <c r="P1110" s="302">
        <v>4607109921067</v>
      </c>
      <c r="Q1110" s="303"/>
      <c r="R1110" s="263" t="s">
        <v>6856</v>
      </c>
    </row>
    <row r="1111" spans="1:18" ht="60">
      <c r="A1111" s="260">
        <v>1098</v>
      </c>
      <c r="B1111" s="262">
        <v>16235</v>
      </c>
      <c r="C1111" s="319" t="s">
        <v>6910</v>
      </c>
      <c r="D1111" s="319"/>
      <c r="E1111" s="479" t="s">
        <v>8989</v>
      </c>
      <c r="F1111" s="480" t="s">
        <v>9012</v>
      </c>
      <c r="G1111" s="520" t="s">
        <v>6911</v>
      </c>
      <c r="H1111" s="297" t="str">
        <f t="shared" si="59"/>
        <v>фото</v>
      </c>
      <c r="I1111" s="174" t="s">
        <v>9787</v>
      </c>
      <c r="J1111" s="383" t="s">
        <v>543</v>
      </c>
      <c r="K1111" s="384">
        <v>1</v>
      </c>
      <c r="L1111" s="481">
        <v>3350.82</v>
      </c>
      <c r="M1111" s="177">
        <v>1</v>
      </c>
      <c r="N1111" s="264"/>
      <c r="O1111" s="178">
        <f t="shared" si="60"/>
        <v>0</v>
      </c>
      <c r="P1111" s="302">
        <v>4607109913994</v>
      </c>
      <c r="Q1111" s="303"/>
      <c r="R1111" s="263" t="s">
        <v>6856</v>
      </c>
    </row>
    <row r="1112" spans="1:18" ht="33" customHeight="1">
      <c r="A1112" s="260">
        <v>1099</v>
      </c>
      <c r="B1112" s="262">
        <v>3150</v>
      </c>
      <c r="C1112" s="319" t="s">
        <v>6872</v>
      </c>
      <c r="D1112" s="319"/>
      <c r="E1112" s="479" t="s">
        <v>8989</v>
      </c>
      <c r="F1112" s="480" t="s">
        <v>8996</v>
      </c>
      <c r="G1112" s="520" t="s">
        <v>6873</v>
      </c>
      <c r="H1112" s="297" t="str">
        <f t="shared" si="59"/>
        <v>фото</v>
      </c>
      <c r="I1112" s="174" t="s">
        <v>6874</v>
      </c>
      <c r="J1112" s="383" t="s">
        <v>543</v>
      </c>
      <c r="K1112" s="384">
        <v>1</v>
      </c>
      <c r="L1112" s="481">
        <v>2032.5800000000002</v>
      </c>
      <c r="M1112" s="177">
        <v>1</v>
      </c>
      <c r="N1112" s="264"/>
      <c r="O1112" s="178">
        <f t="shared" si="60"/>
        <v>0</v>
      </c>
      <c r="P1112" s="302">
        <v>4607109955161</v>
      </c>
      <c r="Q1112" s="303"/>
      <c r="R1112" s="263" t="s">
        <v>6856</v>
      </c>
    </row>
    <row r="1113" spans="1:18" ht="30" customHeight="1">
      <c r="A1113" s="260">
        <v>1100</v>
      </c>
      <c r="B1113" s="262">
        <v>2747</v>
      </c>
      <c r="C1113" s="319" t="s">
        <v>6878</v>
      </c>
      <c r="D1113" s="319"/>
      <c r="E1113" s="479" t="s">
        <v>8989</v>
      </c>
      <c r="F1113" s="480" t="s">
        <v>8998</v>
      </c>
      <c r="G1113" s="520" t="s">
        <v>6879</v>
      </c>
      <c r="H1113" s="297" t="str">
        <f t="shared" si="59"/>
        <v>фото</v>
      </c>
      <c r="I1113" s="174" t="s">
        <v>6880</v>
      </c>
      <c r="J1113" s="383" t="s">
        <v>543</v>
      </c>
      <c r="K1113" s="384">
        <v>1</v>
      </c>
      <c r="L1113" s="481">
        <v>2032.5800000000002</v>
      </c>
      <c r="M1113" s="177">
        <v>1</v>
      </c>
      <c r="N1113" s="264"/>
      <c r="O1113" s="178">
        <f t="shared" si="60"/>
        <v>0</v>
      </c>
      <c r="P1113" s="302">
        <v>4607109977354</v>
      </c>
      <c r="Q1113" s="303"/>
      <c r="R1113" s="263" t="s">
        <v>6856</v>
      </c>
    </row>
    <row r="1114" spans="1:18" ht="48">
      <c r="A1114" s="260">
        <v>1101</v>
      </c>
      <c r="B1114" s="262">
        <v>5655</v>
      </c>
      <c r="C1114" s="319" t="s">
        <v>9655</v>
      </c>
      <c r="D1114" s="319"/>
      <c r="E1114" s="479" t="s">
        <v>8989</v>
      </c>
      <c r="F1114" s="480" t="s">
        <v>9972</v>
      </c>
      <c r="G1114" s="520" t="s">
        <v>9973</v>
      </c>
      <c r="H1114" s="297" t="str">
        <f t="shared" si="59"/>
        <v>фото</v>
      </c>
      <c r="I1114" s="174" t="s">
        <v>9784</v>
      </c>
      <c r="J1114" s="383" t="s">
        <v>543</v>
      </c>
      <c r="K1114" s="384">
        <v>1</v>
      </c>
      <c r="L1114" s="481">
        <v>2586.87</v>
      </c>
      <c r="M1114" s="177">
        <v>1</v>
      </c>
      <c r="N1114" s="264"/>
      <c r="O1114" s="178">
        <f t="shared" si="60"/>
        <v>0</v>
      </c>
      <c r="P1114" s="302">
        <v>4607109944295</v>
      </c>
      <c r="Q1114" s="517">
        <v>2023</v>
      </c>
      <c r="R1114" s="263" t="s">
        <v>6856</v>
      </c>
    </row>
    <row r="1115" spans="1:18" ht="36">
      <c r="A1115" s="260">
        <v>1102</v>
      </c>
      <c r="B1115" s="262">
        <v>13310</v>
      </c>
      <c r="C1115" s="319" t="s">
        <v>6917</v>
      </c>
      <c r="D1115" s="319"/>
      <c r="E1115" s="479" t="s">
        <v>8989</v>
      </c>
      <c r="F1115" s="480" t="s">
        <v>9015</v>
      </c>
      <c r="G1115" s="520" t="s">
        <v>6918</v>
      </c>
      <c r="H1115" s="297" t="str">
        <f t="shared" si="59"/>
        <v>фото</v>
      </c>
      <c r="I1115" s="174" t="s">
        <v>6919</v>
      </c>
      <c r="J1115" s="383" t="s">
        <v>543</v>
      </c>
      <c r="K1115" s="384">
        <v>1</v>
      </c>
      <c r="L1115" s="481">
        <v>2257.31</v>
      </c>
      <c r="M1115" s="177">
        <v>1</v>
      </c>
      <c r="N1115" s="264"/>
      <c r="O1115" s="178">
        <f t="shared" si="60"/>
        <v>0</v>
      </c>
      <c r="P1115" s="302">
        <v>4607109921050</v>
      </c>
      <c r="Q1115" s="303"/>
      <c r="R1115" s="263" t="s">
        <v>6856</v>
      </c>
    </row>
    <row r="1116" spans="1:18" ht="23.4">
      <c r="A1116" s="260">
        <v>1103</v>
      </c>
      <c r="B1116" s="155"/>
      <c r="C1116" s="155"/>
      <c r="D1116" s="156"/>
      <c r="E1116" s="296"/>
      <c r="F1116" s="395" t="s">
        <v>6923</v>
      </c>
      <c r="G1116" s="159"/>
      <c r="H1116" s="160"/>
      <c r="I1116" s="161"/>
      <c r="J1116" s="162"/>
      <c r="K1116" s="162"/>
      <c r="L1116" s="310"/>
      <c r="M1116" s="160"/>
      <c r="N1116" s="160"/>
      <c r="O1116" s="160"/>
      <c r="P1116" s="160"/>
      <c r="Q1116" s="303"/>
      <c r="R1116" s="301"/>
    </row>
    <row r="1117" spans="1:18" ht="14.4">
      <c r="A1117" s="260">
        <v>1104</v>
      </c>
      <c r="B1117" s="167"/>
      <c r="C1117" s="234"/>
      <c r="D1117" s="234"/>
      <c r="E1117" s="308"/>
      <c r="F1117" s="166" t="s">
        <v>6924</v>
      </c>
      <c r="G1117" s="450"/>
      <c r="H1117" s="167"/>
      <c r="I1117" s="168"/>
      <c r="J1117" s="234"/>
      <c r="K1117" s="261"/>
      <c r="L1117" s="311"/>
      <c r="M1117" s="233"/>
      <c r="N1117" s="233"/>
      <c r="O1117" s="234"/>
      <c r="P1117" s="234"/>
      <c r="Q1117" s="303"/>
      <c r="R1117" s="234"/>
    </row>
    <row r="1118" spans="1:18" ht="15.6">
      <c r="A1118" s="260">
        <v>1105</v>
      </c>
      <c r="B1118" s="262">
        <v>4133</v>
      </c>
      <c r="C1118" s="319" t="s">
        <v>6925</v>
      </c>
      <c r="D1118" s="319"/>
      <c r="E1118" s="479" t="s">
        <v>6923</v>
      </c>
      <c r="F1118" s="480" t="s">
        <v>6926</v>
      </c>
      <c r="G1118" s="520" t="s">
        <v>6927</v>
      </c>
      <c r="H1118" s="297" t="str">
        <f t="shared" ref="H1118:H1181" si="61">HYPERLINK("https://www.gardenbulbs.ru/images/vesna_CL/thumbnails/"&amp;C1118&amp;".jpg","фото")</f>
        <v>фото</v>
      </c>
      <c r="I1118" s="174" t="s">
        <v>6928</v>
      </c>
      <c r="J1118" s="383" t="s">
        <v>203</v>
      </c>
      <c r="K1118" s="384">
        <v>2</v>
      </c>
      <c r="L1118" s="481">
        <v>505.78000000000003</v>
      </c>
      <c r="M1118" s="177">
        <v>1</v>
      </c>
      <c r="N1118" s="264"/>
      <c r="O1118" s="178">
        <f t="shared" ref="O1118:O1181" si="62">IF(ISERROR(L1118*N1118),0,L1118*N1118)</f>
        <v>0</v>
      </c>
      <c r="P1118" s="302">
        <v>4607109983515</v>
      </c>
      <c r="Q1118" s="303"/>
      <c r="R1118" s="263" t="s">
        <v>6929</v>
      </c>
    </row>
    <row r="1119" spans="1:18" ht="15.6">
      <c r="A1119" s="260">
        <v>1106</v>
      </c>
      <c r="B1119" s="262">
        <v>5705</v>
      </c>
      <c r="C1119" s="319" t="s">
        <v>6930</v>
      </c>
      <c r="D1119" s="319"/>
      <c r="E1119" s="479" t="s">
        <v>6923</v>
      </c>
      <c r="F1119" s="480" t="s">
        <v>6931</v>
      </c>
      <c r="G1119" s="520" t="s">
        <v>6932</v>
      </c>
      <c r="H1119" s="297" t="str">
        <f t="shared" si="61"/>
        <v>фото</v>
      </c>
      <c r="I1119" s="174" t="s">
        <v>6933</v>
      </c>
      <c r="J1119" s="383" t="s">
        <v>203</v>
      </c>
      <c r="K1119" s="384">
        <v>2</v>
      </c>
      <c r="L1119" s="481">
        <v>505.78000000000003</v>
      </c>
      <c r="M1119" s="177">
        <v>1</v>
      </c>
      <c r="N1119" s="264"/>
      <c r="O1119" s="178">
        <f t="shared" si="62"/>
        <v>0</v>
      </c>
      <c r="P1119" s="302">
        <v>4607109932599</v>
      </c>
      <c r="Q1119" s="303"/>
      <c r="R1119" s="263" t="s">
        <v>6929</v>
      </c>
    </row>
    <row r="1120" spans="1:18" ht="24">
      <c r="A1120" s="260">
        <v>1107</v>
      </c>
      <c r="B1120" s="262">
        <v>1834</v>
      </c>
      <c r="C1120" s="319" t="s">
        <v>6934</v>
      </c>
      <c r="D1120" s="319"/>
      <c r="E1120" s="479" t="s">
        <v>6923</v>
      </c>
      <c r="F1120" s="480" t="s">
        <v>6935</v>
      </c>
      <c r="G1120" s="520" t="s">
        <v>6936</v>
      </c>
      <c r="H1120" s="297" t="str">
        <f t="shared" si="61"/>
        <v>фото</v>
      </c>
      <c r="I1120" s="174" t="s">
        <v>6937</v>
      </c>
      <c r="J1120" s="383" t="s">
        <v>203</v>
      </c>
      <c r="K1120" s="384">
        <v>2</v>
      </c>
      <c r="L1120" s="481">
        <v>505.78000000000003</v>
      </c>
      <c r="M1120" s="177">
        <v>1</v>
      </c>
      <c r="N1120" s="264"/>
      <c r="O1120" s="178">
        <f t="shared" si="62"/>
        <v>0</v>
      </c>
      <c r="P1120" s="302">
        <v>4607109927519</v>
      </c>
      <c r="Q1120" s="303"/>
      <c r="R1120" s="263" t="s">
        <v>6929</v>
      </c>
    </row>
    <row r="1121" spans="1:18" ht="15.6">
      <c r="A1121" s="260">
        <v>1108</v>
      </c>
      <c r="B1121" s="262">
        <v>4134</v>
      </c>
      <c r="C1121" s="319" t="s">
        <v>6938</v>
      </c>
      <c r="D1121" s="319"/>
      <c r="E1121" s="479" t="s">
        <v>6923</v>
      </c>
      <c r="F1121" s="480" t="s">
        <v>6939</v>
      </c>
      <c r="G1121" s="520" t="s">
        <v>6940</v>
      </c>
      <c r="H1121" s="297" t="str">
        <f t="shared" si="61"/>
        <v>фото</v>
      </c>
      <c r="I1121" s="174" t="s">
        <v>79</v>
      </c>
      <c r="J1121" s="383" t="s">
        <v>203</v>
      </c>
      <c r="K1121" s="384">
        <v>2</v>
      </c>
      <c r="L1121" s="481">
        <v>445.72000000000008</v>
      </c>
      <c r="M1121" s="177">
        <v>1</v>
      </c>
      <c r="N1121" s="264"/>
      <c r="O1121" s="178">
        <f t="shared" si="62"/>
        <v>0</v>
      </c>
      <c r="P1121" s="302">
        <v>4607109983522</v>
      </c>
      <c r="Q1121" s="303"/>
      <c r="R1121" s="263" t="s">
        <v>6929</v>
      </c>
    </row>
    <row r="1122" spans="1:18" ht="28.8">
      <c r="A1122" s="260">
        <v>1109</v>
      </c>
      <c r="B1122" s="262">
        <v>6911</v>
      </c>
      <c r="C1122" s="319" t="s">
        <v>7011</v>
      </c>
      <c r="D1122" s="319"/>
      <c r="E1122" s="479" t="s">
        <v>6923</v>
      </c>
      <c r="F1122" s="480" t="s">
        <v>7012</v>
      </c>
      <c r="G1122" s="520" t="s">
        <v>7013</v>
      </c>
      <c r="H1122" s="297" t="str">
        <f t="shared" si="61"/>
        <v>фото</v>
      </c>
      <c r="I1122" s="174" t="s">
        <v>7014</v>
      </c>
      <c r="J1122" s="383" t="s">
        <v>203</v>
      </c>
      <c r="K1122" s="384">
        <v>1</v>
      </c>
      <c r="L1122" s="481">
        <v>283.03000000000003</v>
      </c>
      <c r="M1122" s="177">
        <v>1</v>
      </c>
      <c r="N1122" s="264"/>
      <c r="O1122" s="178">
        <f t="shared" si="62"/>
        <v>0</v>
      </c>
      <c r="P1122" s="302">
        <v>4607109945551</v>
      </c>
      <c r="Q1122" s="303"/>
      <c r="R1122" s="263" t="s">
        <v>6945</v>
      </c>
    </row>
    <row r="1123" spans="1:18" ht="24">
      <c r="A1123" s="260">
        <v>1110</v>
      </c>
      <c r="B1123" s="262">
        <v>6912</v>
      </c>
      <c r="C1123" s="319" t="s">
        <v>7015</v>
      </c>
      <c r="D1123" s="319"/>
      <c r="E1123" s="479" t="s">
        <v>6923</v>
      </c>
      <c r="F1123" s="480" t="s">
        <v>7016</v>
      </c>
      <c r="G1123" s="520" t="s">
        <v>7017</v>
      </c>
      <c r="H1123" s="297" t="str">
        <f t="shared" si="61"/>
        <v>фото</v>
      </c>
      <c r="I1123" s="174" t="s">
        <v>7018</v>
      </c>
      <c r="J1123" s="383" t="s">
        <v>203</v>
      </c>
      <c r="K1123" s="384">
        <v>1</v>
      </c>
      <c r="L1123" s="481">
        <v>283.03000000000003</v>
      </c>
      <c r="M1123" s="177">
        <v>1</v>
      </c>
      <c r="N1123" s="264"/>
      <c r="O1123" s="178">
        <f t="shared" si="62"/>
        <v>0</v>
      </c>
      <c r="P1123" s="302">
        <v>4607109945568</v>
      </c>
      <c r="Q1123" s="303"/>
      <c r="R1123" s="263" t="s">
        <v>6945</v>
      </c>
    </row>
    <row r="1124" spans="1:18" ht="15.6">
      <c r="A1124" s="260">
        <v>1111</v>
      </c>
      <c r="B1124" s="262">
        <v>3169</v>
      </c>
      <c r="C1124" s="319" t="s">
        <v>7098</v>
      </c>
      <c r="D1124" s="319"/>
      <c r="E1124" s="479" t="s">
        <v>6923</v>
      </c>
      <c r="F1124" s="480" t="s">
        <v>7099</v>
      </c>
      <c r="G1124" s="520" t="s">
        <v>7100</v>
      </c>
      <c r="H1124" s="297" t="str">
        <f t="shared" si="61"/>
        <v>фото</v>
      </c>
      <c r="I1124" s="174" t="s">
        <v>7101</v>
      </c>
      <c r="J1124" s="383" t="s">
        <v>203</v>
      </c>
      <c r="K1124" s="384">
        <v>1</v>
      </c>
      <c r="L1124" s="481">
        <v>244.09000000000003</v>
      </c>
      <c r="M1124" s="177">
        <v>1</v>
      </c>
      <c r="N1124" s="264"/>
      <c r="O1124" s="178">
        <f t="shared" si="62"/>
        <v>0</v>
      </c>
      <c r="P1124" s="302">
        <v>4607109977828</v>
      </c>
      <c r="Q1124" s="303"/>
      <c r="R1124" s="263" t="s">
        <v>6945</v>
      </c>
    </row>
    <row r="1125" spans="1:18" ht="28.8">
      <c r="A1125" s="260">
        <v>1112</v>
      </c>
      <c r="B1125" s="262">
        <v>4721</v>
      </c>
      <c r="C1125" s="319" t="s">
        <v>7106</v>
      </c>
      <c r="D1125" s="319"/>
      <c r="E1125" s="479" t="s">
        <v>6923</v>
      </c>
      <c r="F1125" s="480" t="s">
        <v>7107</v>
      </c>
      <c r="G1125" s="520" t="s">
        <v>7108</v>
      </c>
      <c r="H1125" s="297" t="str">
        <f t="shared" si="61"/>
        <v>фото</v>
      </c>
      <c r="I1125" s="174" t="s">
        <v>7109</v>
      </c>
      <c r="J1125" s="383" t="s">
        <v>203</v>
      </c>
      <c r="K1125" s="384">
        <v>2</v>
      </c>
      <c r="L1125" s="481">
        <v>331.98</v>
      </c>
      <c r="M1125" s="177">
        <v>1</v>
      </c>
      <c r="N1125" s="264"/>
      <c r="O1125" s="178">
        <f t="shared" si="62"/>
        <v>0</v>
      </c>
      <c r="P1125" s="302">
        <v>4607109991428</v>
      </c>
      <c r="Q1125" s="303"/>
      <c r="R1125" s="263" t="s">
        <v>6945</v>
      </c>
    </row>
    <row r="1126" spans="1:18" ht="24">
      <c r="A1126" s="260">
        <v>1113</v>
      </c>
      <c r="B1126" s="262">
        <v>4720</v>
      </c>
      <c r="C1126" s="319" t="s">
        <v>7102</v>
      </c>
      <c r="D1126" s="319"/>
      <c r="E1126" s="479" t="s">
        <v>6923</v>
      </c>
      <c r="F1126" s="480" t="s">
        <v>7103</v>
      </c>
      <c r="G1126" s="520" t="s">
        <v>7104</v>
      </c>
      <c r="H1126" s="297" t="str">
        <f t="shared" si="61"/>
        <v>фото</v>
      </c>
      <c r="I1126" s="174" t="s">
        <v>7105</v>
      </c>
      <c r="J1126" s="383" t="s">
        <v>203</v>
      </c>
      <c r="K1126" s="384">
        <v>1</v>
      </c>
      <c r="L1126" s="481">
        <v>295.0200000000001</v>
      </c>
      <c r="M1126" s="177">
        <v>1</v>
      </c>
      <c r="N1126" s="264"/>
      <c r="O1126" s="178">
        <f t="shared" si="62"/>
        <v>0</v>
      </c>
      <c r="P1126" s="302">
        <v>4607109991411</v>
      </c>
      <c r="Q1126" s="303"/>
      <c r="R1126" s="263" t="s">
        <v>6945</v>
      </c>
    </row>
    <row r="1127" spans="1:18" ht="28.8">
      <c r="A1127" s="260">
        <v>1114</v>
      </c>
      <c r="B1127" s="262">
        <v>4147</v>
      </c>
      <c r="C1127" s="319" t="s">
        <v>7110</v>
      </c>
      <c r="D1127" s="319"/>
      <c r="E1127" s="479" t="s">
        <v>6923</v>
      </c>
      <c r="F1127" s="480" t="s">
        <v>7111</v>
      </c>
      <c r="G1127" s="520" t="s">
        <v>7112</v>
      </c>
      <c r="H1127" s="297" t="str">
        <f t="shared" si="61"/>
        <v>фото</v>
      </c>
      <c r="I1127" s="174" t="s">
        <v>7113</v>
      </c>
      <c r="J1127" s="383" t="s">
        <v>203</v>
      </c>
      <c r="K1127" s="384">
        <v>1</v>
      </c>
      <c r="L1127" s="481">
        <v>244.09000000000003</v>
      </c>
      <c r="M1127" s="177">
        <v>1</v>
      </c>
      <c r="N1127" s="264"/>
      <c r="O1127" s="178">
        <f t="shared" si="62"/>
        <v>0</v>
      </c>
      <c r="P1127" s="302">
        <v>4607109983652</v>
      </c>
      <c r="Q1127" s="303"/>
      <c r="R1127" s="263" t="s">
        <v>6945</v>
      </c>
    </row>
    <row r="1128" spans="1:18" ht="15.6">
      <c r="A1128" s="260">
        <v>1115</v>
      </c>
      <c r="B1128" s="262">
        <v>3692</v>
      </c>
      <c r="C1128" s="319" t="s">
        <v>7094</v>
      </c>
      <c r="D1128" s="319"/>
      <c r="E1128" s="479" t="s">
        <v>6923</v>
      </c>
      <c r="F1128" s="480" t="s">
        <v>7095</v>
      </c>
      <c r="G1128" s="520" t="s">
        <v>7096</v>
      </c>
      <c r="H1128" s="297" t="str">
        <f t="shared" si="61"/>
        <v>фото</v>
      </c>
      <c r="I1128" s="174" t="s">
        <v>7097</v>
      </c>
      <c r="J1128" s="383" t="s">
        <v>203</v>
      </c>
      <c r="K1128" s="384">
        <v>1</v>
      </c>
      <c r="L1128" s="481">
        <v>244.09000000000003</v>
      </c>
      <c r="M1128" s="177">
        <v>1</v>
      </c>
      <c r="N1128" s="264"/>
      <c r="O1128" s="178">
        <f t="shared" si="62"/>
        <v>0</v>
      </c>
      <c r="P1128" s="302">
        <v>4607109977798</v>
      </c>
      <c r="Q1128" s="303"/>
      <c r="R1128" s="263" t="s">
        <v>6945</v>
      </c>
    </row>
    <row r="1129" spans="1:18" ht="15.6">
      <c r="A1129" s="260">
        <v>1116</v>
      </c>
      <c r="B1129" s="262">
        <v>665</v>
      </c>
      <c r="C1129" s="319" t="s">
        <v>7114</v>
      </c>
      <c r="D1129" s="319"/>
      <c r="E1129" s="479" t="s">
        <v>6923</v>
      </c>
      <c r="F1129" s="480" t="s">
        <v>7115</v>
      </c>
      <c r="G1129" s="520" t="s">
        <v>7116</v>
      </c>
      <c r="H1129" s="297" t="str">
        <f t="shared" si="61"/>
        <v>фото</v>
      </c>
      <c r="I1129" s="174" t="s">
        <v>7117</v>
      </c>
      <c r="J1129" s="383" t="s">
        <v>203</v>
      </c>
      <c r="K1129" s="384">
        <v>2</v>
      </c>
      <c r="L1129" s="481">
        <v>397.54000000000008</v>
      </c>
      <c r="M1129" s="177">
        <v>1</v>
      </c>
      <c r="N1129" s="264"/>
      <c r="O1129" s="178">
        <f t="shared" si="62"/>
        <v>0</v>
      </c>
      <c r="P1129" s="302">
        <v>4607109958537</v>
      </c>
      <c r="Q1129" s="303"/>
      <c r="R1129" s="263" t="s">
        <v>6945</v>
      </c>
    </row>
    <row r="1130" spans="1:18" ht="15.6">
      <c r="A1130" s="260">
        <v>1117</v>
      </c>
      <c r="B1130" s="262">
        <v>6959</v>
      </c>
      <c r="C1130" s="319" t="s">
        <v>9658</v>
      </c>
      <c r="D1130" s="319"/>
      <c r="E1130" s="479" t="s">
        <v>6923</v>
      </c>
      <c r="F1130" s="480" t="s">
        <v>9978</v>
      </c>
      <c r="G1130" s="520" t="s">
        <v>9979</v>
      </c>
      <c r="H1130" s="297" t="str">
        <f t="shared" si="61"/>
        <v>фото</v>
      </c>
      <c r="I1130" s="174" t="s">
        <v>9789</v>
      </c>
      <c r="J1130" s="383" t="s">
        <v>203</v>
      </c>
      <c r="K1130" s="384">
        <v>2</v>
      </c>
      <c r="L1130" s="481">
        <v>319.66000000000003</v>
      </c>
      <c r="M1130" s="177">
        <v>1</v>
      </c>
      <c r="N1130" s="264"/>
      <c r="O1130" s="178">
        <f t="shared" si="62"/>
        <v>0</v>
      </c>
      <c r="P1130" s="302">
        <v>4607109932995</v>
      </c>
      <c r="Q1130" s="517">
        <v>2023</v>
      </c>
      <c r="R1130" s="263" t="s">
        <v>6945</v>
      </c>
    </row>
    <row r="1131" spans="1:18" ht="15.6">
      <c r="A1131" s="260">
        <v>1118</v>
      </c>
      <c r="B1131" s="262">
        <v>655</v>
      </c>
      <c r="C1131" s="319" t="s">
        <v>6941</v>
      </c>
      <c r="D1131" s="319"/>
      <c r="E1131" s="479" t="s">
        <v>6923</v>
      </c>
      <c r="F1131" s="480" t="s">
        <v>6942</v>
      </c>
      <c r="G1131" s="520" t="s">
        <v>6943</v>
      </c>
      <c r="H1131" s="297" t="str">
        <f t="shared" si="61"/>
        <v>фото</v>
      </c>
      <c r="I1131" s="174" t="s">
        <v>6944</v>
      </c>
      <c r="J1131" s="383" t="s">
        <v>203</v>
      </c>
      <c r="K1131" s="384">
        <v>2</v>
      </c>
      <c r="L1131" s="481">
        <v>391.71000000000004</v>
      </c>
      <c r="M1131" s="177">
        <v>1</v>
      </c>
      <c r="N1131" s="264"/>
      <c r="O1131" s="178">
        <f t="shared" si="62"/>
        <v>0</v>
      </c>
      <c r="P1131" s="302">
        <v>4607109958575</v>
      </c>
      <c r="Q1131" s="303"/>
      <c r="R1131" s="263" t="s">
        <v>6945</v>
      </c>
    </row>
    <row r="1132" spans="1:18" ht="15.6">
      <c r="A1132" s="260">
        <v>1119</v>
      </c>
      <c r="B1132" s="262">
        <v>2332</v>
      </c>
      <c r="C1132" s="319" t="s">
        <v>6946</v>
      </c>
      <c r="D1132" s="319"/>
      <c r="E1132" s="479" t="s">
        <v>6923</v>
      </c>
      <c r="F1132" s="480" t="s">
        <v>5068</v>
      </c>
      <c r="G1132" s="520" t="s">
        <v>5069</v>
      </c>
      <c r="H1132" s="297" t="str">
        <f t="shared" si="61"/>
        <v>фото</v>
      </c>
      <c r="I1132" s="174" t="s">
        <v>210</v>
      </c>
      <c r="J1132" s="383" t="s">
        <v>203</v>
      </c>
      <c r="K1132" s="384">
        <v>2</v>
      </c>
      <c r="L1132" s="481">
        <v>254.10000000000002</v>
      </c>
      <c r="M1132" s="177">
        <v>1</v>
      </c>
      <c r="N1132" s="264"/>
      <c r="O1132" s="178">
        <f t="shared" si="62"/>
        <v>0</v>
      </c>
      <c r="P1132" s="302">
        <v>4607109958711</v>
      </c>
      <c r="Q1132" s="303"/>
      <c r="R1132" s="263" t="s">
        <v>6945</v>
      </c>
    </row>
    <row r="1133" spans="1:18" ht="15.6">
      <c r="A1133" s="260">
        <v>1120</v>
      </c>
      <c r="B1133" s="262">
        <v>3161</v>
      </c>
      <c r="C1133" s="319" t="s">
        <v>6947</v>
      </c>
      <c r="D1133" s="319"/>
      <c r="E1133" s="479" t="s">
        <v>6923</v>
      </c>
      <c r="F1133" s="480" t="s">
        <v>877</v>
      </c>
      <c r="G1133" s="520" t="s">
        <v>876</v>
      </c>
      <c r="H1133" s="297" t="str">
        <f t="shared" si="61"/>
        <v>фото</v>
      </c>
      <c r="I1133" s="174" t="s">
        <v>6944</v>
      </c>
      <c r="J1133" s="383" t="s">
        <v>203</v>
      </c>
      <c r="K1133" s="384">
        <v>2</v>
      </c>
      <c r="L1133" s="481">
        <v>391.71000000000004</v>
      </c>
      <c r="M1133" s="177">
        <v>1</v>
      </c>
      <c r="N1133" s="264"/>
      <c r="O1133" s="178">
        <f t="shared" si="62"/>
        <v>0</v>
      </c>
      <c r="P1133" s="302">
        <v>4607109955413</v>
      </c>
      <c r="Q1133" s="303"/>
      <c r="R1133" s="263" t="s">
        <v>6945</v>
      </c>
    </row>
    <row r="1134" spans="1:18" ht="15.6">
      <c r="A1134" s="260">
        <v>1121</v>
      </c>
      <c r="B1134" s="262">
        <v>6914</v>
      </c>
      <c r="C1134" s="319" t="s">
        <v>6952</v>
      </c>
      <c r="D1134" s="319"/>
      <c r="E1134" s="479" t="s">
        <v>6923</v>
      </c>
      <c r="F1134" s="480" t="s">
        <v>6953</v>
      </c>
      <c r="G1134" s="520" t="s">
        <v>6954</v>
      </c>
      <c r="H1134" s="297" t="str">
        <f t="shared" si="61"/>
        <v>фото</v>
      </c>
      <c r="I1134" s="174" t="s">
        <v>6955</v>
      </c>
      <c r="J1134" s="383" t="s">
        <v>203</v>
      </c>
      <c r="K1134" s="384">
        <v>1</v>
      </c>
      <c r="L1134" s="481">
        <v>360.91000000000008</v>
      </c>
      <c r="M1134" s="177">
        <v>1</v>
      </c>
      <c r="N1134" s="264"/>
      <c r="O1134" s="178">
        <f t="shared" si="62"/>
        <v>0</v>
      </c>
      <c r="P1134" s="302">
        <v>4607109945582</v>
      </c>
      <c r="Q1134" s="303"/>
      <c r="R1134" s="263" t="s">
        <v>6945</v>
      </c>
    </row>
    <row r="1135" spans="1:18" ht="36">
      <c r="A1135" s="260">
        <v>1122</v>
      </c>
      <c r="B1135" s="262">
        <v>5447</v>
      </c>
      <c r="C1135" s="319" t="s">
        <v>10617</v>
      </c>
      <c r="D1135" s="319"/>
      <c r="E1135" s="479" t="s">
        <v>6923</v>
      </c>
      <c r="F1135" s="480" t="s">
        <v>10677</v>
      </c>
      <c r="G1135" s="520" t="s">
        <v>10732</v>
      </c>
      <c r="H1135" s="297" t="str">
        <f t="shared" si="61"/>
        <v>фото</v>
      </c>
      <c r="I1135" s="174" t="s">
        <v>10789</v>
      </c>
      <c r="J1135" s="383" t="s">
        <v>203</v>
      </c>
      <c r="K1135" s="384">
        <v>2</v>
      </c>
      <c r="L1135" s="481">
        <v>421.41000000000008</v>
      </c>
      <c r="M1135" s="177">
        <v>1</v>
      </c>
      <c r="N1135" s="264"/>
      <c r="O1135" s="178">
        <f t="shared" si="62"/>
        <v>0</v>
      </c>
      <c r="P1135" s="302">
        <v>4607109936740</v>
      </c>
      <c r="Q1135" s="303">
        <v>2024</v>
      </c>
      <c r="R1135" s="263" t="s">
        <v>6945</v>
      </c>
    </row>
    <row r="1136" spans="1:18" ht="24">
      <c r="A1136" s="260">
        <v>1123</v>
      </c>
      <c r="B1136" s="262">
        <v>2317</v>
      </c>
      <c r="C1136" s="319" t="s">
        <v>6964</v>
      </c>
      <c r="D1136" s="319"/>
      <c r="E1136" s="479" t="s">
        <v>6923</v>
      </c>
      <c r="F1136" s="480" t="s">
        <v>6965</v>
      </c>
      <c r="G1136" s="520" t="s">
        <v>6966</v>
      </c>
      <c r="H1136" s="297" t="str">
        <f t="shared" si="61"/>
        <v>фото</v>
      </c>
      <c r="I1136" s="174" t="s">
        <v>6967</v>
      </c>
      <c r="J1136" s="383" t="s">
        <v>203</v>
      </c>
      <c r="K1136" s="384">
        <v>1</v>
      </c>
      <c r="L1136" s="481">
        <v>229.13</v>
      </c>
      <c r="M1136" s="177">
        <v>1</v>
      </c>
      <c r="N1136" s="264"/>
      <c r="O1136" s="178">
        <f t="shared" si="62"/>
        <v>0</v>
      </c>
      <c r="P1136" s="302">
        <v>4607109927496</v>
      </c>
      <c r="Q1136" s="303"/>
      <c r="R1136" s="263" t="s">
        <v>6945</v>
      </c>
    </row>
    <row r="1137" spans="1:18" ht="24">
      <c r="A1137" s="260">
        <v>1124</v>
      </c>
      <c r="B1137" s="262">
        <v>10846</v>
      </c>
      <c r="C1137" s="319" t="s">
        <v>6960</v>
      </c>
      <c r="D1137" s="319"/>
      <c r="E1137" s="479" t="s">
        <v>6923</v>
      </c>
      <c r="F1137" s="480" t="s">
        <v>6961</v>
      </c>
      <c r="G1137" s="520" t="s">
        <v>6962</v>
      </c>
      <c r="H1137" s="297" t="str">
        <f t="shared" si="61"/>
        <v>фото</v>
      </c>
      <c r="I1137" s="174" t="s">
        <v>6963</v>
      </c>
      <c r="J1137" s="383" t="s">
        <v>203</v>
      </c>
      <c r="K1137" s="384">
        <v>1</v>
      </c>
      <c r="L1137" s="481">
        <v>297.88000000000005</v>
      </c>
      <c r="M1137" s="177">
        <v>1</v>
      </c>
      <c r="N1137" s="264"/>
      <c r="O1137" s="178">
        <f t="shared" si="62"/>
        <v>0</v>
      </c>
      <c r="P1137" s="302">
        <v>4607109924914</v>
      </c>
      <c r="Q1137" s="303"/>
      <c r="R1137" s="263" t="s">
        <v>6945</v>
      </c>
    </row>
    <row r="1138" spans="1:18" ht="28.8">
      <c r="A1138" s="260">
        <v>1125</v>
      </c>
      <c r="B1138" s="262">
        <v>5451</v>
      </c>
      <c r="C1138" s="319" t="s">
        <v>6968</v>
      </c>
      <c r="D1138" s="319"/>
      <c r="E1138" s="479" t="s">
        <v>6923</v>
      </c>
      <c r="F1138" s="480" t="s">
        <v>6969</v>
      </c>
      <c r="G1138" s="520" t="s">
        <v>6970</v>
      </c>
      <c r="H1138" s="297" t="str">
        <f t="shared" si="61"/>
        <v>фото</v>
      </c>
      <c r="I1138" s="174" t="s">
        <v>6971</v>
      </c>
      <c r="J1138" s="383" t="s">
        <v>203</v>
      </c>
      <c r="K1138" s="384">
        <v>1</v>
      </c>
      <c r="L1138" s="481">
        <v>229.13</v>
      </c>
      <c r="M1138" s="177">
        <v>1</v>
      </c>
      <c r="N1138" s="264"/>
      <c r="O1138" s="178">
        <f t="shared" si="62"/>
        <v>0</v>
      </c>
      <c r="P1138" s="302">
        <v>4607109936702</v>
      </c>
      <c r="Q1138" s="303"/>
      <c r="R1138" s="263" t="s">
        <v>6945</v>
      </c>
    </row>
    <row r="1139" spans="1:18" ht="15.6">
      <c r="A1139" s="260">
        <v>1126</v>
      </c>
      <c r="B1139" s="262">
        <v>13311</v>
      </c>
      <c r="C1139" s="319" t="s">
        <v>6972</v>
      </c>
      <c r="D1139" s="319"/>
      <c r="E1139" s="479" t="s">
        <v>6923</v>
      </c>
      <c r="F1139" s="480" t="s">
        <v>6973</v>
      </c>
      <c r="G1139" s="520" t="s">
        <v>9017</v>
      </c>
      <c r="H1139" s="297" t="str">
        <f t="shared" si="61"/>
        <v>фото</v>
      </c>
      <c r="I1139" s="174" t="s">
        <v>6974</v>
      </c>
      <c r="J1139" s="383" t="s">
        <v>203</v>
      </c>
      <c r="K1139" s="384">
        <v>1</v>
      </c>
      <c r="L1139" s="481">
        <v>229.13</v>
      </c>
      <c r="M1139" s="177">
        <v>1</v>
      </c>
      <c r="N1139" s="264"/>
      <c r="O1139" s="178">
        <f t="shared" si="62"/>
        <v>0</v>
      </c>
      <c r="P1139" s="302">
        <v>4607109921043</v>
      </c>
      <c r="Q1139" s="303"/>
      <c r="R1139" s="263" t="s">
        <v>6945</v>
      </c>
    </row>
    <row r="1140" spans="1:18" ht="24">
      <c r="A1140" s="260">
        <v>1127</v>
      </c>
      <c r="B1140" s="262">
        <v>6958</v>
      </c>
      <c r="C1140" s="319" t="s">
        <v>9659</v>
      </c>
      <c r="D1140" s="319"/>
      <c r="E1140" s="479" t="s">
        <v>6923</v>
      </c>
      <c r="F1140" s="480" t="s">
        <v>9980</v>
      </c>
      <c r="G1140" s="520" t="s">
        <v>9981</v>
      </c>
      <c r="H1140" s="297" t="str">
        <f t="shared" si="61"/>
        <v>фото</v>
      </c>
      <c r="I1140" s="174" t="s">
        <v>9790</v>
      </c>
      <c r="J1140" s="383" t="s">
        <v>203</v>
      </c>
      <c r="K1140" s="384">
        <v>1</v>
      </c>
      <c r="L1140" s="481">
        <v>229.13</v>
      </c>
      <c r="M1140" s="177">
        <v>1</v>
      </c>
      <c r="N1140" s="264"/>
      <c r="O1140" s="178">
        <f t="shared" si="62"/>
        <v>0</v>
      </c>
      <c r="P1140" s="302">
        <v>4607109933183</v>
      </c>
      <c r="Q1140" s="517">
        <v>2023</v>
      </c>
      <c r="R1140" s="263" t="s">
        <v>6945</v>
      </c>
    </row>
    <row r="1141" spans="1:18" ht="15.6">
      <c r="A1141" s="260">
        <v>1128</v>
      </c>
      <c r="B1141" s="262">
        <v>2525</v>
      </c>
      <c r="C1141" s="319" t="s">
        <v>9660</v>
      </c>
      <c r="D1141" s="319"/>
      <c r="E1141" s="479" t="s">
        <v>6923</v>
      </c>
      <c r="F1141" s="480" t="s">
        <v>3326</v>
      </c>
      <c r="G1141" s="520" t="s">
        <v>3327</v>
      </c>
      <c r="H1141" s="297" t="str">
        <f t="shared" si="61"/>
        <v>фото</v>
      </c>
      <c r="I1141" s="174" t="s">
        <v>9791</v>
      </c>
      <c r="J1141" s="383" t="s">
        <v>203</v>
      </c>
      <c r="K1141" s="384">
        <v>2</v>
      </c>
      <c r="L1141" s="481">
        <v>259.93</v>
      </c>
      <c r="M1141" s="177">
        <v>1</v>
      </c>
      <c r="N1141" s="264"/>
      <c r="O1141" s="178">
        <f t="shared" si="62"/>
        <v>0</v>
      </c>
      <c r="P1141" s="302">
        <v>4607109933190</v>
      </c>
      <c r="Q1141" s="517">
        <v>2023</v>
      </c>
      <c r="R1141" s="263" t="s">
        <v>6945</v>
      </c>
    </row>
    <row r="1142" spans="1:18" ht="24">
      <c r="A1142" s="260">
        <v>1129</v>
      </c>
      <c r="B1142" s="262">
        <v>13265</v>
      </c>
      <c r="C1142" s="319" t="s">
        <v>9661</v>
      </c>
      <c r="D1142" s="319"/>
      <c r="E1142" s="479" t="s">
        <v>6923</v>
      </c>
      <c r="F1142" s="480" t="s">
        <v>9982</v>
      </c>
      <c r="G1142" s="520" t="s">
        <v>9983</v>
      </c>
      <c r="H1142" s="297" t="str">
        <f t="shared" si="61"/>
        <v>фото</v>
      </c>
      <c r="I1142" s="174" t="s">
        <v>9792</v>
      </c>
      <c r="J1142" s="383" t="s">
        <v>203</v>
      </c>
      <c r="K1142" s="384">
        <v>2</v>
      </c>
      <c r="L1142" s="481">
        <v>278.08</v>
      </c>
      <c r="M1142" s="177">
        <v>1</v>
      </c>
      <c r="N1142" s="264"/>
      <c r="O1142" s="178">
        <f t="shared" si="62"/>
        <v>0</v>
      </c>
      <c r="P1142" s="302">
        <v>4607109946039</v>
      </c>
      <c r="Q1142" s="517">
        <v>2023</v>
      </c>
      <c r="R1142" s="263" t="s">
        <v>6945</v>
      </c>
    </row>
    <row r="1143" spans="1:18" ht="15.6">
      <c r="A1143" s="260">
        <v>1130</v>
      </c>
      <c r="B1143" s="262">
        <v>2333</v>
      </c>
      <c r="C1143" s="319" t="s">
        <v>6975</v>
      </c>
      <c r="D1143" s="319"/>
      <c r="E1143" s="479" t="s">
        <v>6923</v>
      </c>
      <c r="F1143" s="480" t="s">
        <v>6976</v>
      </c>
      <c r="G1143" s="520" t="s">
        <v>6977</v>
      </c>
      <c r="H1143" s="297" t="str">
        <f t="shared" si="61"/>
        <v>фото</v>
      </c>
      <c r="I1143" s="174" t="s">
        <v>6978</v>
      </c>
      <c r="J1143" s="383" t="s">
        <v>203</v>
      </c>
      <c r="K1143" s="384">
        <v>2</v>
      </c>
      <c r="L1143" s="481">
        <v>259.93</v>
      </c>
      <c r="M1143" s="177">
        <v>1</v>
      </c>
      <c r="N1143" s="264"/>
      <c r="O1143" s="178">
        <f t="shared" si="62"/>
        <v>0</v>
      </c>
      <c r="P1143" s="302">
        <v>4607109958681</v>
      </c>
      <c r="Q1143" s="303"/>
      <c r="R1143" s="263" t="s">
        <v>6945</v>
      </c>
    </row>
    <row r="1144" spans="1:18" ht="15.6">
      <c r="A1144" s="260">
        <v>1131</v>
      </c>
      <c r="B1144" s="262">
        <v>3162</v>
      </c>
      <c r="C1144" s="319" t="s">
        <v>6979</v>
      </c>
      <c r="D1144" s="319"/>
      <c r="E1144" s="479" t="s">
        <v>6923</v>
      </c>
      <c r="F1144" s="480" t="s">
        <v>6980</v>
      </c>
      <c r="G1144" s="520" t="s">
        <v>6981</v>
      </c>
      <c r="H1144" s="297" t="str">
        <f t="shared" si="61"/>
        <v>фото</v>
      </c>
      <c r="I1144" s="174" t="s">
        <v>6982</v>
      </c>
      <c r="J1144" s="383" t="s">
        <v>203</v>
      </c>
      <c r="K1144" s="384">
        <v>2</v>
      </c>
      <c r="L1144" s="481">
        <v>259.93</v>
      </c>
      <c r="M1144" s="177">
        <v>1</v>
      </c>
      <c r="N1144" s="264"/>
      <c r="O1144" s="178">
        <f t="shared" si="62"/>
        <v>0</v>
      </c>
      <c r="P1144" s="302">
        <v>4607109955420</v>
      </c>
      <c r="Q1144" s="303"/>
      <c r="R1144" s="263" t="s">
        <v>6945</v>
      </c>
    </row>
    <row r="1145" spans="1:18" ht="15.6">
      <c r="A1145" s="260">
        <v>1132</v>
      </c>
      <c r="B1145" s="262">
        <v>656</v>
      </c>
      <c r="C1145" s="319" t="s">
        <v>6956</v>
      </c>
      <c r="D1145" s="319"/>
      <c r="E1145" s="479" t="s">
        <v>6923</v>
      </c>
      <c r="F1145" s="480" t="s">
        <v>6957</v>
      </c>
      <c r="G1145" s="520" t="s">
        <v>6958</v>
      </c>
      <c r="H1145" s="297" t="str">
        <f t="shared" si="61"/>
        <v>фото</v>
      </c>
      <c r="I1145" s="174" t="s">
        <v>6959</v>
      </c>
      <c r="J1145" s="383" t="s">
        <v>203</v>
      </c>
      <c r="K1145" s="384">
        <v>2</v>
      </c>
      <c r="L1145" s="481">
        <v>289.96000000000004</v>
      </c>
      <c r="M1145" s="177">
        <v>1</v>
      </c>
      <c r="N1145" s="264"/>
      <c r="O1145" s="178">
        <f t="shared" si="62"/>
        <v>0</v>
      </c>
      <c r="P1145" s="302">
        <v>4607109957387</v>
      </c>
      <c r="Q1145" s="303"/>
      <c r="R1145" s="263" t="s">
        <v>6945</v>
      </c>
    </row>
    <row r="1146" spans="1:18" ht="15.6">
      <c r="A1146" s="260">
        <v>1133</v>
      </c>
      <c r="B1146" s="262">
        <v>1416</v>
      </c>
      <c r="C1146" s="319" t="s">
        <v>7185</v>
      </c>
      <c r="D1146" s="319"/>
      <c r="E1146" s="479" t="s">
        <v>6923</v>
      </c>
      <c r="F1146" s="480" t="s">
        <v>7186</v>
      </c>
      <c r="G1146" s="520" t="s">
        <v>7187</v>
      </c>
      <c r="H1146" s="297" t="str">
        <f t="shared" si="61"/>
        <v>фото</v>
      </c>
      <c r="I1146" s="174" t="s">
        <v>226</v>
      </c>
      <c r="J1146" s="383" t="s">
        <v>203</v>
      </c>
      <c r="K1146" s="384">
        <v>2</v>
      </c>
      <c r="L1146" s="481">
        <v>259.93</v>
      </c>
      <c r="M1146" s="177">
        <v>1</v>
      </c>
      <c r="N1146" s="264"/>
      <c r="O1146" s="178">
        <f t="shared" si="62"/>
        <v>0</v>
      </c>
      <c r="P1146" s="302">
        <v>4607109977996</v>
      </c>
      <c r="Q1146" s="303"/>
      <c r="R1146" s="263" t="s">
        <v>6945</v>
      </c>
    </row>
    <row r="1147" spans="1:18" ht="24">
      <c r="A1147" s="260">
        <v>1134</v>
      </c>
      <c r="B1147" s="262">
        <v>6878</v>
      </c>
      <c r="C1147" s="319" t="s">
        <v>7043</v>
      </c>
      <c r="D1147" s="319"/>
      <c r="E1147" s="479" t="s">
        <v>6923</v>
      </c>
      <c r="F1147" s="480" t="s">
        <v>3345</v>
      </c>
      <c r="G1147" s="520" t="s">
        <v>3346</v>
      </c>
      <c r="H1147" s="297" t="str">
        <f t="shared" si="61"/>
        <v>фото</v>
      </c>
      <c r="I1147" s="174" t="s">
        <v>7044</v>
      </c>
      <c r="J1147" s="383" t="s">
        <v>203</v>
      </c>
      <c r="K1147" s="384">
        <v>2</v>
      </c>
      <c r="L1147" s="481">
        <v>391.71000000000004</v>
      </c>
      <c r="M1147" s="177">
        <v>1</v>
      </c>
      <c r="N1147" s="264"/>
      <c r="O1147" s="178">
        <f t="shared" si="62"/>
        <v>0</v>
      </c>
      <c r="P1147" s="302">
        <v>4607109945223</v>
      </c>
      <c r="Q1147" s="303"/>
      <c r="R1147" s="263" t="s">
        <v>7026</v>
      </c>
    </row>
    <row r="1148" spans="1:18" ht="15.6">
      <c r="A1148" s="260">
        <v>1135</v>
      </c>
      <c r="B1148" s="262">
        <v>6915</v>
      </c>
      <c r="C1148" s="319" t="s">
        <v>7022</v>
      </c>
      <c r="D1148" s="319"/>
      <c r="E1148" s="479" t="s">
        <v>6923</v>
      </c>
      <c r="F1148" s="480" t="s">
        <v>7023</v>
      </c>
      <c r="G1148" s="520" t="s">
        <v>7024</v>
      </c>
      <c r="H1148" s="297" t="str">
        <f t="shared" si="61"/>
        <v>фото</v>
      </c>
      <c r="I1148" s="174" t="s">
        <v>7025</v>
      </c>
      <c r="J1148" s="383" t="s">
        <v>203</v>
      </c>
      <c r="K1148" s="384">
        <v>2</v>
      </c>
      <c r="L1148" s="481">
        <v>391.71000000000004</v>
      </c>
      <c r="M1148" s="177">
        <v>1</v>
      </c>
      <c r="N1148" s="264"/>
      <c r="O1148" s="178">
        <f t="shared" si="62"/>
        <v>0</v>
      </c>
      <c r="P1148" s="302">
        <v>4607109945599</v>
      </c>
      <c r="Q1148" s="303"/>
      <c r="R1148" s="263" t="s">
        <v>7026</v>
      </c>
    </row>
    <row r="1149" spans="1:18" ht="15.6">
      <c r="A1149" s="260">
        <v>1136</v>
      </c>
      <c r="B1149" s="262">
        <v>4717</v>
      </c>
      <c r="C1149" s="319" t="s">
        <v>7027</v>
      </c>
      <c r="D1149" s="319"/>
      <c r="E1149" s="479" t="s">
        <v>6923</v>
      </c>
      <c r="F1149" s="480" t="s">
        <v>7028</v>
      </c>
      <c r="G1149" s="520" t="s">
        <v>7029</v>
      </c>
      <c r="H1149" s="297" t="str">
        <f t="shared" si="61"/>
        <v>фото</v>
      </c>
      <c r="I1149" s="174" t="s">
        <v>7030</v>
      </c>
      <c r="J1149" s="383" t="s">
        <v>203</v>
      </c>
      <c r="K1149" s="384">
        <v>2</v>
      </c>
      <c r="L1149" s="481">
        <v>278.08</v>
      </c>
      <c r="M1149" s="177">
        <v>1</v>
      </c>
      <c r="N1149" s="264"/>
      <c r="O1149" s="178">
        <f t="shared" si="62"/>
        <v>0</v>
      </c>
      <c r="P1149" s="302">
        <v>4607109991381</v>
      </c>
      <c r="Q1149" s="303"/>
      <c r="R1149" s="263" t="s">
        <v>6945</v>
      </c>
    </row>
    <row r="1150" spans="1:18" ht="15.6">
      <c r="A1150" s="260">
        <v>1137</v>
      </c>
      <c r="B1150" s="262">
        <v>1417</v>
      </c>
      <c r="C1150" s="319" t="s">
        <v>7035</v>
      </c>
      <c r="D1150" s="319"/>
      <c r="E1150" s="479" t="s">
        <v>6923</v>
      </c>
      <c r="F1150" s="480" t="s">
        <v>7036</v>
      </c>
      <c r="G1150" s="520" t="s">
        <v>7037</v>
      </c>
      <c r="H1150" s="297" t="str">
        <f t="shared" si="61"/>
        <v>фото</v>
      </c>
      <c r="I1150" s="174" t="s">
        <v>7038</v>
      </c>
      <c r="J1150" s="383" t="s">
        <v>203</v>
      </c>
      <c r="K1150" s="384">
        <v>2</v>
      </c>
      <c r="L1150" s="481">
        <v>391.71000000000004</v>
      </c>
      <c r="M1150" s="177">
        <v>1</v>
      </c>
      <c r="N1150" s="264"/>
      <c r="O1150" s="178">
        <f t="shared" si="62"/>
        <v>0</v>
      </c>
      <c r="P1150" s="302">
        <v>4607109977811</v>
      </c>
      <c r="Q1150" s="303"/>
      <c r="R1150" s="263" t="s">
        <v>6945</v>
      </c>
    </row>
    <row r="1151" spans="1:18" ht="15.6">
      <c r="A1151" s="260">
        <v>1138</v>
      </c>
      <c r="B1151" s="262">
        <v>6917</v>
      </c>
      <c r="C1151" s="319" t="s">
        <v>7031</v>
      </c>
      <c r="D1151" s="319"/>
      <c r="E1151" s="479" t="s">
        <v>6923</v>
      </c>
      <c r="F1151" s="480" t="s">
        <v>7032</v>
      </c>
      <c r="G1151" s="520" t="s">
        <v>7033</v>
      </c>
      <c r="H1151" s="297" t="str">
        <f t="shared" si="61"/>
        <v>фото</v>
      </c>
      <c r="I1151" s="174" t="s">
        <v>7034</v>
      </c>
      <c r="J1151" s="383" t="s">
        <v>203</v>
      </c>
      <c r="K1151" s="384">
        <v>1</v>
      </c>
      <c r="L1151" s="481">
        <v>283.03000000000003</v>
      </c>
      <c r="M1151" s="177">
        <v>1</v>
      </c>
      <c r="N1151" s="264"/>
      <c r="O1151" s="178">
        <f t="shared" si="62"/>
        <v>0</v>
      </c>
      <c r="P1151" s="302">
        <v>4607109945612</v>
      </c>
      <c r="Q1151" s="303"/>
      <c r="R1151" s="263" t="s">
        <v>6945</v>
      </c>
    </row>
    <row r="1152" spans="1:18" ht="24">
      <c r="A1152" s="260">
        <v>1139</v>
      </c>
      <c r="B1152" s="262">
        <v>13264</v>
      </c>
      <c r="C1152" s="319" t="s">
        <v>9662</v>
      </c>
      <c r="D1152" s="319"/>
      <c r="E1152" s="479" t="s">
        <v>6923</v>
      </c>
      <c r="F1152" s="480" t="s">
        <v>9984</v>
      </c>
      <c r="G1152" s="520" t="s">
        <v>9985</v>
      </c>
      <c r="H1152" s="297" t="str">
        <f t="shared" si="61"/>
        <v>фото</v>
      </c>
      <c r="I1152" s="174" t="s">
        <v>9793</v>
      </c>
      <c r="J1152" s="383" t="s">
        <v>203</v>
      </c>
      <c r="K1152" s="384">
        <v>2</v>
      </c>
      <c r="L1152" s="481">
        <v>278.08</v>
      </c>
      <c r="M1152" s="177">
        <v>1</v>
      </c>
      <c r="N1152" s="264"/>
      <c r="O1152" s="178">
        <f t="shared" si="62"/>
        <v>0</v>
      </c>
      <c r="P1152" s="302">
        <v>4607109975534</v>
      </c>
      <c r="Q1152" s="517">
        <v>2023</v>
      </c>
      <c r="R1152" s="263" t="s">
        <v>6945</v>
      </c>
    </row>
    <row r="1153" spans="1:18" ht="15.6">
      <c r="A1153" s="260">
        <v>1140</v>
      </c>
      <c r="B1153" s="262">
        <v>4137</v>
      </c>
      <c r="C1153" s="319" t="s">
        <v>6996</v>
      </c>
      <c r="D1153" s="319"/>
      <c r="E1153" s="479" t="s">
        <v>6923</v>
      </c>
      <c r="F1153" s="480" t="s">
        <v>6997</v>
      </c>
      <c r="G1153" s="520" t="s">
        <v>6998</v>
      </c>
      <c r="H1153" s="297" t="str">
        <f t="shared" si="61"/>
        <v>фото</v>
      </c>
      <c r="I1153" s="174" t="s">
        <v>6999</v>
      </c>
      <c r="J1153" s="383" t="s">
        <v>203</v>
      </c>
      <c r="K1153" s="384">
        <v>2</v>
      </c>
      <c r="L1153" s="481">
        <v>313.94000000000005</v>
      </c>
      <c r="M1153" s="177">
        <v>1</v>
      </c>
      <c r="N1153" s="264"/>
      <c r="O1153" s="178">
        <f t="shared" si="62"/>
        <v>0</v>
      </c>
      <c r="P1153" s="302">
        <v>4607109983553</v>
      </c>
      <c r="Q1153" s="303"/>
      <c r="R1153" s="263" t="s">
        <v>6945</v>
      </c>
    </row>
    <row r="1154" spans="1:18" ht="15.6">
      <c r="A1154" s="260">
        <v>1141</v>
      </c>
      <c r="B1154" s="262">
        <v>4142</v>
      </c>
      <c r="C1154" s="319" t="s">
        <v>7045</v>
      </c>
      <c r="D1154" s="319"/>
      <c r="E1154" s="479" t="s">
        <v>6923</v>
      </c>
      <c r="F1154" s="480" t="s">
        <v>7046</v>
      </c>
      <c r="G1154" s="520" t="s">
        <v>7047</v>
      </c>
      <c r="H1154" s="297" t="str">
        <f t="shared" si="61"/>
        <v>фото</v>
      </c>
      <c r="I1154" s="174" t="s">
        <v>7048</v>
      </c>
      <c r="J1154" s="383" t="s">
        <v>203</v>
      </c>
      <c r="K1154" s="384">
        <v>2</v>
      </c>
      <c r="L1154" s="481">
        <v>295.79000000000008</v>
      </c>
      <c r="M1154" s="177">
        <v>1</v>
      </c>
      <c r="N1154" s="264"/>
      <c r="O1154" s="178">
        <f t="shared" si="62"/>
        <v>0</v>
      </c>
      <c r="P1154" s="302">
        <v>4607109983607</v>
      </c>
      <c r="Q1154" s="303"/>
      <c r="R1154" s="263" t="s">
        <v>6945</v>
      </c>
    </row>
    <row r="1155" spans="1:18" ht="15.6">
      <c r="A1155" s="260">
        <v>1142</v>
      </c>
      <c r="B1155" s="262">
        <v>4719</v>
      </c>
      <c r="C1155" s="319" t="s">
        <v>7049</v>
      </c>
      <c r="D1155" s="319"/>
      <c r="E1155" s="479" t="s">
        <v>6923</v>
      </c>
      <c r="F1155" s="480" t="s">
        <v>7050</v>
      </c>
      <c r="G1155" s="520" t="s">
        <v>7051</v>
      </c>
      <c r="H1155" s="297" t="str">
        <f t="shared" si="61"/>
        <v>фото</v>
      </c>
      <c r="I1155" s="174" t="s">
        <v>7052</v>
      </c>
      <c r="J1155" s="383" t="s">
        <v>203</v>
      </c>
      <c r="K1155" s="384">
        <v>2</v>
      </c>
      <c r="L1155" s="481">
        <v>271.92</v>
      </c>
      <c r="M1155" s="177">
        <v>1</v>
      </c>
      <c r="N1155" s="264"/>
      <c r="O1155" s="178">
        <f t="shared" si="62"/>
        <v>0</v>
      </c>
      <c r="P1155" s="302">
        <v>4607109991404</v>
      </c>
      <c r="Q1155" s="303"/>
      <c r="R1155" s="263" t="s">
        <v>6945</v>
      </c>
    </row>
    <row r="1156" spans="1:18" ht="15.6">
      <c r="A1156" s="260">
        <v>1143</v>
      </c>
      <c r="B1156" s="262">
        <v>4138</v>
      </c>
      <c r="C1156" s="319" t="s">
        <v>7000</v>
      </c>
      <c r="D1156" s="319"/>
      <c r="E1156" s="479" t="s">
        <v>6923</v>
      </c>
      <c r="F1156" s="480" t="s">
        <v>7001</v>
      </c>
      <c r="G1156" s="520" t="s">
        <v>7002</v>
      </c>
      <c r="H1156" s="297" t="str">
        <f t="shared" si="61"/>
        <v>фото</v>
      </c>
      <c r="I1156" s="174" t="s">
        <v>79</v>
      </c>
      <c r="J1156" s="383" t="s">
        <v>203</v>
      </c>
      <c r="K1156" s="384">
        <v>2</v>
      </c>
      <c r="L1156" s="481">
        <v>259.93</v>
      </c>
      <c r="M1156" s="177">
        <v>1</v>
      </c>
      <c r="N1156" s="264"/>
      <c r="O1156" s="178">
        <f t="shared" si="62"/>
        <v>0</v>
      </c>
      <c r="P1156" s="302">
        <v>4607109983560</v>
      </c>
      <c r="Q1156" s="303"/>
      <c r="R1156" s="263" t="s">
        <v>6945</v>
      </c>
    </row>
    <row r="1157" spans="1:18" ht="15.6">
      <c r="A1157" s="260">
        <v>1144</v>
      </c>
      <c r="B1157" s="262">
        <v>2334</v>
      </c>
      <c r="C1157" s="319" t="s">
        <v>7003</v>
      </c>
      <c r="D1157" s="319"/>
      <c r="E1157" s="479" t="s">
        <v>6923</v>
      </c>
      <c r="F1157" s="480" t="s">
        <v>7004</v>
      </c>
      <c r="G1157" s="520" t="s">
        <v>7005</v>
      </c>
      <c r="H1157" s="297" t="str">
        <f t="shared" si="61"/>
        <v>фото</v>
      </c>
      <c r="I1157" s="174" t="s">
        <v>7006</v>
      </c>
      <c r="J1157" s="383" t="s">
        <v>203</v>
      </c>
      <c r="K1157" s="384">
        <v>2</v>
      </c>
      <c r="L1157" s="481">
        <v>278.08</v>
      </c>
      <c r="M1157" s="177">
        <v>1</v>
      </c>
      <c r="N1157" s="264"/>
      <c r="O1157" s="178">
        <f t="shared" si="62"/>
        <v>0</v>
      </c>
      <c r="P1157" s="302">
        <v>4607109958728</v>
      </c>
      <c r="Q1157" s="303"/>
      <c r="R1157" s="263" t="s">
        <v>6945</v>
      </c>
    </row>
    <row r="1158" spans="1:18" ht="24">
      <c r="A1158" s="260">
        <v>1145</v>
      </c>
      <c r="B1158" s="262">
        <v>5706</v>
      </c>
      <c r="C1158" s="319" t="s">
        <v>7039</v>
      </c>
      <c r="D1158" s="319"/>
      <c r="E1158" s="479" t="s">
        <v>6923</v>
      </c>
      <c r="F1158" s="480" t="s">
        <v>7040</v>
      </c>
      <c r="G1158" s="520" t="s">
        <v>7041</v>
      </c>
      <c r="H1158" s="297" t="str">
        <f t="shared" si="61"/>
        <v>фото</v>
      </c>
      <c r="I1158" s="174" t="s">
        <v>7042</v>
      </c>
      <c r="J1158" s="383" t="s">
        <v>203</v>
      </c>
      <c r="K1158" s="384">
        <v>2</v>
      </c>
      <c r="L1158" s="481">
        <v>391.71000000000004</v>
      </c>
      <c r="M1158" s="177">
        <v>1</v>
      </c>
      <c r="N1158" s="264"/>
      <c r="O1158" s="178">
        <f t="shared" si="62"/>
        <v>0</v>
      </c>
      <c r="P1158" s="302">
        <v>4607109932582</v>
      </c>
      <c r="Q1158" s="303"/>
      <c r="R1158" s="263" t="s">
        <v>6945</v>
      </c>
    </row>
    <row r="1159" spans="1:18" ht="24">
      <c r="A1159" s="260">
        <v>1146</v>
      </c>
      <c r="B1159" s="262">
        <v>5708</v>
      </c>
      <c r="C1159" s="319" t="s">
        <v>7207</v>
      </c>
      <c r="D1159" s="319"/>
      <c r="E1159" s="479" t="s">
        <v>6923</v>
      </c>
      <c r="F1159" s="480" t="s">
        <v>7208</v>
      </c>
      <c r="G1159" s="520" t="s">
        <v>7209</v>
      </c>
      <c r="H1159" s="297" t="str">
        <f t="shared" si="61"/>
        <v>фото</v>
      </c>
      <c r="I1159" s="174" t="s">
        <v>7210</v>
      </c>
      <c r="J1159" s="383" t="s">
        <v>203</v>
      </c>
      <c r="K1159" s="384">
        <v>2</v>
      </c>
      <c r="L1159" s="481">
        <v>428.01000000000005</v>
      </c>
      <c r="M1159" s="177">
        <v>1</v>
      </c>
      <c r="N1159" s="264"/>
      <c r="O1159" s="178">
        <f t="shared" si="62"/>
        <v>0</v>
      </c>
      <c r="P1159" s="302">
        <v>4607109932568</v>
      </c>
      <c r="Q1159" s="303"/>
      <c r="R1159" s="263" t="s">
        <v>6945</v>
      </c>
    </row>
    <row r="1160" spans="1:18" ht="24">
      <c r="A1160" s="260">
        <v>1147</v>
      </c>
      <c r="B1160" s="262">
        <v>5651</v>
      </c>
      <c r="C1160" s="319" t="s">
        <v>10618</v>
      </c>
      <c r="D1160" s="319"/>
      <c r="E1160" s="479" t="s">
        <v>6923</v>
      </c>
      <c r="F1160" s="480" t="s">
        <v>10678</v>
      </c>
      <c r="G1160" s="520" t="s">
        <v>10733</v>
      </c>
      <c r="H1160" s="297" t="str">
        <f t="shared" si="61"/>
        <v>фото</v>
      </c>
      <c r="I1160" s="174" t="s">
        <v>10790</v>
      </c>
      <c r="J1160" s="383" t="s">
        <v>203</v>
      </c>
      <c r="K1160" s="384">
        <v>2</v>
      </c>
      <c r="L1160" s="481">
        <v>391.71000000000004</v>
      </c>
      <c r="M1160" s="177">
        <v>1</v>
      </c>
      <c r="N1160" s="264"/>
      <c r="O1160" s="178">
        <f t="shared" si="62"/>
        <v>0</v>
      </c>
      <c r="P1160" s="302">
        <v>4607109924907</v>
      </c>
      <c r="Q1160" s="303">
        <v>2024</v>
      </c>
      <c r="R1160" s="263" t="s">
        <v>7026</v>
      </c>
    </row>
    <row r="1161" spans="1:18" ht="24">
      <c r="A1161" s="260">
        <v>1148</v>
      </c>
      <c r="B1161" s="262">
        <v>4087</v>
      </c>
      <c r="C1161" s="319" t="s">
        <v>10619</v>
      </c>
      <c r="D1161" s="319"/>
      <c r="E1161" s="479" t="s">
        <v>6923</v>
      </c>
      <c r="F1161" s="480" t="s">
        <v>10679</v>
      </c>
      <c r="G1161" s="520" t="s">
        <v>10734</v>
      </c>
      <c r="H1161" s="297" t="str">
        <f t="shared" si="61"/>
        <v>фото</v>
      </c>
      <c r="I1161" s="174" t="s">
        <v>10791</v>
      </c>
      <c r="J1161" s="383" t="s">
        <v>203</v>
      </c>
      <c r="K1161" s="384">
        <v>2</v>
      </c>
      <c r="L1161" s="481">
        <v>391.71000000000004</v>
      </c>
      <c r="M1161" s="177">
        <v>1</v>
      </c>
      <c r="N1161" s="264"/>
      <c r="O1161" s="178">
        <f t="shared" si="62"/>
        <v>0</v>
      </c>
      <c r="P1161" s="302">
        <v>4607109958452</v>
      </c>
      <c r="Q1161" s="303">
        <v>2024</v>
      </c>
      <c r="R1161" s="263" t="s">
        <v>7026</v>
      </c>
    </row>
    <row r="1162" spans="1:18" ht="24">
      <c r="A1162" s="260">
        <v>1149</v>
      </c>
      <c r="B1162" s="262">
        <v>4650</v>
      </c>
      <c r="C1162" s="319" t="s">
        <v>10620</v>
      </c>
      <c r="D1162" s="319"/>
      <c r="E1162" s="479" t="s">
        <v>6923</v>
      </c>
      <c r="F1162" s="480" t="s">
        <v>10680</v>
      </c>
      <c r="G1162" s="520" t="s">
        <v>10735</v>
      </c>
      <c r="H1162" s="297" t="str">
        <f t="shared" si="61"/>
        <v>фото</v>
      </c>
      <c r="I1162" s="174" t="s">
        <v>10792</v>
      </c>
      <c r="J1162" s="383" t="s">
        <v>203</v>
      </c>
      <c r="K1162" s="384">
        <v>2</v>
      </c>
      <c r="L1162" s="481">
        <v>391.71000000000004</v>
      </c>
      <c r="M1162" s="177">
        <v>1</v>
      </c>
      <c r="N1162" s="264"/>
      <c r="O1162" s="178">
        <f t="shared" si="62"/>
        <v>0</v>
      </c>
      <c r="P1162" s="302">
        <v>4607109990711</v>
      </c>
      <c r="Q1162" s="303">
        <v>2024</v>
      </c>
      <c r="R1162" s="263" t="s">
        <v>7026</v>
      </c>
    </row>
    <row r="1163" spans="1:18" ht="15.6">
      <c r="A1163" s="260">
        <v>1150</v>
      </c>
      <c r="B1163" s="262">
        <v>3170</v>
      </c>
      <c r="C1163" s="319" t="s">
        <v>7053</v>
      </c>
      <c r="D1163" s="319"/>
      <c r="E1163" s="479" t="s">
        <v>6923</v>
      </c>
      <c r="F1163" s="480" t="s">
        <v>6301</v>
      </c>
      <c r="G1163" s="520" t="s">
        <v>7054</v>
      </c>
      <c r="H1163" s="297" t="str">
        <f t="shared" si="61"/>
        <v>фото</v>
      </c>
      <c r="I1163" s="174" t="s">
        <v>7055</v>
      </c>
      <c r="J1163" s="383" t="s">
        <v>203</v>
      </c>
      <c r="K1163" s="384">
        <v>2</v>
      </c>
      <c r="L1163" s="481">
        <v>271.92</v>
      </c>
      <c r="M1163" s="177">
        <v>1</v>
      </c>
      <c r="N1163" s="264"/>
      <c r="O1163" s="178">
        <f t="shared" si="62"/>
        <v>0</v>
      </c>
      <c r="P1163" s="302">
        <v>4607109955499</v>
      </c>
      <c r="Q1163" s="303"/>
      <c r="R1163" s="263" t="s">
        <v>6945</v>
      </c>
    </row>
    <row r="1164" spans="1:18" ht="15.6">
      <c r="A1164" s="260">
        <v>1151</v>
      </c>
      <c r="B1164" s="262">
        <v>1184</v>
      </c>
      <c r="C1164" s="319" t="s">
        <v>7056</v>
      </c>
      <c r="D1164" s="319"/>
      <c r="E1164" s="479" t="s">
        <v>6923</v>
      </c>
      <c r="F1164" s="480" t="s">
        <v>7057</v>
      </c>
      <c r="G1164" s="520" t="s">
        <v>7058</v>
      </c>
      <c r="H1164" s="297" t="str">
        <f t="shared" si="61"/>
        <v>фото</v>
      </c>
      <c r="I1164" s="174" t="s">
        <v>7059</v>
      </c>
      <c r="J1164" s="383" t="s">
        <v>203</v>
      </c>
      <c r="K1164" s="384">
        <v>2</v>
      </c>
      <c r="L1164" s="481">
        <v>391.71000000000004</v>
      </c>
      <c r="M1164" s="177">
        <v>1</v>
      </c>
      <c r="N1164" s="264"/>
      <c r="O1164" s="178">
        <f t="shared" si="62"/>
        <v>0</v>
      </c>
      <c r="P1164" s="302">
        <v>4607109977866</v>
      </c>
      <c r="Q1164" s="303"/>
      <c r="R1164" s="263" t="s">
        <v>6945</v>
      </c>
    </row>
    <row r="1165" spans="1:18" ht="15.6">
      <c r="A1165" s="260">
        <v>1152</v>
      </c>
      <c r="B1165" s="262">
        <v>657</v>
      </c>
      <c r="C1165" s="319" t="s">
        <v>7175</v>
      </c>
      <c r="D1165" s="319"/>
      <c r="E1165" s="479" t="s">
        <v>6923</v>
      </c>
      <c r="F1165" s="480" t="s">
        <v>7176</v>
      </c>
      <c r="G1165" s="520" t="s">
        <v>6730</v>
      </c>
      <c r="H1165" s="297" t="str">
        <f t="shared" si="61"/>
        <v>фото</v>
      </c>
      <c r="I1165" s="174" t="s">
        <v>7177</v>
      </c>
      <c r="J1165" s="383" t="s">
        <v>203</v>
      </c>
      <c r="K1165" s="384">
        <v>2</v>
      </c>
      <c r="L1165" s="481">
        <v>271.92</v>
      </c>
      <c r="M1165" s="177">
        <v>1</v>
      </c>
      <c r="N1165" s="264"/>
      <c r="O1165" s="178">
        <f t="shared" si="62"/>
        <v>0</v>
      </c>
      <c r="P1165" s="302">
        <v>4607109958780</v>
      </c>
      <c r="Q1165" s="303"/>
      <c r="R1165" s="263" t="s">
        <v>6945</v>
      </c>
    </row>
    <row r="1166" spans="1:18" ht="15.6">
      <c r="A1166" s="260">
        <v>1153</v>
      </c>
      <c r="B1166" s="262">
        <v>1235</v>
      </c>
      <c r="C1166" s="319" t="s">
        <v>7060</v>
      </c>
      <c r="D1166" s="319"/>
      <c r="E1166" s="479" t="s">
        <v>6923</v>
      </c>
      <c r="F1166" s="480" t="s">
        <v>7061</v>
      </c>
      <c r="G1166" s="520" t="s">
        <v>7062</v>
      </c>
      <c r="H1166" s="297" t="str">
        <f t="shared" si="61"/>
        <v>фото</v>
      </c>
      <c r="I1166" s="174" t="s">
        <v>7063</v>
      </c>
      <c r="J1166" s="383" t="s">
        <v>203</v>
      </c>
      <c r="K1166" s="384">
        <v>2</v>
      </c>
      <c r="L1166" s="481">
        <v>271.92</v>
      </c>
      <c r="M1166" s="177">
        <v>1</v>
      </c>
      <c r="N1166" s="264"/>
      <c r="O1166" s="178">
        <f t="shared" si="62"/>
        <v>0</v>
      </c>
      <c r="P1166" s="302">
        <v>4607109977873</v>
      </c>
      <c r="Q1166" s="303"/>
      <c r="R1166" s="263" t="s">
        <v>6945</v>
      </c>
    </row>
    <row r="1167" spans="1:18" ht="24">
      <c r="A1167" s="260">
        <v>1154</v>
      </c>
      <c r="B1167" s="262">
        <v>5473</v>
      </c>
      <c r="C1167" s="319" t="s">
        <v>6984</v>
      </c>
      <c r="D1167" s="319"/>
      <c r="E1167" s="479" t="s">
        <v>6923</v>
      </c>
      <c r="F1167" s="480" t="s">
        <v>4109</v>
      </c>
      <c r="G1167" s="520" t="s">
        <v>4110</v>
      </c>
      <c r="H1167" s="297" t="str">
        <f t="shared" si="61"/>
        <v>фото</v>
      </c>
      <c r="I1167" s="174" t="s">
        <v>6985</v>
      </c>
      <c r="J1167" s="383" t="s">
        <v>203</v>
      </c>
      <c r="K1167" s="384">
        <v>2</v>
      </c>
      <c r="L1167" s="481">
        <v>428.01000000000005</v>
      </c>
      <c r="M1167" s="177">
        <v>1</v>
      </c>
      <c r="N1167" s="264"/>
      <c r="O1167" s="178">
        <f t="shared" si="62"/>
        <v>0</v>
      </c>
      <c r="P1167" s="302">
        <v>4607109936528</v>
      </c>
      <c r="Q1167" s="303"/>
      <c r="R1167" s="263" t="s">
        <v>6945</v>
      </c>
    </row>
    <row r="1168" spans="1:18" ht="15.6">
      <c r="A1168" s="260">
        <v>1155</v>
      </c>
      <c r="B1168" s="262">
        <v>3164</v>
      </c>
      <c r="C1168" s="319" t="s">
        <v>6990</v>
      </c>
      <c r="D1168" s="319"/>
      <c r="E1168" s="479" t="s">
        <v>6923</v>
      </c>
      <c r="F1168" s="480" t="s">
        <v>5637</v>
      </c>
      <c r="G1168" s="520" t="s">
        <v>5638</v>
      </c>
      <c r="H1168" s="297" t="str">
        <f t="shared" si="61"/>
        <v>фото</v>
      </c>
      <c r="I1168" s="174" t="s">
        <v>6991</v>
      </c>
      <c r="J1168" s="383" t="s">
        <v>203</v>
      </c>
      <c r="K1168" s="384">
        <v>2</v>
      </c>
      <c r="L1168" s="481">
        <v>391.71000000000004</v>
      </c>
      <c r="M1168" s="177">
        <v>1</v>
      </c>
      <c r="N1168" s="264"/>
      <c r="O1168" s="178">
        <f t="shared" si="62"/>
        <v>0</v>
      </c>
      <c r="P1168" s="302">
        <v>4607109955444</v>
      </c>
      <c r="Q1168" s="303"/>
      <c r="R1168" s="263" t="s">
        <v>6945</v>
      </c>
    </row>
    <row r="1169" spans="1:18" ht="24">
      <c r="A1169" s="260">
        <v>1156</v>
      </c>
      <c r="B1169" s="262">
        <v>6918</v>
      </c>
      <c r="C1169" s="319" t="s">
        <v>6992</v>
      </c>
      <c r="D1169" s="319"/>
      <c r="E1169" s="479" t="s">
        <v>6923</v>
      </c>
      <c r="F1169" s="480" t="s">
        <v>6993</v>
      </c>
      <c r="G1169" s="520" t="s">
        <v>6994</v>
      </c>
      <c r="H1169" s="297" t="str">
        <f t="shared" si="61"/>
        <v>фото</v>
      </c>
      <c r="I1169" s="174" t="s">
        <v>6995</v>
      </c>
      <c r="J1169" s="383" t="s">
        <v>203</v>
      </c>
      <c r="K1169" s="384">
        <v>1</v>
      </c>
      <c r="L1169" s="481">
        <v>283.03000000000003</v>
      </c>
      <c r="M1169" s="177">
        <v>1</v>
      </c>
      <c r="N1169" s="264"/>
      <c r="O1169" s="178">
        <f t="shared" si="62"/>
        <v>0</v>
      </c>
      <c r="P1169" s="302">
        <v>4607109945629</v>
      </c>
      <c r="Q1169" s="303"/>
      <c r="R1169" s="263" t="s">
        <v>6945</v>
      </c>
    </row>
    <row r="1170" spans="1:18" ht="15.6">
      <c r="A1170" s="260">
        <v>1157</v>
      </c>
      <c r="B1170" s="262">
        <v>4715</v>
      </c>
      <c r="C1170" s="319" t="s">
        <v>6986</v>
      </c>
      <c r="D1170" s="319"/>
      <c r="E1170" s="479" t="s">
        <v>6923</v>
      </c>
      <c r="F1170" s="480" t="s">
        <v>6987</v>
      </c>
      <c r="G1170" s="520" t="s">
        <v>6988</v>
      </c>
      <c r="H1170" s="297" t="str">
        <f t="shared" si="61"/>
        <v>фото</v>
      </c>
      <c r="I1170" s="174" t="s">
        <v>6989</v>
      </c>
      <c r="J1170" s="383" t="s">
        <v>203</v>
      </c>
      <c r="K1170" s="384">
        <v>2</v>
      </c>
      <c r="L1170" s="481">
        <v>391.71000000000004</v>
      </c>
      <c r="M1170" s="177">
        <v>1</v>
      </c>
      <c r="N1170" s="264"/>
      <c r="O1170" s="178">
        <f t="shared" si="62"/>
        <v>0</v>
      </c>
      <c r="P1170" s="302">
        <v>4607109991367</v>
      </c>
      <c r="Q1170" s="303"/>
      <c r="R1170" s="263" t="s">
        <v>6945</v>
      </c>
    </row>
    <row r="1171" spans="1:18" ht="24">
      <c r="A1171" s="260">
        <v>1158</v>
      </c>
      <c r="B1171" s="262">
        <v>5476</v>
      </c>
      <c r="C1171" s="319" t="s">
        <v>7064</v>
      </c>
      <c r="D1171" s="319"/>
      <c r="E1171" s="479" t="s">
        <v>6923</v>
      </c>
      <c r="F1171" s="480" t="s">
        <v>7065</v>
      </c>
      <c r="G1171" s="520" t="s">
        <v>7066</v>
      </c>
      <c r="H1171" s="297" t="str">
        <f t="shared" si="61"/>
        <v>фото</v>
      </c>
      <c r="I1171" s="174" t="s">
        <v>7067</v>
      </c>
      <c r="J1171" s="383" t="s">
        <v>203</v>
      </c>
      <c r="K1171" s="384">
        <v>2</v>
      </c>
      <c r="L1171" s="481">
        <v>391.71000000000004</v>
      </c>
      <c r="M1171" s="177">
        <v>1</v>
      </c>
      <c r="N1171" s="264"/>
      <c r="O1171" s="178">
        <f t="shared" si="62"/>
        <v>0</v>
      </c>
      <c r="P1171" s="302">
        <v>4607109936498</v>
      </c>
      <c r="Q1171" s="303"/>
      <c r="R1171" s="263" t="s">
        <v>6945</v>
      </c>
    </row>
    <row r="1172" spans="1:18" ht="15.6">
      <c r="A1172" s="260">
        <v>1159</v>
      </c>
      <c r="B1172" s="262">
        <v>2335</v>
      </c>
      <c r="C1172" s="319" t="s">
        <v>7068</v>
      </c>
      <c r="D1172" s="319"/>
      <c r="E1172" s="479" t="s">
        <v>6923</v>
      </c>
      <c r="F1172" s="480" t="s">
        <v>7069</v>
      </c>
      <c r="G1172" s="520" t="s">
        <v>7070</v>
      </c>
      <c r="H1172" s="297" t="str">
        <f t="shared" si="61"/>
        <v>фото</v>
      </c>
      <c r="I1172" s="174" t="s">
        <v>2528</v>
      </c>
      <c r="J1172" s="383" t="s">
        <v>203</v>
      </c>
      <c r="K1172" s="384">
        <v>2</v>
      </c>
      <c r="L1172" s="481">
        <v>271.92</v>
      </c>
      <c r="M1172" s="177">
        <v>1</v>
      </c>
      <c r="N1172" s="264"/>
      <c r="O1172" s="178">
        <f t="shared" si="62"/>
        <v>0</v>
      </c>
      <c r="P1172" s="302">
        <v>4607109958650</v>
      </c>
      <c r="Q1172" s="303"/>
      <c r="R1172" s="263" t="s">
        <v>6945</v>
      </c>
    </row>
    <row r="1173" spans="1:18" ht="15.6">
      <c r="A1173" s="260">
        <v>1160</v>
      </c>
      <c r="B1173" s="262">
        <v>1824</v>
      </c>
      <c r="C1173" s="319" t="s">
        <v>7079</v>
      </c>
      <c r="D1173" s="319"/>
      <c r="E1173" s="479" t="s">
        <v>6923</v>
      </c>
      <c r="F1173" s="480" t="s">
        <v>7080</v>
      </c>
      <c r="G1173" s="520" t="s">
        <v>7081</v>
      </c>
      <c r="H1173" s="297" t="str">
        <f t="shared" si="61"/>
        <v>фото</v>
      </c>
      <c r="I1173" s="174" t="s">
        <v>28</v>
      </c>
      <c r="J1173" s="383" t="s">
        <v>203</v>
      </c>
      <c r="K1173" s="384">
        <v>2</v>
      </c>
      <c r="L1173" s="481">
        <v>278.08</v>
      </c>
      <c r="M1173" s="177">
        <v>1</v>
      </c>
      <c r="N1173" s="264"/>
      <c r="O1173" s="178">
        <f t="shared" si="62"/>
        <v>0</v>
      </c>
      <c r="P1173" s="302">
        <v>4607109958698</v>
      </c>
      <c r="Q1173" s="303"/>
      <c r="R1173" s="263" t="s">
        <v>6945</v>
      </c>
    </row>
    <row r="1174" spans="1:18" ht="15.6">
      <c r="A1174" s="260">
        <v>1161</v>
      </c>
      <c r="B1174" s="262">
        <v>6879</v>
      </c>
      <c r="C1174" s="319" t="s">
        <v>7075</v>
      </c>
      <c r="D1174" s="319"/>
      <c r="E1174" s="479" t="s">
        <v>6923</v>
      </c>
      <c r="F1174" s="480" t="s">
        <v>7076</v>
      </c>
      <c r="G1174" s="520" t="s">
        <v>7077</v>
      </c>
      <c r="H1174" s="297" t="str">
        <f t="shared" si="61"/>
        <v>фото</v>
      </c>
      <c r="I1174" s="174" t="s">
        <v>7078</v>
      </c>
      <c r="J1174" s="383" t="s">
        <v>203</v>
      </c>
      <c r="K1174" s="384">
        <v>2</v>
      </c>
      <c r="L1174" s="481">
        <v>278.08</v>
      </c>
      <c r="M1174" s="177">
        <v>1</v>
      </c>
      <c r="N1174" s="264"/>
      <c r="O1174" s="178">
        <f t="shared" si="62"/>
        <v>0</v>
      </c>
      <c r="P1174" s="302">
        <v>4607109945230</v>
      </c>
      <c r="Q1174" s="303"/>
      <c r="R1174" s="263" t="s">
        <v>6945</v>
      </c>
    </row>
    <row r="1175" spans="1:18" ht="15.6">
      <c r="A1175" s="260">
        <v>1162</v>
      </c>
      <c r="B1175" s="262">
        <v>6919</v>
      </c>
      <c r="C1175" s="319" t="s">
        <v>7082</v>
      </c>
      <c r="D1175" s="319"/>
      <c r="E1175" s="479" t="s">
        <v>6923</v>
      </c>
      <c r="F1175" s="480" t="s">
        <v>7083</v>
      </c>
      <c r="G1175" s="520" t="s">
        <v>7084</v>
      </c>
      <c r="H1175" s="297" t="str">
        <f t="shared" si="61"/>
        <v>фото</v>
      </c>
      <c r="I1175" s="174" t="s">
        <v>7085</v>
      </c>
      <c r="J1175" s="383" t="s">
        <v>203</v>
      </c>
      <c r="K1175" s="384">
        <v>2</v>
      </c>
      <c r="L1175" s="481">
        <v>391.71000000000004</v>
      </c>
      <c r="M1175" s="177">
        <v>1</v>
      </c>
      <c r="N1175" s="264"/>
      <c r="O1175" s="178">
        <f t="shared" si="62"/>
        <v>0</v>
      </c>
      <c r="P1175" s="302">
        <v>4607109945636</v>
      </c>
      <c r="Q1175" s="303"/>
      <c r="R1175" s="263" t="s">
        <v>6945</v>
      </c>
    </row>
    <row r="1176" spans="1:18" ht="24">
      <c r="A1176" s="260">
        <v>1163</v>
      </c>
      <c r="B1176" s="262">
        <v>367</v>
      </c>
      <c r="C1176" s="319" t="s">
        <v>10621</v>
      </c>
      <c r="D1176" s="319"/>
      <c r="E1176" s="479" t="s">
        <v>6923</v>
      </c>
      <c r="F1176" s="480" t="s">
        <v>10681</v>
      </c>
      <c r="G1176" s="520" t="s">
        <v>10736</v>
      </c>
      <c r="H1176" s="297" t="str">
        <f t="shared" si="61"/>
        <v>фото</v>
      </c>
      <c r="I1176" s="174" t="s">
        <v>10793</v>
      </c>
      <c r="J1176" s="383" t="s">
        <v>203</v>
      </c>
      <c r="K1176" s="384">
        <v>2</v>
      </c>
      <c r="L1176" s="481">
        <v>289.96000000000004</v>
      </c>
      <c r="M1176" s="177">
        <v>1</v>
      </c>
      <c r="N1176" s="264"/>
      <c r="O1176" s="178">
        <f t="shared" si="62"/>
        <v>0</v>
      </c>
      <c r="P1176" s="302">
        <v>4607109991558</v>
      </c>
      <c r="Q1176" s="303">
        <v>2024</v>
      </c>
      <c r="R1176" s="263" t="s">
        <v>6945</v>
      </c>
    </row>
    <row r="1177" spans="1:18" ht="24">
      <c r="A1177" s="260">
        <v>1164</v>
      </c>
      <c r="B1177" s="262">
        <v>3688</v>
      </c>
      <c r="C1177" s="319" t="s">
        <v>7071</v>
      </c>
      <c r="D1177" s="319"/>
      <c r="E1177" s="479" t="s">
        <v>6923</v>
      </c>
      <c r="F1177" s="480" t="s">
        <v>7072</v>
      </c>
      <c r="G1177" s="520" t="s">
        <v>7073</v>
      </c>
      <c r="H1177" s="297" t="str">
        <f t="shared" si="61"/>
        <v>фото</v>
      </c>
      <c r="I1177" s="174" t="s">
        <v>7074</v>
      </c>
      <c r="J1177" s="383" t="s">
        <v>203</v>
      </c>
      <c r="K1177" s="384">
        <v>2</v>
      </c>
      <c r="L1177" s="481">
        <v>379.83000000000004</v>
      </c>
      <c r="M1177" s="177">
        <v>1</v>
      </c>
      <c r="N1177" s="264"/>
      <c r="O1177" s="178">
        <f t="shared" si="62"/>
        <v>0</v>
      </c>
      <c r="P1177" s="302">
        <v>4607109977880</v>
      </c>
      <c r="Q1177" s="303"/>
      <c r="R1177" s="263" t="s">
        <v>6945</v>
      </c>
    </row>
    <row r="1178" spans="1:18" ht="15.6">
      <c r="A1178" s="260">
        <v>1165</v>
      </c>
      <c r="B1178" s="262">
        <v>3689</v>
      </c>
      <c r="C1178" s="319" t="s">
        <v>7086</v>
      </c>
      <c r="D1178" s="319"/>
      <c r="E1178" s="479" t="s">
        <v>6923</v>
      </c>
      <c r="F1178" s="480" t="s">
        <v>7087</v>
      </c>
      <c r="G1178" s="520" t="s">
        <v>7088</v>
      </c>
      <c r="H1178" s="297" t="str">
        <f t="shared" si="61"/>
        <v>фото</v>
      </c>
      <c r="I1178" s="174" t="s">
        <v>1556</v>
      </c>
      <c r="J1178" s="383" t="s">
        <v>203</v>
      </c>
      <c r="K1178" s="384">
        <v>2</v>
      </c>
      <c r="L1178" s="481">
        <v>379.83000000000004</v>
      </c>
      <c r="M1178" s="177">
        <v>1</v>
      </c>
      <c r="N1178" s="264"/>
      <c r="O1178" s="178">
        <f t="shared" si="62"/>
        <v>0</v>
      </c>
      <c r="P1178" s="302">
        <v>4607109977903</v>
      </c>
      <c r="Q1178" s="303"/>
      <c r="R1178" s="263" t="s">
        <v>6945</v>
      </c>
    </row>
    <row r="1179" spans="1:18" ht="15.6">
      <c r="A1179" s="260">
        <v>1166</v>
      </c>
      <c r="B1179" s="262">
        <v>3690</v>
      </c>
      <c r="C1179" s="319" t="s">
        <v>7089</v>
      </c>
      <c r="D1179" s="319"/>
      <c r="E1179" s="479" t="s">
        <v>6923</v>
      </c>
      <c r="F1179" s="480" t="s">
        <v>7090</v>
      </c>
      <c r="G1179" s="520" t="s">
        <v>7091</v>
      </c>
      <c r="H1179" s="297" t="str">
        <f t="shared" si="61"/>
        <v>фото</v>
      </c>
      <c r="I1179" s="174" t="s">
        <v>7092</v>
      </c>
      <c r="J1179" s="383" t="s">
        <v>203</v>
      </c>
      <c r="K1179" s="384">
        <v>1</v>
      </c>
      <c r="L1179" s="481">
        <v>310.09000000000009</v>
      </c>
      <c r="M1179" s="177">
        <v>1</v>
      </c>
      <c r="N1179" s="264"/>
      <c r="O1179" s="178">
        <f t="shared" si="62"/>
        <v>0</v>
      </c>
      <c r="P1179" s="302">
        <v>4607109977910</v>
      </c>
      <c r="Q1179" s="303"/>
      <c r="R1179" s="263" t="s">
        <v>7093</v>
      </c>
    </row>
    <row r="1180" spans="1:18" ht="15.6">
      <c r="A1180" s="260">
        <v>1167</v>
      </c>
      <c r="B1180" s="262">
        <v>659</v>
      </c>
      <c r="C1180" s="319" t="s">
        <v>7118</v>
      </c>
      <c r="D1180" s="319"/>
      <c r="E1180" s="479" t="s">
        <v>6923</v>
      </c>
      <c r="F1180" s="480" t="s">
        <v>7119</v>
      </c>
      <c r="G1180" s="520" t="s">
        <v>7120</v>
      </c>
      <c r="H1180" s="297" t="str">
        <f t="shared" si="61"/>
        <v>фото</v>
      </c>
      <c r="I1180" s="174" t="s">
        <v>225</v>
      </c>
      <c r="J1180" s="383" t="s">
        <v>203</v>
      </c>
      <c r="K1180" s="384">
        <v>2</v>
      </c>
      <c r="L1180" s="481">
        <v>271.92</v>
      </c>
      <c r="M1180" s="177">
        <v>1</v>
      </c>
      <c r="N1180" s="264"/>
      <c r="O1180" s="178">
        <f t="shared" si="62"/>
        <v>0</v>
      </c>
      <c r="P1180" s="302">
        <v>4607109958735</v>
      </c>
      <c r="Q1180" s="303"/>
      <c r="R1180" s="263" t="s">
        <v>6945</v>
      </c>
    </row>
    <row r="1181" spans="1:18" ht="36">
      <c r="A1181" s="260">
        <v>1168</v>
      </c>
      <c r="B1181" s="262">
        <v>4662</v>
      </c>
      <c r="C1181" s="319" t="s">
        <v>7121</v>
      </c>
      <c r="D1181" s="319"/>
      <c r="E1181" s="479" t="s">
        <v>6923</v>
      </c>
      <c r="F1181" s="480" t="s">
        <v>7122</v>
      </c>
      <c r="G1181" s="520" t="s">
        <v>7123</v>
      </c>
      <c r="H1181" s="297" t="str">
        <f t="shared" si="61"/>
        <v>фото</v>
      </c>
      <c r="I1181" s="174" t="s">
        <v>7124</v>
      </c>
      <c r="J1181" s="383" t="s">
        <v>203</v>
      </c>
      <c r="K1181" s="384">
        <v>1</v>
      </c>
      <c r="L1181" s="481">
        <v>360.91000000000008</v>
      </c>
      <c r="M1181" s="177">
        <v>1</v>
      </c>
      <c r="N1181" s="264"/>
      <c r="O1181" s="178">
        <f t="shared" si="62"/>
        <v>0</v>
      </c>
      <c r="P1181" s="302">
        <v>4607109990834</v>
      </c>
      <c r="Q1181" s="303"/>
      <c r="R1181" s="263" t="s">
        <v>6945</v>
      </c>
    </row>
    <row r="1182" spans="1:18" ht="15.6">
      <c r="A1182" s="260">
        <v>1169</v>
      </c>
      <c r="B1182" s="262">
        <v>13260</v>
      </c>
      <c r="C1182" s="319" t="s">
        <v>9663</v>
      </c>
      <c r="D1182" s="319"/>
      <c r="E1182" s="479" t="s">
        <v>6923</v>
      </c>
      <c r="F1182" s="480" t="s">
        <v>9986</v>
      </c>
      <c r="G1182" s="520" t="s">
        <v>9987</v>
      </c>
      <c r="H1182" s="297" t="str">
        <f t="shared" ref="H1182:H1215" si="63">HYPERLINK("https://www.gardenbulbs.ru/images/vesna_CL/thumbnails/"&amp;C1182&amp;".jpg","фото")</f>
        <v>фото</v>
      </c>
      <c r="I1182" s="174" t="s">
        <v>9794</v>
      </c>
      <c r="J1182" s="383" t="s">
        <v>203</v>
      </c>
      <c r="K1182" s="384">
        <v>2</v>
      </c>
      <c r="L1182" s="481">
        <v>301.95000000000005</v>
      </c>
      <c r="M1182" s="177">
        <v>1</v>
      </c>
      <c r="N1182" s="264"/>
      <c r="O1182" s="178">
        <f t="shared" ref="O1182:O1215" si="64">IF(ISERROR(L1182*N1182),0,L1182*N1182)</f>
        <v>0</v>
      </c>
      <c r="P1182" s="302">
        <v>4607109921456</v>
      </c>
      <c r="Q1182" s="517">
        <v>2023</v>
      </c>
      <c r="R1182" s="263" t="s">
        <v>6945</v>
      </c>
    </row>
    <row r="1183" spans="1:18" ht="24">
      <c r="A1183" s="260">
        <v>1170</v>
      </c>
      <c r="B1183" s="262">
        <v>4580</v>
      </c>
      <c r="C1183" s="319" t="s">
        <v>9177</v>
      </c>
      <c r="D1183" s="319"/>
      <c r="E1183" s="479" t="s">
        <v>6923</v>
      </c>
      <c r="F1183" s="480" t="s">
        <v>9019</v>
      </c>
      <c r="G1183" s="520" t="s">
        <v>9020</v>
      </c>
      <c r="H1183" s="297" t="str">
        <f t="shared" si="63"/>
        <v>фото</v>
      </c>
      <c r="I1183" s="174" t="s">
        <v>9110</v>
      </c>
      <c r="J1183" s="383" t="s">
        <v>203</v>
      </c>
      <c r="K1183" s="384">
        <v>1</v>
      </c>
      <c r="L1183" s="481">
        <v>400.07000000000011</v>
      </c>
      <c r="M1183" s="177">
        <v>1</v>
      </c>
      <c r="N1183" s="264"/>
      <c r="O1183" s="178">
        <f t="shared" si="64"/>
        <v>0</v>
      </c>
      <c r="P1183" s="302">
        <v>4607109981979</v>
      </c>
      <c r="Q1183" s="303"/>
      <c r="R1183" s="263" t="s">
        <v>6945</v>
      </c>
    </row>
    <row r="1184" spans="1:18" ht="15.6">
      <c r="A1184" s="260">
        <v>1171</v>
      </c>
      <c r="B1184" s="262">
        <v>2336</v>
      </c>
      <c r="C1184" s="319" t="s">
        <v>7125</v>
      </c>
      <c r="D1184" s="319"/>
      <c r="E1184" s="479" t="s">
        <v>6923</v>
      </c>
      <c r="F1184" s="480" t="s">
        <v>7126</v>
      </c>
      <c r="G1184" s="520" t="s">
        <v>7127</v>
      </c>
      <c r="H1184" s="297" t="str">
        <f t="shared" si="63"/>
        <v>фото</v>
      </c>
      <c r="I1184" s="174" t="s">
        <v>7128</v>
      </c>
      <c r="J1184" s="383" t="s">
        <v>203</v>
      </c>
      <c r="K1184" s="384">
        <v>2</v>
      </c>
      <c r="L1184" s="481">
        <v>278.08</v>
      </c>
      <c r="M1184" s="177">
        <v>1</v>
      </c>
      <c r="N1184" s="264"/>
      <c r="O1184" s="178">
        <f t="shared" si="64"/>
        <v>0</v>
      </c>
      <c r="P1184" s="302">
        <v>4607109958803</v>
      </c>
      <c r="Q1184" s="303"/>
      <c r="R1184" s="263" t="s">
        <v>6945</v>
      </c>
    </row>
    <row r="1185" spans="1:18" ht="24">
      <c r="A1185" s="260">
        <v>1172</v>
      </c>
      <c r="B1185" s="262">
        <v>3982</v>
      </c>
      <c r="C1185" s="319" t="s">
        <v>9178</v>
      </c>
      <c r="D1185" s="319"/>
      <c r="E1185" s="479" t="s">
        <v>6923</v>
      </c>
      <c r="F1185" s="480" t="s">
        <v>9021</v>
      </c>
      <c r="G1185" s="520" t="s">
        <v>9022</v>
      </c>
      <c r="H1185" s="297" t="str">
        <f t="shared" si="63"/>
        <v>фото</v>
      </c>
      <c r="I1185" s="174" t="s">
        <v>9111</v>
      </c>
      <c r="J1185" s="383" t="s">
        <v>203</v>
      </c>
      <c r="K1185" s="384">
        <v>2</v>
      </c>
      <c r="L1185" s="481">
        <v>397.54000000000008</v>
      </c>
      <c r="M1185" s="177">
        <v>1</v>
      </c>
      <c r="N1185" s="264"/>
      <c r="O1185" s="178">
        <f t="shared" si="64"/>
        <v>0</v>
      </c>
      <c r="P1185" s="302">
        <v>4607109954621</v>
      </c>
      <c r="Q1185" s="303"/>
      <c r="R1185" s="263" t="s">
        <v>6983</v>
      </c>
    </row>
    <row r="1186" spans="1:18" ht="24">
      <c r="A1186" s="260">
        <v>1173</v>
      </c>
      <c r="B1186" s="262">
        <v>3979</v>
      </c>
      <c r="C1186" s="319" t="s">
        <v>9179</v>
      </c>
      <c r="D1186" s="319"/>
      <c r="E1186" s="479" t="s">
        <v>6923</v>
      </c>
      <c r="F1186" s="480" t="s">
        <v>9023</v>
      </c>
      <c r="G1186" s="520" t="s">
        <v>9024</v>
      </c>
      <c r="H1186" s="297" t="str">
        <f t="shared" si="63"/>
        <v>фото</v>
      </c>
      <c r="I1186" s="174" t="s">
        <v>9112</v>
      </c>
      <c r="J1186" s="383" t="s">
        <v>203</v>
      </c>
      <c r="K1186" s="384">
        <v>2</v>
      </c>
      <c r="L1186" s="481">
        <v>397.54000000000008</v>
      </c>
      <c r="M1186" s="177">
        <v>1</v>
      </c>
      <c r="N1186" s="264"/>
      <c r="O1186" s="178">
        <f t="shared" si="64"/>
        <v>0</v>
      </c>
      <c r="P1186" s="302">
        <v>4607109925218</v>
      </c>
      <c r="Q1186" s="303"/>
      <c r="R1186" s="263" t="s">
        <v>6983</v>
      </c>
    </row>
    <row r="1187" spans="1:18" ht="15.6">
      <c r="A1187" s="260">
        <v>1174</v>
      </c>
      <c r="B1187" s="262">
        <v>6920</v>
      </c>
      <c r="C1187" s="319" t="s">
        <v>6948</v>
      </c>
      <c r="D1187" s="319"/>
      <c r="E1187" s="479" t="s">
        <v>6923</v>
      </c>
      <c r="F1187" s="480" t="s">
        <v>6949</v>
      </c>
      <c r="G1187" s="520" t="s">
        <v>6950</v>
      </c>
      <c r="H1187" s="297" t="str">
        <f t="shared" si="63"/>
        <v>фото</v>
      </c>
      <c r="I1187" s="174" t="s">
        <v>6951</v>
      </c>
      <c r="J1187" s="383" t="s">
        <v>203</v>
      </c>
      <c r="K1187" s="384">
        <v>2</v>
      </c>
      <c r="L1187" s="481">
        <v>463.87000000000006</v>
      </c>
      <c r="M1187" s="177">
        <v>1</v>
      </c>
      <c r="N1187" s="264"/>
      <c r="O1187" s="178">
        <f t="shared" si="64"/>
        <v>0</v>
      </c>
      <c r="P1187" s="302">
        <v>4607109945643</v>
      </c>
      <c r="Q1187" s="303"/>
      <c r="R1187" s="263" t="s">
        <v>6945</v>
      </c>
    </row>
    <row r="1188" spans="1:18" ht="24">
      <c r="A1188" s="260">
        <v>1175</v>
      </c>
      <c r="B1188" s="262">
        <v>13259</v>
      </c>
      <c r="C1188" s="319" t="s">
        <v>9664</v>
      </c>
      <c r="D1188" s="319"/>
      <c r="E1188" s="479" t="s">
        <v>6923</v>
      </c>
      <c r="F1188" s="480" t="s">
        <v>9988</v>
      </c>
      <c r="G1188" s="520" t="s">
        <v>9989</v>
      </c>
      <c r="H1188" s="297" t="str">
        <f t="shared" si="63"/>
        <v>фото</v>
      </c>
      <c r="I1188" s="174" t="s">
        <v>9795</v>
      </c>
      <c r="J1188" s="383" t="s">
        <v>203</v>
      </c>
      <c r="K1188" s="384">
        <v>1</v>
      </c>
      <c r="L1188" s="481">
        <v>265.10000000000002</v>
      </c>
      <c r="M1188" s="177">
        <v>1</v>
      </c>
      <c r="N1188" s="264"/>
      <c r="O1188" s="178">
        <f t="shared" si="64"/>
        <v>0</v>
      </c>
      <c r="P1188" s="302">
        <v>4607109921562</v>
      </c>
      <c r="Q1188" s="517">
        <v>2023</v>
      </c>
      <c r="R1188" s="263" t="s">
        <v>6945</v>
      </c>
    </row>
    <row r="1189" spans="1:18" ht="15.6">
      <c r="A1189" s="260">
        <v>1176</v>
      </c>
      <c r="B1189" s="262">
        <v>661</v>
      </c>
      <c r="C1189" s="319" t="s">
        <v>7129</v>
      </c>
      <c r="D1189" s="319"/>
      <c r="E1189" s="479" t="s">
        <v>6923</v>
      </c>
      <c r="F1189" s="480" t="s">
        <v>7130</v>
      </c>
      <c r="G1189" s="520" t="s">
        <v>4261</v>
      </c>
      <c r="H1189" s="297" t="str">
        <f t="shared" si="63"/>
        <v>фото</v>
      </c>
      <c r="I1189" s="174" t="s">
        <v>7131</v>
      </c>
      <c r="J1189" s="383" t="s">
        <v>203</v>
      </c>
      <c r="K1189" s="384">
        <v>1</v>
      </c>
      <c r="L1189" s="481">
        <v>301.18000000000006</v>
      </c>
      <c r="M1189" s="177">
        <v>1</v>
      </c>
      <c r="N1189" s="264"/>
      <c r="O1189" s="178">
        <f t="shared" si="64"/>
        <v>0</v>
      </c>
      <c r="P1189" s="302">
        <v>4607109958582</v>
      </c>
      <c r="Q1189" s="303"/>
      <c r="R1189" s="263" t="s">
        <v>6945</v>
      </c>
    </row>
    <row r="1190" spans="1:18" ht="15.6">
      <c r="A1190" s="260">
        <v>1177</v>
      </c>
      <c r="B1190" s="262">
        <v>1825</v>
      </c>
      <c r="C1190" s="319" t="s">
        <v>7132</v>
      </c>
      <c r="D1190" s="319"/>
      <c r="E1190" s="479" t="s">
        <v>6923</v>
      </c>
      <c r="F1190" s="480" t="s">
        <v>4049</v>
      </c>
      <c r="G1190" s="520" t="s">
        <v>4050</v>
      </c>
      <c r="H1190" s="297" t="str">
        <f t="shared" si="63"/>
        <v>фото</v>
      </c>
      <c r="I1190" s="174" t="s">
        <v>7133</v>
      </c>
      <c r="J1190" s="383" t="s">
        <v>203</v>
      </c>
      <c r="K1190" s="384">
        <v>2</v>
      </c>
      <c r="L1190" s="481">
        <v>391.71000000000004</v>
      </c>
      <c r="M1190" s="177">
        <v>1</v>
      </c>
      <c r="N1190" s="264"/>
      <c r="O1190" s="178">
        <f t="shared" si="64"/>
        <v>0</v>
      </c>
      <c r="P1190" s="302">
        <v>4607109958599</v>
      </c>
      <c r="Q1190" s="303"/>
      <c r="R1190" s="263" t="s">
        <v>6945</v>
      </c>
    </row>
    <row r="1191" spans="1:18" ht="15.6">
      <c r="A1191" s="260">
        <v>1178</v>
      </c>
      <c r="B1191" s="262">
        <v>663</v>
      </c>
      <c r="C1191" s="319" t="s">
        <v>7142</v>
      </c>
      <c r="D1191" s="319"/>
      <c r="E1191" s="479" t="s">
        <v>6923</v>
      </c>
      <c r="F1191" s="480" t="s">
        <v>7143</v>
      </c>
      <c r="G1191" s="520" t="s">
        <v>7144</v>
      </c>
      <c r="H1191" s="297" t="str">
        <f t="shared" si="63"/>
        <v>фото</v>
      </c>
      <c r="I1191" s="174" t="s">
        <v>28</v>
      </c>
      <c r="J1191" s="383" t="s">
        <v>203</v>
      </c>
      <c r="K1191" s="384">
        <v>2</v>
      </c>
      <c r="L1191" s="481">
        <v>278.08</v>
      </c>
      <c r="M1191" s="177">
        <v>1</v>
      </c>
      <c r="N1191" s="264"/>
      <c r="O1191" s="178">
        <f t="shared" si="64"/>
        <v>0</v>
      </c>
      <c r="P1191" s="302">
        <v>4607109958605</v>
      </c>
      <c r="Q1191" s="303"/>
      <c r="R1191" s="263" t="s">
        <v>6945</v>
      </c>
    </row>
    <row r="1192" spans="1:18" ht="15.6">
      <c r="A1192" s="260">
        <v>1179</v>
      </c>
      <c r="B1192" s="262">
        <v>5477</v>
      </c>
      <c r="C1192" s="319" t="s">
        <v>7134</v>
      </c>
      <c r="D1192" s="319"/>
      <c r="E1192" s="479" t="s">
        <v>6923</v>
      </c>
      <c r="F1192" s="480" t="s">
        <v>7135</v>
      </c>
      <c r="G1192" s="520" t="s">
        <v>7136</v>
      </c>
      <c r="H1192" s="297" t="str">
        <f t="shared" si="63"/>
        <v>фото</v>
      </c>
      <c r="I1192" s="174" t="s">
        <v>7137</v>
      </c>
      <c r="J1192" s="383" t="s">
        <v>203</v>
      </c>
      <c r="K1192" s="384">
        <v>2</v>
      </c>
      <c r="L1192" s="481">
        <v>391.71000000000004</v>
      </c>
      <c r="M1192" s="177">
        <v>1</v>
      </c>
      <c r="N1192" s="264"/>
      <c r="O1192" s="178">
        <f t="shared" si="64"/>
        <v>0</v>
      </c>
      <c r="P1192" s="302">
        <v>4607109936481</v>
      </c>
      <c r="Q1192" s="303"/>
      <c r="R1192" s="263" t="s">
        <v>6945</v>
      </c>
    </row>
    <row r="1193" spans="1:18" ht="15.6">
      <c r="A1193" s="260">
        <v>1180</v>
      </c>
      <c r="B1193" s="262">
        <v>3177</v>
      </c>
      <c r="C1193" s="319" t="s">
        <v>7145</v>
      </c>
      <c r="D1193" s="319"/>
      <c r="E1193" s="479" t="s">
        <v>6923</v>
      </c>
      <c r="F1193" s="480" t="s">
        <v>7146</v>
      </c>
      <c r="G1193" s="520" t="s">
        <v>7147</v>
      </c>
      <c r="H1193" s="297" t="str">
        <f t="shared" si="63"/>
        <v>фото</v>
      </c>
      <c r="I1193" s="174" t="s">
        <v>79</v>
      </c>
      <c r="J1193" s="383" t="s">
        <v>203</v>
      </c>
      <c r="K1193" s="384">
        <v>2</v>
      </c>
      <c r="L1193" s="481">
        <v>259.93</v>
      </c>
      <c r="M1193" s="177">
        <v>1</v>
      </c>
      <c r="N1193" s="264"/>
      <c r="O1193" s="178">
        <f t="shared" si="64"/>
        <v>0</v>
      </c>
      <c r="P1193" s="302">
        <v>4607109955567</v>
      </c>
      <c r="Q1193" s="303"/>
      <c r="R1193" s="263" t="s">
        <v>6945</v>
      </c>
    </row>
    <row r="1194" spans="1:18" ht="72">
      <c r="A1194" s="260">
        <v>1181</v>
      </c>
      <c r="B1194" s="262">
        <v>340</v>
      </c>
      <c r="C1194" s="319" t="s">
        <v>7148</v>
      </c>
      <c r="D1194" s="319"/>
      <c r="E1194" s="479" t="s">
        <v>6923</v>
      </c>
      <c r="F1194" s="480" t="s">
        <v>7149</v>
      </c>
      <c r="G1194" s="520" t="s">
        <v>7150</v>
      </c>
      <c r="H1194" s="297" t="str">
        <f t="shared" si="63"/>
        <v>фото</v>
      </c>
      <c r="I1194" s="174" t="s">
        <v>7151</v>
      </c>
      <c r="J1194" s="383" t="s">
        <v>203</v>
      </c>
      <c r="K1194" s="384">
        <v>2</v>
      </c>
      <c r="L1194" s="481">
        <v>278.08</v>
      </c>
      <c r="M1194" s="177">
        <v>1</v>
      </c>
      <c r="N1194" s="264"/>
      <c r="O1194" s="178">
        <f t="shared" si="64"/>
        <v>0</v>
      </c>
      <c r="P1194" s="302">
        <v>4607109927458</v>
      </c>
      <c r="Q1194" s="303"/>
      <c r="R1194" s="263" t="s">
        <v>6945</v>
      </c>
    </row>
    <row r="1195" spans="1:18" ht="24">
      <c r="A1195" s="260">
        <v>1182</v>
      </c>
      <c r="B1195" s="262">
        <v>13591</v>
      </c>
      <c r="C1195" s="319" t="s">
        <v>11256</v>
      </c>
      <c r="D1195" s="319"/>
      <c r="E1195" s="518" t="s">
        <v>6923</v>
      </c>
      <c r="F1195" s="519" t="s">
        <v>11360</v>
      </c>
      <c r="G1195" s="522" t="s">
        <v>11361</v>
      </c>
      <c r="H1195" s="297" t="str">
        <f t="shared" si="63"/>
        <v>фото</v>
      </c>
      <c r="I1195" s="174" t="s">
        <v>11449</v>
      </c>
      <c r="J1195" s="383" t="s">
        <v>203</v>
      </c>
      <c r="K1195" s="384">
        <v>1</v>
      </c>
      <c r="L1195" s="481">
        <v>238.15</v>
      </c>
      <c r="M1195" s="177">
        <v>1</v>
      </c>
      <c r="N1195" s="264"/>
      <c r="O1195" s="178">
        <f t="shared" si="64"/>
        <v>0</v>
      </c>
      <c r="P1195" s="302">
        <v>4607105145825</v>
      </c>
      <c r="Q1195" s="185" t="s">
        <v>224</v>
      </c>
      <c r="R1195" s="263" t="s">
        <v>6945</v>
      </c>
    </row>
    <row r="1196" spans="1:18" ht="15.6">
      <c r="A1196" s="260">
        <v>1183</v>
      </c>
      <c r="B1196" s="262">
        <v>6925</v>
      </c>
      <c r="C1196" s="319" t="s">
        <v>7138</v>
      </c>
      <c r="D1196" s="319"/>
      <c r="E1196" s="479" t="s">
        <v>6923</v>
      </c>
      <c r="F1196" s="480" t="s">
        <v>7139</v>
      </c>
      <c r="G1196" s="520" t="s">
        <v>7140</v>
      </c>
      <c r="H1196" s="297" t="str">
        <f t="shared" si="63"/>
        <v>фото</v>
      </c>
      <c r="I1196" s="174" t="s">
        <v>7141</v>
      </c>
      <c r="J1196" s="383" t="s">
        <v>203</v>
      </c>
      <c r="K1196" s="384">
        <v>2</v>
      </c>
      <c r="L1196" s="481">
        <v>319.66000000000003</v>
      </c>
      <c r="M1196" s="177">
        <v>1</v>
      </c>
      <c r="N1196" s="264"/>
      <c r="O1196" s="178">
        <f t="shared" si="64"/>
        <v>0</v>
      </c>
      <c r="P1196" s="302">
        <v>4607109945698</v>
      </c>
      <c r="Q1196" s="303"/>
      <c r="R1196" s="263" t="s">
        <v>6945</v>
      </c>
    </row>
    <row r="1197" spans="1:18" ht="24">
      <c r="A1197" s="260">
        <v>1184</v>
      </c>
      <c r="B1197" s="262">
        <v>6781</v>
      </c>
      <c r="C1197" s="319" t="s">
        <v>7152</v>
      </c>
      <c r="D1197" s="319"/>
      <c r="E1197" s="479" t="s">
        <v>6923</v>
      </c>
      <c r="F1197" s="480" t="s">
        <v>7153</v>
      </c>
      <c r="G1197" s="520" t="s">
        <v>7154</v>
      </c>
      <c r="H1197" s="297" t="str">
        <f t="shared" si="63"/>
        <v>фото</v>
      </c>
      <c r="I1197" s="174" t="s">
        <v>7155</v>
      </c>
      <c r="J1197" s="383" t="s">
        <v>203</v>
      </c>
      <c r="K1197" s="384">
        <v>2</v>
      </c>
      <c r="L1197" s="481">
        <v>319.66000000000003</v>
      </c>
      <c r="M1197" s="177">
        <v>1</v>
      </c>
      <c r="N1197" s="264"/>
      <c r="O1197" s="178">
        <f t="shared" si="64"/>
        <v>0</v>
      </c>
      <c r="P1197" s="302">
        <v>4607109927441</v>
      </c>
      <c r="Q1197" s="303"/>
      <c r="R1197" s="263" t="s">
        <v>6945</v>
      </c>
    </row>
    <row r="1198" spans="1:18" ht="15.6">
      <c r="A1198" s="260">
        <v>1185</v>
      </c>
      <c r="B1198" s="262">
        <v>3697</v>
      </c>
      <c r="C1198" s="319" t="s">
        <v>7156</v>
      </c>
      <c r="D1198" s="319"/>
      <c r="E1198" s="479" t="s">
        <v>6923</v>
      </c>
      <c r="F1198" s="480" t="s">
        <v>7157</v>
      </c>
      <c r="G1198" s="520" t="s">
        <v>7158</v>
      </c>
      <c r="H1198" s="297" t="str">
        <f t="shared" si="63"/>
        <v>фото</v>
      </c>
      <c r="I1198" s="174" t="s">
        <v>7159</v>
      </c>
      <c r="J1198" s="383" t="s">
        <v>203</v>
      </c>
      <c r="K1198" s="384">
        <v>2</v>
      </c>
      <c r="L1198" s="481">
        <v>278.08</v>
      </c>
      <c r="M1198" s="177">
        <v>1</v>
      </c>
      <c r="N1198" s="264"/>
      <c r="O1198" s="178">
        <f t="shared" si="64"/>
        <v>0</v>
      </c>
      <c r="P1198" s="302">
        <v>4607109977965</v>
      </c>
      <c r="Q1198" s="303"/>
      <c r="R1198" s="263" t="s">
        <v>6945</v>
      </c>
    </row>
    <row r="1199" spans="1:18" ht="15.6">
      <c r="A1199" s="260">
        <v>1186</v>
      </c>
      <c r="B1199" s="262">
        <v>4724</v>
      </c>
      <c r="C1199" s="319" t="s">
        <v>7164</v>
      </c>
      <c r="D1199" s="319"/>
      <c r="E1199" s="479" t="s">
        <v>6923</v>
      </c>
      <c r="F1199" s="480" t="s">
        <v>7165</v>
      </c>
      <c r="G1199" s="520" t="s">
        <v>7166</v>
      </c>
      <c r="H1199" s="297" t="str">
        <f t="shared" si="63"/>
        <v>фото</v>
      </c>
      <c r="I1199" s="174" t="s">
        <v>7167</v>
      </c>
      <c r="J1199" s="383" t="s">
        <v>203</v>
      </c>
      <c r="K1199" s="384">
        <v>2</v>
      </c>
      <c r="L1199" s="481">
        <v>313.94000000000005</v>
      </c>
      <c r="M1199" s="177">
        <v>1</v>
      </c>
      <c r="N1199" s="264"/>
      <c r="O1199" s="178">
        <f t="shared" si="64"/>
        <v>0</v>
      </c>
      <c r="P1199" s="302">
        <v>4607109991459</v>
      </c>
      <c r="Q1199" s="303"/>
      <c r="R1199" s="263" t="s">
        <v>6945</v>
      </c>
    </row>
    <row r="1200" spans="1:18" ht="15.6">
      <c r="A1200" s="260">
        <v>1187</v>
      </c>
      <c r="B1200" s="262">
        <v>3179</v>
      </c>
      <c r="C1200" s="319" t="s">
        <v>7160</v>
      </c>
      <c r="D1200" s="319"/>
      <c r="E1200" s="479" t="s">
        <v>6923</v>
      </c>
      <c r="F1200" s="480" t="s">
        <v>7161</v>
      </c>
      <c r="G1200" s="520" t="s">
        <v>7162</v>
      </c>
      <c r="H1200" s="297" t="str">
        <f t="shared" si="63"/>
        <v>фото</v>
      </c>
      <c r="I1200" s="174" t="s">
        <v>7163</v>
      </c>
      <c r="J1200" s="383" t="s">
        <v>203</v>
      </c>
      <c r="K1200" s="384">
        <v>2</v>
      </c>
      <c r="L1200" s="481">
        <v>278.08</v>
      </c>
      <c r="M1200" s="177">
        <v>1</v>
      </c>
      <c r="N1200" s="264"/>
      <c r="O1200" s="178">
        <f t="shared" si="64"/>
        <v>0</v>
      </c>
      <c r="P1200" s="302">
        <v>4607109955581</v>
      </c>
      <c r="Q1200" s="303"/>
      <c r="R1200" s="263" t="s">
        <v>6945</v>
      </c>
    </row>
    <row r="1201" spans="1:18" ht="15.6">
      <c r="A1201" s="260">
        <v>1188</v>
      </c>
      <c r="B1201" s="262">
        <v>4152</v>
      </c>
      <c r="C1201" s="319" t="s">
        <v>7178</v>
      </c>
      <c r="D1201" s="319"/>
      <c r="E1201" s="479" t="s">
        <v>6923</v>
      </c>
      <c r="F1201" s="480" t="s">
        <v>7179</v>
      </c>
      <c r="G1201" s="520" t="s">
        <v>7180</v>
      </c>
      <c r="H1201" s="297" t="str">
        <f t="shared" si="63"/>
        <v>фото</v>
      </c>
      <c r="I1201" s="174" t="s">
        <v>227</v>
      </c>
      <c r="J1201" s="383" t="s">
        <v>203</v>
      </c>
      <c r="K1201" s="384">
        <v>1</v>
      </c>
      <c r="L1201" s="481">
        <v>301.18000000000006</v>
      </c>
      <c r="M1201" s="177">
        <v>1</v>
      </c>
      <c r="N1201" s="264"/>
      <c r="O1201" s="178">
        <f t="shared" si="64"/>
        <v>0</v>
      </c>
      <c r="P1201" s="302">
        <v>4607109983706</v>
      </c>
      <c r="Q1201" s="303"/>
      <c r="R1201" s="263" t="s">
        <v>6945</v>
      </c>
    </row>
    <row r="1202" spans="1:18" ht="15.6">
      <c r="A1202" s="260">
        <v>1189</v>
      </c>
      <c r="B1202" s="262">
        <v>3182</v>
      </c>
      <c r="C1202" s="319" t="s">
        <v>7171</v>
      </c>
      <c r="D1202" s="319"/>
      <c r="E1202" s="479" t="s">
        <v>6923</v>
      </c>
      <c r="F1202" s="480" t="s">
        <v>7172</v>
      </c>
      <c r="G1202" s="520" t="s">
        <v>7173</v>
      </c>
      <c r="H1202" s="297" t="str">
        <f t="shared" si="63"/>
        <v>фото</v>
      </c>
      <c r="I1202" s="174" t="s">
        <v>7174</v>
      </c>
      <c r="J1202" s="383" t="s">
        <v>203</v>
      </c>
      <c r="K1202" s="384">
        <v>2</v>
      </c>
      <c r="L1202" s="481">
        <v>391.71000000000004</v>
      </c>
      <c r="M1202" s="177">
        <v>1</v>
      </c>
      <c r="N1202" s="264"/>
      <c r="O1202" s="178">
        <f t="shared" si="64"/>
        <v>0</v>
      </c>
      <c r="P1202" s="302">
        <v>4607109955611</v>
      </c>
      <c r="Q1202" s="303"/>
      <c r="R1202" s="263" t="s">
        <v>6945</v>
      </c>
    </row>
    <row r="1203" spans="1:18" ht="15.6">
      <c r="A1203" s="260">
        <v>1190</v>
      </c>
      <c r="B1203" s="262">
        <v>2338</v>
      </c>
      <c r="C1203" s="319" t="s">
        <v>7168</v>
      </c>
      <c r="D1203" s="319"/>
      <c r="E1203" s="479" t="s">
        <v>6923</v>
      </c>
      <c r="F1203" s="480" t="s">
        <v>7169</v>
      </c>
      <c r="G1203" s="520" t="s">
        <v>7170</v>
      </c>
      <c r="H1203" s="297" t="str">
        <f t="shared" si="63"/>
        <v>фото</v>
      </c>
      <c r="I1203" s="174" t="s">
        <v>214</v>
      </c>
      <c r="J1203" s="383" t="s">
        <v>203</v>
      </c>
      <c r="K1203" s="384">
        <v>2</v>
      </c>
      <c r="L1203" s="481">
        <v>254.10000000000002</v>
      </c>
      <c r="M1203" s="177">
        <v>1</v>
      </c>
      <c r="N1203" s="264"/>
      <c r="O1203" s="178">
        <f t="shared" si="64"/>
        <v>0</v>
      </c>
      <c r="P1203" s="302">
        <v>4607109958797</v>
      </c>
      <c r="Q1203" s="303"/>
      <c r="R1203" s="263" t="s">
        <v>6945</v>
      </c>
    </row>
    <row r="1204" spans="1:18" ht="24">
      <c r="A1204" s="260">
        <v>1191</v>
      </c>
      <c r="B1204" s="262">
        <v>2318</v>
      </c>
      <c r="C1204" s="319" t="s">
        <v>7007</v>
      </c>
      <c r="D1204" s="319"/>
      <c r="E1204" s="479" t="s">
        <v>6923</v>
      </c>
      <c r="F1204" s="480" t="s">
        <v>7008</v>
      </c>
      <c r="G1204" s="520" t="s">
        <v>7009</v>
      </c>
      <c r="H1204" s="297" t="str">
        <f t="shared" si="63"/>
        <v>фото</v>
      </c>
      <c r="I1204" s="174" t="s">
        <v>7010</v>
      </c>
      <c r="J1204" s="383" t="s">
        <v>203</v>
      </c>
      <c r="K1204" s="384">
        <v>2</v>
      </c>
      <c r="L1204" s="481">
        <v>319.66000000000003</v>
      </c>
      <c r="M1204" s="177">
        <v>1</v>
      </c>
      <c r="N1204" s="264"/>
      <c r="O1204" s="178">
        <f t="shared" si="64"/>
        <v>0</v>
      </c>
      <c r="P1204" s="302">
        <v>4607109927472</v>
      </c>
      <c r="Q1204" s="303"/>
      <c r="R1204" s="263" t="s">
        <v>6945</v>
      </c>
    </row>
    <row r="1205" spans="1:18" ht="15.6">
      <c r="A1205" s="260">
        <v>1192</v>
      </c>
      <c r="B1205" s="262">
        <v>664</v>
      </c>
      <c r="C1205" s="319" t="s">
        <v>7181</v>
      </c>
      <c r="D1205" s="319"/>
      <c r="E1205" s="479" t="s">
        <v>6923</v>
      </c>
      <c r="F1205" s="480" t="s">
        <v>7182</v>
      </c>
      <c r="G1205" s="520" t="s">
        <v>7183</v>
      </c>
      <c r="H1205" s="297" t="str">
        <f t="shared" si="63"/>
        <v>фото</v>
      </c>
      <c r="I1205" s="174" t="s">
        <v>7184</v>
      </c>
      <c r="J1205" s="383" t="s">
        <v>203</v>
      </c>
      <c r="K1205" s="384">
        <v>2</v>
      </c>
      <c r="L1205" s="481">
        <v>265.76</v>
      </c>
      <c r="M1205" s="177">
        <v>1</v>
      </c>
      <c r="N1205" s="264"/>
      <c r="O1205" s="178">
        <f t="shared" si="64"/>
        <v>0</v>
      </c>
      <c r="P1205" s="302">
        <v>4607109958742</v>
      </c>
      <c r="Q1205" s="303"/>
      <c r="R1205" s="263" t="s">
        <v>6945</v>
      </c>
    </row>
    <row r="1206" spans="1:18" ht="15.6">
      <c r="A1206" s="260">
        <v>1193</v>
      </c>
      <c r="B1206" s="262">
        <v>4140</v>
      </c>
      <c r="C1206" s="319" t="s">
        <v>7019</v>
      </c>
      <c r="D1206" s="319"/>
      <c r="E1206" s="479" t="s">
        <v>6923</v>
      </c>
      <c r="F1206" s="480" t="s">
        <v>7020</v>
      </c>
      <c r="G1206" s="520" t="s">
        <v>7021</v>
      </c>
      <c r="H1206" s="297" t="str">
        <f t="shared" si="63"/>
        <v>фото</v>
      </c>
      <c r="I1206" s="174" t="s">
        <v>79</v>
      </c>
      <c r="J1206" s="383" t="s">
        <v>203</v>
      </c>
      <c r="K1206" s="384">
        <v>2</v>
      </c>
      <c r="L1206" s="481">
        <v>259.93</v>
      </c>
      <c r="M1206" s="177">
        <v>1</v>
      </c>
      <c r="N1206" s="264"/>
      <c r="O1206" s="178">
        <f t="shared" si="64"/>
        <v>0</v>
      </c>
      <c r="P1206" s="302">
        <v>4607109983584</v>
      </c>
      <c r="Q1206" s="303"/>
      <c r="R1206" s="263" t="s">
        <v>6945</v>
      </c>
    </row>
    <row r="1207" spans="1:18" ht="15.6">
      <c r="A1207" s="260">
        <v>1194</v>
      </c>
      <c r="B1207" s="262">
        <v>4587</v>
      </c>
      <c r="C1207" s="319" t="s">
        <v>9176</v>
      </c>
      <c r="D1207" s="319"/>
      <c r="E1207" s="479" t="s">
        <v>6923</v>
      </c>
      <c r="F1207" s="480" t="s">
        <v>4623</v>
      </c>
      <c r="G1207" s="520" t="s">
        <v>9018</v>
      </c>
      <c r="H1207" s="297" t="str">
        <f t="shared" si="63"/>
        <v>фото</v>
      </c>
      <c r="I1207" s="174" t="s">
        <v>9109</v>
      </c>
      <c r="J1207" s="383" t="s">
        <v>203</v>
      </c>
      <c r="K1207" s="384">
        <v>2</v>
      </c>
      <c r="L1207" s="481">
        <v>308.11000000000007</v>
      </c>
      <c r="M1207" s="177">
        <v>1</v>
      </c>
      <c r="N1207" s="264"/>
      <c r="O1207" s="178">
        <f t="shared" si="64"/>
        <v>0</v>
      </c>
      <c r="P1207" s="302">
        <v>4607109990018</v>
      </c>
      <c r="Q1207" s="303"/>
      <c r="R1207" s="263" t="s">
        <v>6945</v>
      </c>
    </row>
    <row r="1208" spans="1:18" ht="36">
      <c r="A1208" s="260">
        <v>1195</v>
      </c>
      <c r="B1208" s="262">
        <v>13251</v>
      </c>
      <c r="C1208" s="319" t="s">
        <v>9665</v>
      </c>
      <c r="D1208" s="319"/>
      <c r="E1208" s="479" t="s">
        <v>6923</v>
      </c>
      <c r="F1208" s="480" t="s">
        <v>9990</v>
      </c>
      <c r="G1208" s="520" t="s">
        <v>9991</v>
      </c>
      <c r="H1208" s="297" t="str">
        <f t="shared" si="63"/>
        <v>фото</v>
      </c>
      <c r="I1208" s="174" t="s">
        <v>9796</v>
      </c>
      <c r="J1208" s="383" t="s">
        <v>203</v>
      </c>
      <c r="K1208" s="384">
        <v>2</v>
      </c>
      <c r="L1208" s="481">
        <v>301.95000000000005</v>
      </c>
      <c r="M1208" s="177">
        <v>1</v>
      </c>
      <c r="N1208" s="264"/>
      <c r="O1208" s="178">
        <f t="shared" si="64"/>
        <v>0</v>
      </c>
      <c r="P1208" s="302">
        <v>4607109946022</v>
      </c>
      <c r="Q1208" s="517">
        <v>2023</v>
      </c>
      <c r="R1208" s="263" t="s">
        <v>6945</v>
      </c>
    </row>
    <row r="1209" spans="1:18" ht="24">
      <c r="A1209" s="260">
        <v>1196</v>
      </c>
      <c r="B1209" s="262">
        <v>4725</v>
      </c>
      <c r="C1209" s="319" t="s">
        <v>7188</v>
      </c>
      <c r="D1209" s="319"/>
      <c r="E1209" s="479" t="s">
        <v>6923</v>
      </c>
      <c r="F1209" s="480" t="s">
        <v>7189</v>
      </c>
      <c r="G1209" s="520" t="s">
        <v>7190</v>
      </c>
      <c r="H1209" s="297" t="str">
        <f t="shared" si="63"/>
        <v>фото</v>
      </c>
      <c r="I1209" s="174" t="s">
        <v>7191</v>
      </c>
      <c r="J1209" s="383" t="s">
        <v>203</v>
      </c>
      <c r="K1209" s="384">
        <v>2</v>
      </c>
      <c r="L1209" s="481">
        <v>428.01000000000005</v>
      </c>
      <c r="M1209" s="177">
        <v>1</v>
      </c>
      <c r="N1209" s="264"/>
      <c r="O1209" s="178">
        <f t="shared" si="64"/>
        <v>0</v>
      </c>
      <c r="P1209" s="302">
        <v>4607109991466</v>
      </c>
      <c r="Q1209" s="303"/>
      <c r="R1209" s="263" t="s">
        <v>6945</v>
      </c>
    </row>
    <row r="1210" spans="1:18" ht="28.8">
      <c r="A1210" s="260">
        <v>1197</v>
      </c>
      <c r="B1210" s="262">
        <v>4545</v>
      </c>
      <c r="C1210" s="319" t="s">
        <v>9180</v>
      </c>
      <c r="D1210" s="319"/>
      <c r="E1210" s="479" t="s">
        <v>6923</v>
      </c>
      <c r="F1210" s="480" t="s">
        <v>9025</v>
      </c>
      <c r="G1210" s="520" t="s">
        <v>9026</v>
      </c>
      <c r="H1210" s="297" t="str">
        <f t="shared" si="63"/>
        <v>фото</v>
      </c>
      <c r="I1210" s="174" t="s">
        <v>9113</v>
      </c>
      <c r="J1210" s="383" t="s">
        <v>203</v>
      </c>
      <c r="K1210" s="384">
        <v>2</v>
      </c>
      <c r="L1210" s="481">
        <v>428.01000000000005</v>
      </c>
      <c r="M1210" s="177">
        <v>1</v>
      </c>
      <c r="N1210" s="264"/>
      <c r="O1210" s="178">
        <f t="shared" si="64"/>
        <v>0</v>
      </c>
      <c r="P1210" s="302">
        <v>4607109989661</v>
      </c>
      <c r="Q1210" s="303"/>
      <c r="R1210" s="263" t="s">
        <v>6945</v>
      </c>
    </row>
    <row r="1211" spans="1:18" ht="24">
      <c r="A1211" s="260">
        <v>1198</v>
      </c>
      <c r="B1211" s="262">
        <v>4667</v>
      </c>
      <c r="C1211" s="319" t="s">
        <v>7192</v>
      </c>
      <c r="D1211" s="319"/>
      <c r="E1211" s="479" t="s">
        <v>6923</v>
      </c>
      <c r="F1211" s="480" t="s">
        <v>7193</v>
      </c>
      <c r="G1211" s="520" t="s">
        <v>7194</v>
      </c>
      <c r="H1211" s="297" t="str">
        <f t="shared" si="63"/>
        <v>фото</v>
      </c>
      <c r="I1211" s="174" t="s">
        <v>7195</v>
      </c>
      <c r="J1211" s="383" t="s">
        <v>203</v>
      </c>
      <c r="K1211" s="384">
        <v>2</v>
      </c>
      <c r="L1211" s="481">
        <v>428.01000000000005</v>
      </c>
      <c r="M1211" s="177">
        <v>1</v>
      </c>
      <c r="N1211" s="264"/>
      <c r="O1211" s="178">
        <f t="shared" si="64"/>
        <v>0</v>
      </c>
      <c r="P1211" s="302">
        <v>4607109990889</v>
      </c>
      <c r="Q1211" s="303"/>
      <c r="R1211" s="263" t="s">
        <v>6945</v>
      </c>
    </row>
    <row r="1212" spans="1:18" ht="28.8">
      <c r="A1212" s="260">
        <v>1199</v>
      </c>
      <c r="B1212" s="262">
        <v>2139</v>
      </c>
      <c r="C1212" s="319" t="s">
        <v>9181</v>
      </c>
      <c r="D1212" s="319"/>
      <c r="E1212" s="479" t="s">
        <v>6923</v>
      </c>
      <c r="F1212" s="480" t="s">
        <v>9027</v>
      </c>
      <c r="G1212" s="520" t="s">
        <v>9028</v>
      </c>
      <c r="H1212" s="297" t="str">
        <f t="shared" si="63"/>
        <v>фото</v>
      </c>
      <c r="I1212" s="174" t="s">
        <v>9114</v>
      </c>
      <c r="J1212" s="383" t="s">
        <v>203</v>
      </c>
      <c r="K1212" s="384">
        <v>2</v>
      </c>
      <c r="L1212" s="481">
        <v>428.01000000000005</v>
      </c>
      <c r="M1212" s="177">
        <v>1</v>
      </c>
      <c r="N1212" s="264"/>
      <c r="O1212" s="178">
        <f t="shared" si="64"/>
        <v>0</v>
      </c>
      <c r="P1212" s="302">
        <v>4607109927380</v>
      </c>
      <c r="Q1212" s="303"/>
      <c r="R1212" s="263" t="s">
        <v>6945</v>
      </c>
    </row>
    <row r="1213" spans="1:18" ht="36">
      <c r="A1213" s="260">
        <v>1200</v>
      </c>
      <c r="B1213" s="262">
        <v>4712</v>
      </c>
      <c r="C1213" s="319" t="s">
        <v>7196</v>
      </c>
      <c r="D1213" s="319"/>
      <c r="E1213" s="479" t="s">
        <v>6923</v>
      </c>
      <c r="F1213" s="480" t="s">
        <v>7197</v>
      </c>
      <c r="G1213" s="520" t="s">
        <v>7198</v>
      </c>
      <c r="H1213" s="297" t="str">
        <f t="shared" si="63"/>
        <v>фото</v>
      </c>
      <c r="I1213" s="174" t="s">
        <v>7199</v>
      </c>
      <c r="J1213" s="383" t="s">
        <v>203</v>
      </c>
      <c r="K1213" s="384">
        <v>2</v>
      </c>
      <c r="L1213" s="481">
        <v>428.01000000000005</v>
      </c>
      <c r="M1213" s="177">
        <v>1</v>
      </c>
      <c r="N1213" s="264"/>
      <c r="O1213" s="178">
        <f t="shared" si="64"/>
        <v>0</v>
      </c>
      <c r="P1213" s="302">
        <v>4607109927427</v>
      </c>
      <c r="Q1213" s="303"/>
      <c r="R1213" s="263" t="s">
        <v>6945</v>
      </c>
    </row>
    <row r="1214" spans="1:18" ht="24">
      <c r="A1214" s="260">
        <v>1201</v>
      </c>
      <c r="B1214" s="262">
        <v>13312</v>
      </c>
      <c r="C1214" s="319" t="s">
        <v>7200</v>
      </c>
      <c r="D1214" s="319"/>
      <c r="E1214" s="479" t="s">
        <v>6923</v>
      </c>
      <c r="F1214" s="480" t="s">
        <v>7201</v>
      </c>
      <c r="G1214" s="520" t="s">
        <v>7202</v>
      </c>
      <c r="H1214" s="297" t="str">
        <f t="shared" si="63"/>
        <v>фото</v>
      </c>
      <c r="I1214" s="174" t="s">
        <v>7203</v>
      </c>
      <c r="J1214" s="383" t="s">
        <v>203</v>
      </c>
      <c r="K1214" s="384">
        <v>2</v>
      </c>
      <c r="L1214" s="481">
        <v>428.01000000000005</v>
      </c>
      <c r="M1214" s="177">
        <v>1</v>
      </c>
      <c r="N1214" s="264"/>
      <c r="O1214" s="178">
        <f t="shared" si="64"/>
        <v>0</v>
      </c>
      <c r="P1214" s="302">
        <v>4607109921036</v>
      </c>
      <c r="Q1214" s="303"/>
      <c r="R1214" s="263" t="s">
        <v>6945</v>
      </c>
    </row>
    <row r="1215" spans="1:18" ht="15.6">
      <c r="A1215" s="260">
        <v>1202</v>
      </c>
      <c r="B1215" s="262">
        <v>4153</v>
      </c>
      <c r="C1215" s="319" t="s">
        <v>7204</v>
      </c>
      <c r="D1215" s="319"/>
      <c r="E1215" s="479" t="s">
        <v>6923</v>
      </c>
      <c r="F1215" s="480" t="s">
        <v>5318</v>
      </c>
      <c r="G1215" s="520" t="s">
        <v>7205</v>
      </c>
      <c r="H1215" s="297" t="str">
        <f t="shared" si="63"/>
        <v>фото</v>
      </c>
      <c r="I1215" s="174" t="s">
        <v>7206</v>
      </c>
      <c r="J1215" s="383" t="s">
        <v>203</v>
      </c>
      <c r="K1215" s="384">
        <v>2</v>
      </c>
      <c r="L1215" s="481">
        <v>428.01000000000005</v>
      </c>
      <c r="M1215" s="177">
        <v>1</v>
      </c>
      <c r="N1215" s="264"/>
      <c r="O1215" s="178">
        <f t="shared" si="64"/>
        <v>0</v>
      </c>
      <c r="P1215" s="302">
        <v>4607109983713</v>
      </c>
      <c r="Q1215" s="303"/>
      <c r="R1215" s="263" t="s">
        <v>6945</v>
      </c>
    </row>
    <row r="1216" spans="1:18" ht="23.4">
      <c r="A1216" s="260">
        <v>1203</v>
      </c>
      <c r="B1216" s="155"/>
      <c r="C1216" s="155"/>
      <c r="D1216" s="156"/>
      <c r="E1216" s="296"/>
      <c r="F1216" s="395" t="s">
        <v>7211</v>
      </c>
      <c r="G1216" s="159"/>
      <c r="H1216" s="160"/>
      <c r="I1216" s="161"/>
      <c r="J1216" s="162"/>
      <c r="K1216" s="162"/>
      <c r="L1216" s="310"/>
      <c r="M1216" s="160"/>
      <c r="N1216" s="160"/>
      <c r="O1216" s="160"/>
      <c r="P1216" s="160"/>
      <c r="Q1216" s="303"/>
      <c r="R1216" s="301"/>
    </row>
    <row r="1217" spans="1:18" ht="14.4">
      <c r="A1217" s="260">
        <v>1204</v>
      </c>
      <c r="B1217" s="167"/>
      <c r="C1217" s="234"/>
      <c r="D1217" s="234"/>
      <c r="E1217" s="308"/>
      <c r="F1217" s="166" t="s">
        <v>7212</v>
      </c>
      <c r="G1217" s="450"/>
      <c r="H1217" s="167"/>
      <c r="I1217" s="168"/>
      <c r="J1217" s="234"/>
      <c r="K1217" s="261"/>
      <c r="L1217" s="311"/>
      <c r="M1217" s="233"/>
      <c r="N1217" s="233"/>
      <c r="O1217" s="234"/>
      <c r="P1217" s="234"/>
      <c r="Q1217" s="303"/>
      <c r="R1217" s="234"/>
    </row>
    <row r="1218" spans="1:18" ht="24">
      <c r="A1218" s="260">
        <v>1205</v>
      </c>
      <c r="B1218" s="262">
        <v>5435</v>
      </c>
      <c r="C1218" s="319" t="s">
        <v>7243</v>
      </c>
      <c r="D1218" s="319"/>
      <c r="E1218" s="479" t="s">
        <v>7211</v>
      </c>
      <c r="F1218" s="480" t="s">
        <v>7244</v>
      </c>
      <c r="G1218" s="520" t="s">
        <v>7245</v>
      </c>
      <c r="H1218" s="297" t="str">
        <f t="shared" ref="H1218:H1239" si="65">HYPERLINK("https://www.gardenbulbs.ru/images/vesna_CL/thumbnails/"&amp;C1218&amp;".jpg","фото")</f>
        <v>фото</v>
      </c>
      <c r="I1218" s="174" t="s">
        <v>7246</v>
      </c>
      <c r="J1218" s="383" t="s">
        <v>203</v>
      </c>
      <c r="K1218" s="384">
        <v>1</v>
      </c>
      <c r="L1218" s="481">
        <v>601.04000000000008</v>
      </c>
      <c r="M1218" s="177">
        <v>1</v>
      </c>
      <c r="N1218" s="264"/>
      <c r="O1218" s="178">
        <f t="shared" ref="O1218:O1239" si="66">IF(ISERROR(L1218*N1218),0,L1218*N1218)</f>
        <v>0</v>
      </c>
      <c r="P1218" s="302">
        <v>4607109936870</v>
      </c>
      <c r="Q1218" s="303"/>
      <c r="R1218" s="263" t="s">
        <v>7213</v>
      </c>
    </row>
    <row r="1219" spans="1:18" ht="15.6">
      <c r="A1219" s="260">
        <v>1206</v>
      </c>
      <c r="B1219" s="262">
        <v>5436</v>
      </c>
      <c r="C1219" s="319" t="s">
        <v>7214</v>
      </c>
      <c r="D1219" s="319"/>
      <c r="E1219" s="479" t="s">
        <v>7211</v>
      </c>
      <c r="F1219" s="480" t="s">
        <v>7215</v>
      </c>
      <c r="G1219" s="520" t="s">
        <v>7216</v>
      </c>
      <c r="H1219" s="297" t="str">
        <f t="shared" si="65"/>
        <v>фото</v>
      </c>
      <c r="I1219" s="174" t="s">
        <v>7217</v>
      </c>
      <c r="J1219" s="383" t="s">
        <v>203</v>
      </c>
      <c r="K1219" s="384">
        <v>1</v>
      </c>
      <c r="L1219" s="481">
        <v>601.04000000000008</v>
      </c>
      <c r="M1219" s="177">
        <v>1</v>
      </c>
      <c r="N1219" s="264"/>
      <c r="O1219" s="178">
        <f t="shared" si="66"/>
        <v>0</v>
      </c>
      <c r="P1219" s="302">
        <v>4607109936863</v>
      </c>
      <c r="Q1219" s="303"/>
      <c r="R1219" s="263" t="s">
        <v>7213</v>
      </c>
    </row>
    <row r="1220" spans="1:18" ht="28.8">
      <c r="A1220" s="260">
        <v>1207</v>
      </c>
      <c r="B1220" s="262">
        <v>13313</v>
      </c>
      <c r="C1220" s="319" t="s">
        <v>7240</v>
      </c>
      <c r="D1220" s="319"/>
      <c r="E1220" s="479" t="s">
        <v>7211</v>
      </c>
      <c r="F1220" s="480" t="s">
        <v>7241</v>
      </c>
      <c r="G1220" s="520" t="s">
        <v>7242</v>
      </c>
      <c r="H1220" s="297" t="str">
        <f t="shared" si="65"/>
        <v>фото</v>
      </c>
      <c r="I1220" s="174" t="s">
        <v>7203</v>
      </c>
      <c r="J1220" s="383" t="s">
        <v>203</v>
      </c>
      <c r="K1220" s="384">
        <v>1</v>
      </c>
      <c r="L1220" s="481">
        <v>601.04000000000008</v>
      </c>
      <c r="M1220" s="177">
        <v>1</v>
      </c>
      <c r="N1220" s="264"/>
      <c r="O1220" s="178">
        <f t="shared" si="66"/>
        <v>0</v>
      </c>
      <c r="P1220" s="302">
        <v>4607109921029</v>
      </c>
      <c r="Q1220" s="303"/>
      <c r="R1220" s="263" t="s">
        <v>7213</v>
      </c>
    </row>
    <row r="1221" spans="1:18" ht="15.6">
      <c r="A1221" s="260">
        <v>1208</v>
      </c>
      <c r="B1221" s="262">
        <v>4467</v>
      </c>
      <c r="C1221" s="319" t="s">
        <v>7218</v>
      </c>
      <c r="D1221" s="319"/>
      <c r="E1221" s="479" t="s">
        <v>7211</v>
      </c>
      <c r="F1221" s="480" t="s">
        <v>7219</v>
      </c>
      <c r="G1221" s="520" t="s">
        <v>7220</v>
      </c>
      <c r="H1221" s="297" t="str">
        <f t="shared" si="65"/>
        <v>фото</v>
      </c>
      <c r="I1221" s="174" t="s">
        <v>7221</v>
      </c>
      <c r="J1221" s="383" t="s">
        <v>203</v>
      </c>
      <c r="K1221" s="384">
        <v>1</v>
      </c>
      <c r="L1221" s="481">
        <v>601.04000000000008</v>
      </c>
      <c r="M1221" s="177">
        <v>1</v>
      </c>
      <c r="N1221" s="264"/>
      <c r="O1221" s="178">
        <f t="shared" si="66"/>
        <v>0</v>
      </c>
      <c r="P1221" s="302">
        <v>4607109988886</v>
      </c>
      <c r="Q1221" s="303"/>
      <c r="R1221" s="263" t="s">
        <v>7213</v>
      </c>
    </row>
    <row r="1222" spans="1:18" ht="15.6">
      <c r="A1222" s="260">
        <v>1209</v>
      </c>
      <c r="B1222" s="262">
        <v>4468</v>
      </c>
      <c r="C1222" s="319" t="s">
        <v>7226</v>
      </c>
      <c r="D1222" s="319"/>
      <c r="E1222" s="479" t="s">
        <v>7211</v>
      </c>
      <c r="F1222" s="480" t="s">
        <v>7227</v>
      </c>
      <c r="G1222" s="520" t="s">
        <v>7228</v>
      </c>
      <c r="H1222" s="297" t="str">
        <f t="shared" si="65"/>
        <v>фото</v>
      </c>
      <c r="I1222" s="174" t="s">
        <v>7229</v>
      </c>
      <c r="J1222" s="383" t="s">
        <v>203</v>
      </c>
      <c r="K1222" s="384">
        <v>1</v>
      </c>
      <c r="L1222" s="481">
        <v>601.04000000000008</v>
      </c>
      <c r="M1222" s="177">
        <v>1</v>
      </c>
      <c r="N1222" s="264"/>
      <c r="O1222" s="178">
        <f t="shared" si="66"/>
        <v>0</v>
      </c>
      <c r="P1222" s="302">
        <v>4607109988893</v>
      </c>
      <c r="Q1222" s="303"/>
      <c r="R1222" s="263" t="s">
        <v>7213</v>
      </c>
    </row>
    <row r="1223" spans="1:18" ht="28.8">
      <c r="A1223" s="260">
        <v>1210</v>
      </c>
      <c r="B1223" s="262">
        <v>6886</v>
      </c>
      <c r="C1223" s="319" t="s">
        <v>7222</v>
      </c>
      <c r="D1223" s="319"/>
      <c r="E1223" s="479" t="s">
        <v>7211</v>
      </c>
      <c r="F1223" s="480" t="s">
        <v>7223</v>
      </c>
      <c r="G1223" s="520" t="s">
        <v>7224</v>
      </c>
      <c r="H1223" s="297" t="str">
        <f t="shared" si="65"/>
        <v>фото</v>
      </c>
      <c r="I1223" s="174" t="s">
        <v>7225</v>
      </c>
      <c r="J1223" s="383" t="s">
        <v>203</v>
      </c>
      <c r="K1223" s="384">
        <v>1</v>
      </c>
      <c r="L1223" s="481">
        <v>601.04000000000008</v>
      </c>
      <c r="M1223" s="177">
        <v>1</v>
      </c>
      <c r="N1223" s="264"/>
      <c r="O1223" s="178">
        <f t="shared" si="66"/>
        <v>0</v>
      </c>
      <c r="P1223" s="302">
        <v>4607109945308</v>
      </c>
      <c r="Q1223" s="303"/>
      <c r="R1223" s="263" t="s">
        <v>7213</v>
      </c>
    </row>
    <row r="1224" spans="1:18" ht="15.6">
      <c r="A1224" s="260">
        <v>1211</v>
      </c>
      <c r="B1224" s="262">
        <v>4469</v>
      </c>
      <c r="C1224" s="319" t="s">
        <v>7230</v>
      </c>
      <c r="D1224" s="319"/>
      <c r="E1224" s="479" t="s">
        <v>7211</v>
      </c>
      <c r="F1224" s="480" t="s">
        <v>7231</v>
      </c>
      <c r="G1224" s="520" t="s">
        <v>7232</v>
      </c>
      <c r="H1224" s="297" t="str">
        <f t="shared" si="65"/>
        <v>фото</v>
      </c>
      <c r="I1224" s="174" t="s">
        <v>7233</v>
      </c>
      <c r="J1224" s="383" t="s">
        <v>203</v>
      </c>
      <c r="K1224" s="384">
        <v>1</v>
      </c>
      <c r="L1224" s="481">
        <v>601.04000000000008</v>
      </c>
      <c r="M1224" s="177">
        <v>1</v>
      </c>
      <c r="N1224" s="264"/>
      <c r="O1224" s="178">
        <f t="shared" si="66"/>
        <v>0</v>
      </c>
      <c r="P1224" s="302">
        <v>4607109988909</v>
      </c>
      <c r="Q1224" s="303"/>
      <c r="R1224" s="263" t="s">
        <v>7213</v>
      </c>
    </row>
    <row r="1225" spans="1:18" ht="15.6">
      <c r="A1225" s="260">
        <v>1212</v>
      </c>
      <c r="B1225" s="262">
        <v>4470</v>
      </c>
      <c r="C1225" s="319" t="s">
        <v>7234</v>
      </c>
      <c r="D1225" s="319"/>
      <c r="E1225" s="479" t="s">
        <v>7211</v>
      </c>
      <c r="F1225" s="480" t="s">
        <v>7235</v>
      </c>
      <c r="G1225" s="520" t="s">
        <v>7236</v>
      </c>
      <c r="H1225" s="297" t="str">
        <f t="shared" si="65"/>
        <v>фото</v>
      </c>
      <c r="I1225" s="174" t="s">
        <v>737</v>
      </c>
      <c r="J1225" s="383" t="s">
        <v>203</v>
      </c>
      <c r="K1225" s="384">
        <v>1</v>
      </c>
      <c r="L1225" s="481">
        <v>601.04000000000008</v>
      </c>
      <c r="M1225" s="177">
        <v>1</v>
      </c>
      <c r="N1225" s="264"/>
      <c r="O1225" s="178">
        <f t="shared" si="66"/>
        <v>0</v>
      </c>
      <c r="P1225" s="302">
        <v>4607109988916</v>
      </c>
      <c r="Q1225" s="303"/>
      <c r="R1225" s="263" t="s">
        <v>7213</v>
      </c>
    </row>
    <row r="1226" spans="1:18" ht="15.6">
      <c r="A1226" s="260">
        <v>1213</v>
      </c>
      <c r="B1226" s="262">
        <v>4471</v>
      </c>
      <c r="C1226" s="319" t="s">
        <v>7237</v>
      </c>
      <c r="D1226" s="319"/>
      <c r="E1226" s="479" t="s">
        <v>7211</v>
      </c>
      <c r="F1226" s="480" t="s">
        <v>7238</v>
      </c>
      <c r="G1226" s="520" t="s">
        <v>7239</v>
      </c>
      <c r="H1226" s="297" t="str">
        <f t="shared" si="65"/>
        <v>фото</v>
      </c>
      <c r="I1226" s="174" t="s">
        <v>452</v>
      </c>
      <c r="J1226" s="383" t="s">
        <v>203</v>
      </c>
      <c r="K1226" s="384">
        <v>1</v>
      </c>
      <c r="L1226" s="481">
        <v>601.04000000000008</v>
      </c>
      <c r="M1226" s="177">
        <v>1</v>
      </c>
      <c r="N1226" s="264"/>
      <c r="O1226" s="178">
        <f t="shared" si="66"/>
        <v>0</v>
      </c>
      <c r="P1226" s="302">
        <v>4607109988923</v>
      </c>
      <c r="Q1226" s="303"/>
      <c r="R1226" s="263" t="s">
        <v>7213</v>
      </c>
    </row>
    <row r="1227" spans="1:18" ht="28.8">
      <c r="A1227" s="260">
        <v>1214</v>
      </c>
      <c r="B1227" s="262">
        <v>5709</v>
      </c>
      <c r="C1227" s="319" t="s">
        <v>9666</v>
      </c>
      <c r="D1227" s="319"/>
      <c r="E1227" s="479" t="s">
        <v>7211</v>
      </c>
      <c r="F1227" s="480" t="s">
        <v>9992</v>
      </c>
      <c r="G1227" s="520" t="s">
        <v>9993</v>
      </c>
      <c r="H1227" s="297" t="str">
        <f t="shared" si="65"/>
        <v>фото</v>
      </c>
      <c r="I1227" s="174" t="s">
        <v>9797</v>
      </c>
      <c r="J1227" s="383" t="s">
        <v>203</v>
      </c>
      <c r="K1227" s="384">
        <v>1</v>
      </c>
      <c r="L1227" s="481">
        <v>618.97000000000014</v>
      </c>
      <c r="M1227" s="177">
        <v>1</v>
      </c>
      <c r="N1227" s="264"/>
      <c r="O1227" s="178">
        <f t="shared" si="66"/>
        <v>0</v>
      </c>
      <c r="P1227" s="302">
        <v>4607109932551</v>
      </c>
      <c r="Q1227" s="303"/>
      <c r="R1227" s="263" t="s">
        <v>7213</v>
      </c>
    </row>
    <row r="1228" spans="1:18" ht="24">
      <c r="A1228" s="260">
        <v>1215</v>
      </c>
      <c r="B1228" s="262">
        <v>2721</v>
      </c>
      <c r="C1228" s="319" t="s">
        <v>9667</v>
      </c>
      <c r="D1228" s="319"/>
      <c r="E1228" s="479" t="s">
        <v>7211</v>
      </c>
      <c r="F1228" s="480" t="s">
        <v>9994</v>
      </c>
      <c r="G1228" s="520" t="s">
        <v>9995</v>
      </c>
      <c r="H1228" s="297" t="str">
        <f t="shared" si="65"/>
        <v>фото</v>
      </c>
      <c r="I1228" s="174" t="s">
        <v>9798</v>
      </c>
      <c r="J1228" s="383" t="s">
        <v>203</v>
      </c>
      <c r="K1228" s="384">
        <v>1</v>
      </c>
      <c r="L1228" s="481">
        <v>469.04000000000008</v>
      </c>
      <c r="M1228" s="177">
        <v>1</v>
      </c>
      <c r="N1228" s="264"/>
      <c r="O1228" s="178">
        <f t="shared" si="66"/>
        <v>0</v>
      </c>
      <c r="P1228" s="302">
        <v>4607109975497</v>
      </c>
      <c r="Q1228" s="303"/>
      <c r="R1228" s="263" t="s">
        <v>7213</v>
      </c>
    </row>
    <row r="1229" spans="1:18" ht="15.6">
      <c r="A1229" s="260">
        <v>1216</v>
      </c>
      <c r="B1229" s="262">
        <v>1696</v>
      </c>
      <c r="C1229" s="319" t="s">
        <v>7247</v>
      </c>
      <c r="D1229" s="319"/>
      <c r="E1229" s="479" t="s">
        <v>7211</v>
      </c>
      <c r="F1229" s="480" t="s">
        <v>7248</v>
      </c>
      <c r="G1229" s="520" t="s">
        <v>7249</v>
      </c>
      <c r="H1229" s="297" t="str">
        <f t="shared" si="65"/>
        <v>фото</v>
      </c>
      <c r="I1229" s="174" t="s">
        <v>7250</v>
      </c>
      <c r="J1229" s="383" t="s">
        <v>203</v>
      </c>
      <c r="K1229" s="384">
        <v>1</v>
      </c>
      <c r="L1229" s="481">
        <v>289.41000000000003</v>
      </c>
      <c r="M1229" s="177">
        <v>1</v>
      </c>
      <c r="N1229" s="264"/>
      <c r="O1229" s="178">
        <f t="shared" si="66"/>
        <v>0</v>
      </c>
      <c r="P1229" s="302">
        <v>4607109965047</v>
      </c>
      <c r="Q1229" s="303"/>
      <c r="R1229" s="263" t="s">
        <v>7251</v>
      </c>
    </row>
    <row r="1230" spans="1:18" ht="24">
      <c r="A1230" s="260">
        <v>1217</v>
      </c>
      <c r="B1230" s="262">
        <v>1697</v>
      </c>
      <c r="C1230" s="319" t="s">
        <v>7252</v>
      </c>
      <c r="D1230" s="319"/>
      <c r="E1230" s="479" t="s">
        <v>7211</v>
      </c>
      <c r="F1230" s="480" t="s">
        <v>7253</v>
      </c>
      <c r="G1230" s="520" t="s">
        <v>7254</v>
      </c>
      <c r="H1230" s="297" t="str">
        <f t="shared" si="65"/>
        <v>фото</v>
      </c>
      <c r="I1230" s="174" t="s">
        <v>7255</v>
      </c>
      <c r="J1230" s="383" t="s">
        <v>203</v>
      </c>
      <c r="K1230" s="384">
        <v>1</v>
      </c>
      <c r="L1230" s="481">
        <v>427.24000000000007</v>
      </c>
      <c r="M1230" s="177">
        <v>1</v>
      </c>
      <c r="N1230" s="264"/>
      <c r="O1230" s="178">
        <f t="shared" si="66"/>
        <v>0</v>
      </c>
      <c r="P1230" s="302">
        <v>4607109965054</v>
      </c>
      <c r="Q1230" s="303"/>
      <c r="R1230" s="263" t="s">
        <v>7213</v>
      </c>
    </row>
    <row r="1231" spans="1:18" ht="28.8">
      <c r="A1231" s="260">
        <v>1218</v>
      </c>
      <c r="B1231" s="262">
        <v>6887</v>
      </c>
      <c r="C1231" s="319" t="s">
        <v>9668</v>
      </c>
      <c r="D1231" s="319"/>
      <c r="E1231" s="479" t="s">
        <v>7211</v>
      </c>
      <c r="F1231" s="480" t="s">
        <v>9996</v>
      </c>
      <c r="G1231" s="520" t="s">
        <v>9997</v>
      </c>
      <c r="H1231" s="297" t="str">
        <f t="shared" si="65"/>
        <v>фото</v>
      </c>
      <c r="I1231" s="174" t="s">
        <v>7260</v>
      </c>
      <c r="J1231" s="383" t="s">
        <v>203</v>
      </c>
      <c r="K1231" s="384">
        <v>1</v>
      </c>
      <c r="L1231" s="481">
        <v>484.22000000000008</v>
      </c>
      <c r="M1231" s="177">
        <v>1</v>
      </c>
      <c r="N1231" s="264"/>
      <c r="O1231" s="178">
        <f t="shared" si="66"/>
        <v>0</v>
      </c>
      <c r="P1231" s="302">
        <v>4607109945315</v>
      </c>
      <c r="Q1231" s="517">
        <v>2023</v>
      </c>
      <c r="R1231" s="263" t="s">
        <v>7213</v>
      </c>
    </row>
    <row r="1232" spans="1:18" ht="36">
      <c r="A1232" s="260">
        <v>1219</v>
      </c>
      <c r="B1232" s="262">
        <v>2159</v>
      </c>
      <c r="C1232" s="319" t="s">
        <v>7256</v>
      </c>
      <c r="D1232" s="319"/>
      <c r="E1232" s="479" t="s">
        <v>7211</v>
      </c>
      <c r="F1232" s="480" t="s">
        <v>7257</v>
      </c>
      <c r="G1232" s="520" t="s">
        <v>7258</v>
      </c>
      <c r="H1232" s="297" t="str">
        <f t="shared" si="65"/>
        <v>фото</v>
      </c>
      <c r="I1232" s="174" t="s">
        <v>7259</v>
      </c>
      <c r="J1232" s="383" t="s">
        <v>203</v>
      </c>
      <c r="K1232" s="384">
        <v>1</v>
      </c>
      <c r="L1232" s="481">
        <v>484.22000000000008</v>
      </c>
      <c r="M1232" s="177">
        <v>1</v>
      </c>
      <c r="N1232" s="264"/>
      <c r="O1232" s="178">
        <f t="shared" si="66"/>
        <v>0</v>
      </c>
      <c r="P1232" s="302">
        <v>4607109927755</v>
      </c>
      <c r="Q1232" s="303"/>
      <c r="R1232" s="263" t="s">
        <v>7213</v>
      </c>
    </row>
    <row r="1233" spans="1:18" ht="24">
      <c r="A1233" s="260">
        <v>1220</v>
      </c>
      <c r="B1233" s="262">
        <v>8170</v>
      </c>
      <c r="C1233" s="319" t="s">
        <v>11257</v>
      </c>
      <c r="D1233" s="319"/>
      <c r="E1233" s="518" t="s">
        <v>7211</v>
      </c>
      <c r="F1233" s="519" t="s">
        <v>11362</v>
      </c>
      <c r="G1233" s="522" t="s">
        <v>11363</v>
      </c>
      <c r="H1233" s="297" t="str">
        <f t="shared" si="65"/>
        <v>фото</v>
      </c>
      <c r="I1233" s="174" t="s">
        <v>11450</v>
      </c>
      <c r="J1233" s="383" t="s">
        <v>203</v>
      </c>
      <c r="K1233" s="384">
        <v>1</v>
      </c>
      <c r="L1233" s="481">
        <v>678.92000000000007</v>
      </c>
      <c r="M1233" s="177">
        <v>1</v>
      </c>
      <c r="N1233" s="264"/>
      <c r="O1233" s="178">
        <f t="shared" si="66"/>
        <v>0</v>
      </c>
      <c r="P1233" s="302">
        <v>4607109923405</v>
      </c>
      <c r="Q1233" s="185" t="s">
        <v>224</v>
      </c>
      <c r="R1233" s="263" t="s">
        <v>7213</v>
      </c>
    </row>
    <row r="1234" spans="1:18" ht="24">
      <c r="A1234" s="260">
        <v>1221</v>
      </c>
      <c r="B1234" s="262">
        <v>2530</v>
      </c>
      <c r="C1234" s="319" t="s">
        <v>11258</v>
      </c>
      <c r="D1234" s="319"/>
      <c r="E1234" s="518" t="s">
        <v>7211</v>
      </c>
      <c r="F1234" s="519" t="s">
        <v>11364</v>
      </c>
      <c r="G1234" s="522" t="s">
        <v>11365</v>
      </c>
      <c r="H1234" s="297" t="str">
        <f t="shared" si="65"/>
        <v>фото</v>
      </c>
      <c r="I1234" s="174" t="s">
        <v>11451</v>
      </c>
      <c r="J1234" s="383" t="s">
        <v>203</v>
      </c>
      <c r="K1234" s="384">
        <v>1</v>
      </c>
      <c r="L1234" s="481">
        <v>678.92000000000007</v>
      </c>
      <c r="M1234" s="177">
        <v>1</v>
      </c>
      <c r="N1234" s="264"/>
      <c r="O1234" s="178">
        <f t="shared" si="66"/>
        <v>0</v>
      </c>
      <c r="P1234" s="302">
        <v>4607109950562</v>
      </c>
      <c r="Q1234" s="185" t="s">
        <v>224</v>
      </c>
      <c r="R1234" s="263" t="s">
        <v>7213</v>
      </c>
    </row>
    <row r="1235" spans="1:18" ht="15.6">
      <c r="A1235" s="260">
        <v>1222</v>
      </c>
      <c r="B1235" s="262">
        <v>9951</v>
      </c>
      <c r="C1235" s="319" t="s">
        <v>11259</v>
      </c>
      <c r="D1235" s="319"/>
      <c r="E1235" s="518" t="s">
        <v>7211</v>
      </c>
      <c r="F1235" s="519" t="s">
        <v>11366</v>
      </c>
      <c r="G1235" s="522" t="s">
        <v>11367</v>
      </c>
      <c r="H1235" s="297" t="str">
        <f t="shared" si="65"/>
        <v>фото</v>
      </c>
      <c r="I1235" s="174" t="s">
        <v>11452</v>
      </c>
      <c r="J1235" s="383" t="s">
        <v>203</v>
      </c>
      <c r="K1235" s="384">
        <v>1</v>
      </c>
      <c r="L1235" s="481">
        <v>678.92000000000007</v>
      </c>
      <c r="M1235" s="177">
        <v>1</v>
      </c>
      <c r="N1235" s="264"/>
      <c r="O1235" s="178">
        <f t="shared" si="66"/>
        <v>0</v>
      </c>
      <c r="P1235" s="302">
        <v>4607109935149</v>
      </c>
      <c r="Q1235" s="185" t="s">
        <v>224</v>
      </c>
      <c r="R1235" s="263" t="s">
        <v>7213</v>
      </c>
    </row>
    <row r="1236" spans="1:18" ht="24">
      <c r="A1236" s="260">
        <v>1223</v>
      </c>
      <c r="B1236" s="262">
        <v>6774</v>
      </c>
      <c r="C1236" s="319" t="s">
        <v>11260</v>
      </c>
      <c r="D1236" s="319"/>
      <c r="E1236" s="518" t="s">
        <v>7211</v>
      </c>
      <c r="F1236" s="519" t="s">
        <v>11368</v>
      </c>
      <c r="G1236" s="522" t="s">
        <v>11369</v>
      </c>
      <c r="H1236" s="297" t="str">
        <f t="shared" si="65"/>
        <v>фото</v>
      </c>
      <c r="I1236" s="174" t="s">
        <v>11453</v>
      </c>
      <c r="J1236" s="383" t="s">
        <v>203</v>
      </c>
      <c r="K1236" s="384">
        <v>1</v>
      </c>
      <c r="L1236" s="481">
        <v>678.92000000000007</v>
      </c>
      <c r="M1236" s="177">
        <v>1</v>
      </c>
      <c r="N1236" s="264"/>
      <c r="O1236" s="178">
        <f t="shared" si="66"/>
        <v>0</v>
      </c>
      <c r="P1236" s="302">
        <v>4607109939284</v>
      </c>
      <c r="Q1236" s="185" t="s">
        <v>224</v>
      </c>
      <c r="R1236" s="263" t="s">
        <v>7213</v>
      </c>
    </row>
    <row r="1237" spans="1:18" ht="24">
      <c r="A1237" s="260">
        <v>1224</v>
      </c>
      <c r="B1237" s="262">
        <v>8166</v>
      </c>
      <c r="C1237" s="319" t="s">
        <v>11261</v>
      </c>
      <c r="D1237" s="319"/>
      <c r="E1237" s="518" t="s">
        <v>7211</v>
      </c>
      <c r="F1237" s="519" t="s">
        <v>11370</v>
      </c>
      <c r="G1237" s="522" t="s">
        <v>11371</v>
      </c>
      <c r="H1237" s="297" t="str">
        <f t="shared" si="65"/>
        <v>фото</v>
      </c>
      <c r="I1237" s="174" t="s">
        <v>11454</v>
      </c>
      <c r="J1237" s="383" t="s">
        <v>203</v>
      </c>
      <c r="K1237" s="384">
        <v>1</v>
      </c>
      <c r="L1237" s="481">
        <v>678.92000000000007</v>
      </c>
      <c r="M1237" s="177">
        <v>1</v>
      </c>
      <c r="N1237" s="264"/>
      <c r="O1237" s="178">
        <f t="shared" si="66"/>
        <v>0</v>
      </c>
      <c r="P1237" s="302">
        <v>4607109935217</v>
      </c>
      <c r="Q1237" s="185" t="s">
        <v>224</v>
      </c>
      <c r="R1237" s="263" t="s">
        <v>7213</v>
      </c>
    </row>
    <row r="1238" spans="1:18" ht="15.6">
      <c r="A1238" s="260">
        <v>1225</v>
      </c>
      <c r="B1238" s="262">
        <v>724</v>
      </c>
      <c r="C1238" s="319" t="s">
        <v>9669</v>
      </c>
      <c r="D1238" s="319"/>
      <c r="E1238" s="479" t="s">
        <v>7211</v>
      </c>
      <c r="F1238" s="480" t="s">
        <v>9998</v>
      </c>
      <c r="G1238" s="520" t="s">
        <v>9999</v>
      </c>
      <c r="H1238" s="297" t="str">
        <f t="shared" si="65"/>
        <v>фото</v>
      </c>
      <c r="I1238" s="174" t="s">
        <v>9799</v>
      </c>
      <c r="J1238" s="383" t="s">
        <v>203</v>
      </c>
      <c r="K1238" s="384">
        <v>1</v>
      </c>
      <c r="L1238" s="481">
        <v>469.04000000000008</v>
      </c>
      <c r="M1238" s="177">
        <v>1</v>
      </c>
      <c r="N1238" s="264"/>
      <c r="O1238" s="178">
        <f t="shared" si="66"/>
        <v>0</v>
      </c>
      <c r="P1238" s="302">
        <v>4607109958124</v>
      </c>
      <c r="Q1238" s="303"/>
      <c r="R1238" s="263" t="s">
        <v>7213</v>
      </c>
    </row>
    <row r="1239" spans="1:18" ht="28.8">
      <c r="A1239" s="260">
        <v>1226</v>
      </c>
      <c r="B1239" s="262">
        <v>1803</v>
      </c>
      <c r="C1239" s="319" t="s">
        <v>9670</v>
      </c>
      <c r="D1239" s="319"/>
      <c r="E1239" s="479" t="s">
        <v>7211</v>
      </c>
      <c r="F1239" s="480" t="s">
        <v>10000</v>
      </c>
      <c r="G1239" s="520" t="s">
        <v>10001</v>
      </c>
      <c r="H1239" s="297" t="str">
        <f t="shared" si="65"/>
        <v>фото</v>
      </c>
      <c r="I1239" s="174" t="s">
        <v>9800</v>
      </c>
      <c r="J1239" s="383" t="s">
        <v>203</v>
      </c>
      <c r="K1239" s="384">
        <v>1</v>
      </c>
      <c r="L1239" s="481">
        <v>451.33000000000004</v>
      </c>
      <c r="M1239" s="177">
        <v>1</v>
      </c>
      <c r="N1239" s="264"/>
      <c r="O1239" s="178">
        <f t="shared" si="66"/>
        <v>0</v>
      </c>
      <c r="P1239" s="302">
        <v>4607109958131</v>
      </c>
      <c r="Q1239" s="303"/>
      <c r="R1239" s="263" t="s">
        <v>7213</v>
      </c>
    </row>
    <row r="1240" spans="1:18" ht="23.4">
      <c r="A1240" s="260">
        <v>1227</v>
      </c>
      <c r="B1240" s="155"/>
      <c r="C1240" s="155"/>
      <c r="D1240" s="156"/>
      <c r="E1240" s="296"/>
      <c r="F1240" s="395" t="s">
        <v>7261</v>
      </c>
      <c r="G1240" s="159"/>
      <c r="H1240" s="160"/>
      <c r="I1240" s="161"/>
      <c r="J1240" s="162"/>
      <c r="K1240" s="162"/>
      <c r="L1240" s="310"/>
      <c r="M1240" s="160"/>
      <c r="N1240" s="160"/>
      <c r="O1240" s="160"/>
      <c r="P1240" s="160"/>
      <c r="Q1240" s="303"/>
      <c r="R1240" s="301"/>
    </row>
    <row r="1241" spans="1:18" ht="14.4">
      <c r="A1241" s="260">
        <v>1228</v>
      </c>
      <c r="B1241" s="167"/>
      <c r="C1241" s="234"/>
      <c r="D1241" s="234"/>
      <c r="E1241" s="308"/>
      <c r="F1241" s="166" t="s">
        <v>7262</v>
      </c>
      <c r="G1241" s="450"/>
      <c r="H1241" s="167"/>
      <c r="I1241" s="168"/>
      <c r="J1241" s="234"/>
      <c r="K1241" s="261"/>
      <c r="L1241" s="311"/>
      <c r="M1241" s="233"/>
      <c r="N1241" s="233"/>
      <c r="O1241" s="234"/>
      <c r="P1241" s="234"/>
      <c r="Q1241" s="303"/>
      <c r="R1241" s="234"/>
    </row>
    <row r="1242" spans="1:18" ht="15.6">
      <c r="A1242" s="260">
        <v>1229</v>
      </c>
      <c r="B1242" s="262">
        <v>13314</v>
      </c>
      <c r="C1242" s="319" t="s">
        <v>7268</v>
      </c>
      <c r="D1242" s="319"/>
      <c r="E1242" s="479" t="s">
        <v>7261</v>
      </c>
      <c r="F1242" s="480" t="s">
        <v>7269</v>
      </c>
      <c r="G1242" s="520" t="s">
        <v>7270</v>
      </c>
      <c r="H1242" s="297" t="str">
        <f t="shared" ref="H1242:H1270" si="67">HYPERLINK("https://www.gardenbulbs.ru/images/vesna_CL/thumbnails/"&amp;C1242&amp;".jpg","фото")</f>
        <v>фото</v>
      </c>
      <c r="I1242" s="174" t="s">
        <v>7271</v>
      </c>
      <c r="J1242" s="383" t="s">
        <v>203</v>
      </c>
      <c r="K1242" s="384">
        <v>1</v>
      </c>
      <c r="L1242" s="481">
        <v>208.12</v>
      </c>
      <c r="M1242" s="177">
        <v>1</v>
      </c>
      <c r="N1242" s="264"/>
      <c r="O1242" s="178">
        <f t="shared" ref="O1242:O1270" si="68">IF(ISERROR(L1242*N1242),0,L1242*N1242)</f>
        <v>0</v>
      </c>
      <c r="P1242" s="302">
        <v>4607109921012</v>
      </c>
      <c r="Q1242" s="303"/>
      <c r="R1242" s="263" t="s">
        <v>7267</v>
      </c>
    </row>
    <row r="1243" spans="1:18" ht="36">
      <c r="A1243" s="260">
        <v>1230</v>
      </c>
      <c r="B1243" s="262">
        <v>4447</v>
      </c>
      <c r="C1243" s="319" t="s">
        <v>7272</v>
      </c>
      <c r="D1243" s="319"/>
      <c r="E1243" s="479" t="s">
        <v>7261</v>
      </c>
      <c r="F1243" s="480" t="s">
        <v>7273</v>
      </c>
      <c r="G1243" s="520" t="s">
        <v>7274</v>
      </c>
      <c r="H1243" s="297" t="str">
        <f t="shared" si="67"/>
        <v>фото</v>
      </c>
      <c r="I1243" s="174" t="s">
        <v>7275</v>
      </c>
      <c r="J1243" s="383" t="s">
        <v>203</v>
      </c>
      <c r="K1243" s="384">
        <v>1</v>
      </c>
      <c r="L1243" s="481">
        <v>708.62000000000012</v>
      </c>
      <c r="M1243" s="177">
        <v>1</v>
      </c>
      <c r="N1243" s="264"/>
      <c r="O1243" s="178">
        <f t="shared" si="68"/>
        <v>0</v>
      </c>
      <c r="P1243" s="302">
        <v>4607109927250</v>
      </c>
      <c r="Q1243" s="303"/>
      <c r="R1243" s="263" t="s">
        <v>7267</v>
      </c>
    </row>
    <row r="1244" spans="1:18" ht="24">
      <c r="A1244" s="260">
        <v>1231</v>
      </c>
      <c r="B1244" s="262">
        <v>569</v>
      </c>
      <c r="C1244" s="319" t="s">
        <v>7263</v>
      </c>
      <c r="D1244" s="319"/>
      <c r="E1244" s="479" t="s">
        <v>7261</v>
      </c>
      <c r="F1244" s="480" t="s">
        <v>7264</v>
      </c>
      <c r="G1244" s="520" t="s">
        <v>7265</v>
      </c>
      <c r="H1244" s="297" t="str">
        <f t="shared" si="67"/>
        <v>фото</v>
      </c>
      <c r="I1244" s="174" t="s">
        <v>7266</v>
      </c>
      <c r="J1244" s="383" t="s">
        <v>203</v>
      </c>
      <c r="K1244" s="384">
        <v>1</v>
      </c>
      <c r="L1244" s="481">
        <v>708.62000000000012</v>
      </c>
      <c r="M1244" s="177">
        <v>1</v>
      </c>
      <c r="N1244" s="264"/>
      <c r="O1244" s="178">
        <f t="shared" si="68"/>
        <v>0</v>
      </c>
      <c r="P1244" s="302">
        <v>4607109927267</v>
      </c>
      <c r="Q1244" s="303"/>
      <c r="R1244" s="263" t="s">
        <v>7267</v>
      </c>
    </row>
    <row r="1245" spans="1:18" ht="24">
      <c r="A1245" s="260">
        <v>1232</v>
      </c>
      <c r="B1245" s="262">
        <v>4742</v>
      </c>
      <c r="C1245" s="319" t="s">
        <v>7292</v>
      </c>
      <c r="D1245" s="319"/>
      <c r="E1245" s="479" t="s">
        <v>7261</v>
      </c>
      <c r="F1245" s="480" t="s">
        <v>7293</v>
      </c>
      <c r="G1245" s="520" t="s">
        <v>7294</v>
      </c>
      <c r="H1245" s="297" t="str">
        <f t="shared" si="67"/>
        <v>фото</v>
      </c>
      <c r="I1245" s="174" t="s">
        <v>7295</v>
      </c>
      <c r="J1245" s="383" t="s">
        <v>203</v>
      </c>
      <c r="K1245" s="384">
        <v>1</v>
      </c>
      <c r="L1245" s="481">
        <v>250.25000000000003</v>
      </c>
      <c r="M1245" s="177">
        <v>1</v>
      </c>
      <c r="N1245" s="264"/>
      <c r="O1245" s="178">
        <f t="shared" si="68"/>
        <v>0</v>
      </c>
      <c r="P1245" s="302">
        <v>4607109991633</v>
      </c>
      <c r="Q1245" s="303"/>
      <c r="R1245" s="263" t="s">
        <v>7267</v>
      </c>
    </row>
    <row r="1246" spans="1:18" ht="15.6">
      <c r="A1246" s="260">
        <v>1233</v>
      </c>
      <c r="B1246" s="262">
        <v>4155</v>
      </c>
      <c r="C1246" s="319" t="s">
        <v>7296</v>
      </c>
      <c r="D1246" s="319"/>
      <c r="E1246" s="479" t="s">
        <v>7261</v>
      </c>
      <c r="F1246" s="480" t="s">
        <v>7297</v>
      </c>
      <c r="G1246" s="520" t="s">
        <v>7298</v>
      </c>
      <c r="H1246" s="297" t="str">
        <f t="shared" si="67"/>
        <v>фото</v>
      </c>
      <c r="I1246" s="174" t="s">
        <v>7299</v>
      </c>
      <c r="J1246" s="383" t="s">
        <v>203</v>
      </c>
      <c r="K1246" s="384">
        <v>1</v>
      </c>
      <c r="L1246" s="481">
        <v>648.67000000000007</v>
      </c>
      <c r="M1246" s="177">
        <v>1</v>
      </c>
      <c r="N1246" s="264"/>
      <c r="O1246" s="178">
        <f t="shared" si="68"/>
        <v>0</v>
      </c>
      <c r="P1246" s="302">
        <v>4607109983737</v>
      </c>
      <c r="Q1246" s="303"/>
      <c r="R1246" s="263" t="s">
        <v>7267</v>
      </c>
    </row>
    <row r="1247" spans="1:18" ht="24">
      <c r="A1247" s="260">
        <v>1234</v>
      </c>
      <c r="B1247" s="262">
        <v>834</v>
      </c>
      <c r="C1247" s="319" t="s">
        <v>7284</v>
      </c>
      <c r="D1247" s="319"/>
      <c r="E1247" s="479" t="s">
        <v>7261</v>
      </c>
      <c r="F1247" s="480" t="s">
        <v>7285</v>
      </c>
      <c r="G1247" s="520" t="s">
        <v>7286</v>
      </c>
      <c r="H1247" s="297" t="str">
        <f t="shared" si="67"/>
        <v>фото</v>
      </c>
      <c r="I1247" s="174" t="s">
        <v>7287</v>
      </c>
      <c r="J1247" s="383" t="s">
        <v>203</v>
      </c>
      <c r="K1247" s="384">
        <v>1</v>
      </c>
      <c r="L1247" s="481">
        <v>226.16000000000003</v>
      </c>
      <c r="M1247" s="177">
        <v>1</v>
      </c>
      <c r="N1247" s="264"/>
      <c r="O1247" s="178">
        <f t="shared" si="68"/>
        <v>0</v>
      </c>
      <c r="P1247" s="302">
        <v>4607109958568</v>
      </c>
      <c r="Q1247" s="303"/>
      <c r="R1247" s="263" t="s">
        <v>7267</v>
      </c>
    </row>
    <row r="1248" spans="1:18" ht="36">
      <c r="A1248" s="260">
        <v>1235</v>
      </c>
      <c r="B1248" s="262">
        <v>571</v>
      </c>
      <c r="C1248" s="319" t="s">
        <v>7280</v>
      </c>
      <c r="D1248" s="319"/>
      <c r="E1248" s="479" t="s">
        <v>7261</v>
      </c>
      <c r="F1248" s="480" t="s">
        <v>7281</v>
      </c>
      <c r="G1248" s="520" t="s">
        <v>7282</v>
      </c>
      <c r="H1248" s="297" t="str">
        <f t="shared" si="67"/>
        <v>фото</v>
      </c>
      <c r="I1248" s="174" t="s">
        <v>7283</v>
      </c>
      <c r="J1248" s="383" t="s">
        <v>203</v>
      </c>
      <c r="K1248" s="384">
        <v>1</v>
      </c>
      <c r="L1248" s="481">
        <v>208.12</v>
      </c>
      <c r="M1248" s="177">
        <v>1</v>
      </c>
      <c r="N1248" s="264"/>
      <c r="O1248" s="178">
        <f t="shared" si="68"/>
        <v>0</v>
      </c>
      <c r="P1248" s="302">
        <v>4607109927236</v>
      </c>
      <c r="Q1248" s="303"/>
      <c r="R1248" s="263" t="s">
        <v>7267</v>
      </c>
    </row>
    <row r="1249" spans="1:18" ht="15.6">
      <c r="A1249" s="260">
        <v>1236</v>
      </c>
      <c r="B1249" s="262">
        <v>1686</v>
      </c>
      <c r="C1249" s="319" t="s">
        <v>7304</v>
      </c>
      <c r="D1249" s="319"/>
      <c r="E1249" s="479" t="s">
        <v>7261</v>
      </c>
      <c r="F1249" s="480" t="s">
        <v>7305</v>
      </c>
      <c r="G1249" s="520" t="s">
        <v>7306</v>
      </c>
      <c r="H1249" s="297" t="str">
        <f t="shared" si="67"/>
        <v>фото</v>
      </c>
      <c r="I1249" s="174" t="s">
        <v>33</v>
      </c>
      <c r="J1249" s="383" t="s">
        <v>203</v>
      </c>
      <c r="K1249" s="384">
        <v>1</v>
      </c>
      <c r="L1249" s="481">
        <v>217.14000000000001</v>
      </c>
      <c r="M1249" s="177">
        <v>1</v>
      </c>
      <c r="N1249" s="264"/>
      <c r="O1249" s="178">
        <f t="shared" si="68"/>
        <v>0</v>
      </c>
      <c r="P1249" s="302">
        <v>4607109958391</v>
      </c>
      <c r="Q1249" s="303"/>
      <c r="R1249" s="263" t="s">
        <v>7267</v>
      </c>
    </row>
    <row r="1250" spans="1:18" ht="15.6">
      <c r="A1250" s="260">
        <v>1237</v>
      </c>
      <c r="B1250" s="262">
        <v>3754</v>
      </c>
      <c r="C1250" s="319" t="s">
        <v>7307</v>
      </c>
      <c r="D1250" s="319"/>
      <c r="E1250" s="479" t="s">
        <v>7261</v>
      </c>
      <c r="F1250" s="480" t="s">
        <v>7308</v>
      </c>
      <c r="G1250" s="520" t="s">
        <v>7309</v>
      </c>
      <c r="H1250" s="297" t="str">
        <f t="shared" si="67"/>
        <v>фото</v>
      </c>
      <c r="I1250" s="174" t="s">
        <v>7310</v>
      </c>
      <c r="J1250" s="383" t="s">
        <v>203</v>
      </c>
      <c r="K1250" s="384">
        <v>1</v>
      </c>
      <c r="L1250" s="481">
        <v>708.62000000000012</v>
      </c>
      <c r="M1250" s="177">
        <v>1</v>
      </c>
      <c r="N1250" s="264"/>
      <c r="O1250" s="178">
        <f t="shared" si="68"/>
        <v>0</v>
      </c>
      <c r="P1250" s="302">
        <v>4607109975022</v>
      </c>
      <c r="Q1250" s="303"/>
      <c r="R1250" s="263" t="s">
        <v>7267</v>
      </c>
    </row>
    <row r="1251" spans="1:18" ht="24">
      <c r="A1251" s="260">
        <v>1238</v>
      </c>
      <c r="B1251" s="262">
        <v>6775</v>
      </c>
      <c r="C1251" s="319" t="s">
        <v>11262</v>
      </c>
      <c r="D1251" s="319"/>
      <c r="E1251" s="518" t="s">
        <v>7261</v>
      </c>
      <c r="F1251" s="519" t="s">
        <v>11372</v>
      </c>
      <c r="G1251" s="522" t="s">
        <v>11373</v>
      </c>
      <c r="H1251" s="297" t="str">
        <f t="shared" si="67"/>
        <v>фото</v>
      </c>
      <c r="I1251" s="174" t="s">
        <v>11455</v>
      </c>
      <c r="J1251" s="383" t="s">
        <v>203</v>
      </c>
      <c r="K1251" s="384">
        <v>1</v>
      </c>
      <c r="L1251" s="481">
        <v>244.09000000000003</v>
      </c>
      <c r="M1251" s="177">
        <v>1</v>
      </c>
      <c r="N1251" s="264"/>
      <c r="O1251" s="178">
        <f t="shared" si="68"/>
        <v>0</v>
      </c>
      <c r="P1251" s="302">
        <v>4607109959510</v>
      </c>
      <c r="Q1251" s="185" t="s">
        <v>224</v>
      </c>
      <c r="R1251" s="263" t="s">
        <v>7267</v>
      </c>
    </row>
    <row r="1252" spans="1:18" ht="24">
      <c r="A1252" s="260">
        <v>1239</v>
      </c>
      <c r="B1252" s="262">
        <v>5710</v>
      </c>
      <c r="C1252" s="319" t="s">
        <v>7311</v>
      </c>
      <c r="D1252" s="319"/>
      <c r="E1252" s="479" t="s">
        <v>7261</v>
      </c>
      <c r="F1252" s="480" t="s">
        <v>7312</v>
      </c>
      <c r="G1252" s="520" t="s">
        <v>7313</v>
      </c>
      <c r="H1252" s="297" t="str">
        <f t="shared" si="67"/>
        <v>фото</v>
      </c>
      <c r="I1252" s="174" t="s">
        <v>7314</v>
      </c>
      <c r="J1252" s="383" t="s">
        <v>203</v>
      </c>
      <c r="K1252" s="384">
        <v>1</v>
      </c>
      <c r="L1252" s="481">
        <v>708.62000000000012</v>
      </c>
      <c r="M1252" s="177">
        <v>1</v>
      </c>
      <c r="N1252" s="264"/>
      <c r="O1252" s="178">
        <f t="shared" si="68"/>
        <v>0</v>
      </c>
      <c r="P1252" s="302">
        <v>4607109932537</v>
      </c>
      <c r="Q1252" s="303"/>
      <c r="R1252" s="263" t="s">
        <v>7267</v>
      </c>
    </row>
    <row r="1253" spans="1:18" ht="15.6">
      <c r="A1253" s="260">
        <v>1240</v>
      </c>
      <c r="B1253" s="262">
        <v>1407</v>
      </c>
      <c r="C1253" s="319" t="s">
        <v>7315</v>
      </c>
      <c r="D1253" s="319"/>
      <c r="E1253" s="479" t="s">
        <v>7261</v>
      </c>
      <c r="F1253" s="480" t="s">
        <v>7316</v>
      </c>
      <c r="G1253" s="520" t="s">
        <v>7317</v>
      </c>
      <c r="H1253" s="297" t="str">
        <f t="shared" si="67"/>
        <v>фото</v>
      </c>
      <c r="I1253" s="174" t="s">
        <v>7318</v>
      </c>
      <c r="J1253" s="383" t="s">
        <v>203</v>
      </c>
      <c r="K1253" s="384">
        <v>1</v>
      </c>
      <c r="L1253" s="481">
        <v>708.62000000000012</v>
      </c>
      <c r="M1253" s="177">
        <v>1</v>
      </c>
      <c r="N1253" s="264"/>
      <c r="O1253" s="178">
        <f t="shared" si="68"/>
        <v>0</v>
      </c>
      <c r="P1253" s="302">
        <v>4607109953327</v>
      </c>
      <c r="Q1253" s="303"/>
      <c r="R1253" s="263" t="s">
        <v>7267</v>
      </c>
    </row>
    <row r="1254" spans="1:18" ht="48">
      <c r="A1254" s="260">
        <v>1241</v>
      </c>
      <c r="B1254" s="262">
        <v>573</v>
      </c>
      <c r="C1254" s="319" t="s">
        <v>7319</v>
      </c>
      <c r="D1254" s="319"/>
      <c r="E1254" s="479" t="s">
        <v>7261</v>
      </c>
      <c r="F1254" s="480" t="s">
        <v>7320</v>
      </c>
      <c r="G1254" s="520" t="s">
        <v>7321</v>
      </c>
      <c r="H1254" s="297" t="str">
        <f t="shared" si="67"/>
        <v>фото</v>
      </c>
      <c r="I1254" s="174" t="s">
        <v>7322</v>
      </c>
      <c r="J1254" s="383" t="s">
        <v>203</v>
      </c>
      <c r="K1254" s="384">
        <v>1</v>
      </c>
      <c r="L1254" s="481">
        <v>708.62000000000012</v>
      </c>
      <c r="M1254" s="177">
        <v>1</v>
      </c>
      <c r="N1254" s="264"/>
      <c r="O1254" s="178">
        <f t="shared" si="68"/>
        <v>0</v>
      </c>
      <c r="P1254" s="302">
        <v>4607109927212</v>
      </c>
      <c r="Q1254" s="303"/>
      <c r="R1254" s="263" t="s">
        <v>7267</v>
      </c>
    </row>
    <row r="1255" spans="1:18" ht="15.6">
      <c r="A1255" s="260">
        <v>1242</v>
      </c>
      <c r="B1255" s="262">
        <v>3756</v>
      </c>
      <c r="C1255" s="319" t="s">
        <v>7323</v>
      </c>
      <c r="D1255" s="319"/>
      <c r="E1255" s="479" t="s">
        <v>7261</v>
      </c>
      <c r="F1255" s="480" t="s">
        <v>7324</v>
      </c>
      <c r="G1255" s="520" t="s">
        <v>7325</v>
      </c>
      <c r="H1255" s="297" t="str">
        <f t="shared" si="67"/>
        <v>фото</v>
      </c>
      <c r="I1255" s="174" t="s">
        <v>7326</v>
      </c>
      <c r="J1255" s="383" t="s">
        <v>203</v>
      </c>
      <c r="K1255" s="384">
        <v>1</v>
      </c>
      <c r="L1255" s="481">
        <v>708.62000000000012</v>
      </c>
      <c r="M1255" s="177">
        <v>1</v>
      </c>
      <c r="N1255" s="264"/>
      <c r="O1255" s="178">
        <f t="shared" si="68"/>
        <v>0</v>
      </c>
      <c r="P1255" s="302">
        <v>4607109975046</v>
      </c>
      <c r="Q1255" s="303"/>
      <c r="R1255" s="263" t="s">
        <v>7267</v>
      </c>
    </row>
    <row r="1256" spans="1:18" ht="28.8">
      <c r="A1256" s="260">
        <v>1243</v>
      </c>
      <c r="B1256" s="262">
        <v>4066</v>
      </c>
      <c r="C1256" s="319" t="s">
        <v>9182</v>
      </c>
      <c r="D1256" s="319"/>
      <c r="E1256" s="479" t="s">
        <v>7261</v>
      </c>
      <c r="F1256" s="480" t="s">
        <v>9029</v>
      </c>
      <c r="G1256" s="520" t="s">
        <v>9030</v>
      </c>
      <c r="H1256" s="297" t="str">
        <f t="shared" si="67"/>
        <v>фото</v>
      </c>
      <c r="I1256" s="174" t="s">
        <v>9115</v>
      </c>
      <c r="J1256" s="383" t="s">
        <v>203</v>
      </c>
      <c r="K1256" s="384">
        <v>1</v>
      </c>
      <c r="L1256" s="481">
        <v>687.61000000000013</v>
      </c>
      <c r="M1256" s="177">
        <v>1</v>
      </c>
      <c r="N1256" s="264"/>
      <c r="O1256" s="178">
        <f t="shared" si="68"/>
        <v>0</v>
      </c>
      <c r="P1256" s="302">
        <v>4607109982846</v>
      </c>
      <c r="Q1256" s="303"/>
      <c r="R1256" s="263" t="s">
        <v>7267</v>
      </c>
    </row>
    <row r="1257" spans="1:18" ht="15.6">
      <c r="A1257" s="260">
        <v>1244</v>
      </c>
      <c r="B1257" s="262">
        <v>4436</v>
      </c>
      <c r="C1257" s="319" t="s">
        <v>7327</v>
      </c>
      <c r="D1257" s="319"/>
      <c r="E1257" s="479" t="s">
        <v>7261</v>
      </c>
      <c r="F1257" s="480" t="s">
        <v>7328</v>
      </c>
      <c r="G1257" s="520" t="s">
        <v>7329</v>
      </c>
      <c r="H1257" s="297" t="str">
        <f t="shared" si="67"/>
        <v>фото</v>
      </c>
      <c r="I1257" s="174" t="s">
        <v>7330</v>
      </c>
      <c r="J1257" s="383" t="s">
        <v>203</v>
      </c>
      <c r="K1257" s="384">
        <v>1</v>
      </c>
      <c r="L1257" s="481">
        <v>708.62000000000012</v>
      </c>
      <c r="M1257" s="177">
        <v>1</v>
      </c>
      <c r="N1257" s="264"/>
      <c r="O1257" s="178">
        <f t="shared" si="68"/>
        <v>0</v>
      </c>
      <c r="P1257" s="302">
        <v>4607109988572</v>
      </c>
      <c r="Q1257" s="303"/>
      <c r="R1257" s="263" t="s">
        <v>7267</v>
      </c>
    </row>
    <row r="1258" spans="1:18" ht="24">
      <c r="A1258" s="260">
        <v>1245</v>
      </c>
      <c r="B1258" s="262">
        <v>16243</v>
      </c>
      <c r="C1258" s="319" t="s">
        <v>7331</v>
      </c>
      <c r="D1258" s="319"/>
      <c r="E1258" s="479" t="s">
        <v>7261</v>
      </c>
      <c r="F1258" s="480" t="s">
        <v>7332</v>
      </c>
      <c r="G1258" s="520" t="s">
        <v>7333</v>
      </c>
      <c r="H1258" s="297" t="str">
        <f t="shared" si="67"/>
        <v>фото</v>
      </c>
      <c r="I1258" s="174" t="s">
        <v>7334</v>
      </c>
      <c r="J1258" s="383" t="s">
        <v>203</v>
      </c>
      <c r="K1258" s="384">
        <v>1</v>
      </c>
      <c r="L1258" s="481">
        <v>706.97000000000014</v>
      </c>
      <c r="M1258" s="177">
        <v>1</v>
      </c>
      <c r="N1258" s="264"/>
      <c r="O1258" s="178">
        <f t="shared" si="68"/>
        <v>0</v>
      </c>
      <c r="P1258" s="302">
        <v>4607109913918</v>
      </c>
      <c r="Q1258" s="303"/>
      <c r="R1258" s="263" t="s">
        <v>7267</v>
      </c>
    </row>
    <row r="1259" spans="1:18" ht="24">
      <c r="A1259" s="260">
        <v>1246</v>
      </c>
      <c r="B1259" s="262">
        <v>8167</v>
      </c>
      <c r="C1259" s="319" t="s">
        <v>11263</v>
      </c>
      <c r="D1259" s="319"/>
      <c r="E1259" s="518" t="s">
        <v>7261</v>
      </c>
      <c r="F1259" s="519" t="s">
        <v>11374</v>
      </c>
      <c r="G1259" s="522" t="s">
        <v>11375</v>
      </c>
      <c r="H1259" s="297" t="str">
        <f t="shared" si="67"/>
        <v>фото</v>
      </c>
      <c r="I1259" s="174" t="s">
        <v>11456</v>
      </c>
      <c r="J1259" s="383" t="s">
        <v>203</v>
      </c>
      <c r="K1259" s="384">
        <v>1</v>
      </c>
      <c r="L1259" s="481">
        <v>747.56000000000006</v>
      </c>
      <c r="M1259" s="177">
        <v>1</v>
      </c>
      <c r="N1259" s="264"/>
      <c r="O1259" s="178">
        <f t="shared" si="68"/>
        <v>0</v>
      </c>
      <c r="P1259" s="302">
        <v>4607109950364</v>
      </c>
      <c r="Q1259" s="185" t="s">
        <v>224</v>
      </c>
      <c r="R1259" s="263" t="s">
        <v>7267</v>
      </c>
    </row>
    <row r="1260" spans="1:18" ht="15.6">
      <c r="A1260" s="260">
        <v>1247</v>
      </c>
      <c r="B1260" s="262">
        <v>6776</v>
      </c>
      <c r="C1260" s="319" t="s">
        <v>11264</v>
      </c>
      <c r="D1260" s="319"/>
      <c r="E1260" s="518" t="s">
        <v>7261</v>
      </c>
      <c r="F1260" s="519" t="s">
        <v>11376</v>
      </c>
      <c r="G1260" s="522" t="s">
        <v>11377</v>
      </c>
      <c r="H1260" s="297" t="str">
        <f t="shared" si="67"/>
        <v>фото</v>
      </c>
      <c r="I1260" s="174" t="s">
        <v>11457</v>
      </c>
      <c r="J1260" s="383" t="s">
        <v>203</v>
      </c>
      <c r="K1260" s="384">
        <v>1</v>
      </c>
      <c r="L1260" s="481">
        <v>717.64</v>
      </c>
      <c r="M1260" s="177">
        <v>1</v>
      </c>
      <c r="N1260" s="264"/>
      <c r="O1260" s="178">
        <f t="shared" si="68"/>
        <v>0</v>
      </c>
      <c r="P1260" s="302">
        <v>4607109962817</v>
      </c>
      <c r="Q1260" s="185" t="s">
        <v>224</v>
      </c>
      <c r="R1260" s="263" t="s">
        <v>7267</v>
      </c>
    </row>
    <row r="1261" spans="1:18" ht="36">
      <c r="A1261" s="260">
        <v>1248</v>
      </c>
      <c r="B1261" s="262">
        <v>8168</v>
      </c>
      <c r="C1261" s="319" t="s">
        <v>11265</v>
      </c>
      <c r="D1261" s="319"/>
      <c r="E1261" s="518" t="s">
        <v>7261</v>
      </c>
      <c r="F1261" s="519" t="s">
        <v>11378</v>
      </c>
      <c r="G1261" s="522" t="s">
        <v>11379</v>
      </c>
      <c r="H1261" s="297" t="str">
        <f t="shared" si="67"/>
        <v>фото</v>
      </c>
      <c r="I1261" s="174" t="s">
        <v>11458</v>
      </c>
      <c r="J1261" s="383" t="s">
        <v>203</v>
      </c>
      <c r="K1261" s="384">
        <v>1</v>
      </c>
      <c r="L1261" s="481">
        <v>717.64</v>
      </c>
      <c r="M1261" s="177">
        <v>1</v>
      </c>
      <c r="N1261" s="264"/>
      <c r="O1261" s="178">
        <f t="shared" si="68"/>
        <v>0</v>
      </c>
      <c r="P1261" s="302">
        <v>4607109923283</v>
      </c>
      <c r="Q1261" s="185" t="s">
        <v>224</v>
      </c>
      <c r="R1261" s="263" t="s">
        <v>7267</v>
      </c>
    </row>
    <row r="1262" spans="1:18" ht="36">
      <c r="A1262" s="260">
        <v>1249</v>
      </c>
      <c r="B1262" s="262">
        <v>16244</v>
      </c>
      <c r="C1262" s="319" t="s">
        <v>7335</v>
      </c>
      <c r="D1262" s="319"/>
      <c r="E1262" s="479" t="s">
        <v>7261</v>
      </c>
      <c r="F1262" s="480" t="s">
        <v>7336</v>
      </c>
      <c r="G1262" s="520" t="s">
        <v>7337</v>
      </c>
      <c r="H1262" s="297" t="str">
        <f t="shared" si="67"/>
        <v>фото</v>
      </c>
      <c r="I1262" s="174" t="s">
        <v>7338</v>
      </c>
      <c r="J1262" s="383" t="s">
        <v>203</v>
      </c>
      <c r="K1262" s="384">
        <v>1</v>
      </c>
      <c r="L1262" s="481">
        <v>706.97000000000014</v>
      </c>
      <c r="M1262" s="177">
        <v>1</v>
      </c>
      <c r="N1262" s="264"/>
      <c r="O1262" s="178">
        <f t="shared" si="68"/>
        <v>0</v>
      </c>
      <c r="P1262" s="302">
        <v>4607109913901</v>
      </c>
      <c r="Q1262" s="303"/>
      <c r="R1262" s="263" t="s">
        <v>7267</v>
      </c>
    </row>
    <row r="1263" spans="1:18" ht="36">
      <c r="A1263" s="260">
        <v>1250</v>
      </c>
      <c r="B1263" s="262">
        <v>13255</v>
      </c>
      <c r="C1263" s="319" t="s">
        <v>9671</v>
      </c>
      <c r="D1263" s="319"/>
      <c r="E1263" s="479" t="s">
        <v>7261</v>
      </c>
      <c r="F1263" s="480" t="s">
        <v>10002</v>
      </c>
      <c r="G1263" s="520" t="s">
        <v>10003</v>
      </c>
      <c r="H1263" s="297" t="str">
        <f t="shared" si="67"/>
        <v>фото</v>
      </c>
      <c r="I1263" s="174" t="s">
        <v>9801</v>
      </c>
      <c r="J1263" s="383" t="s">
        <v>203</v>
      </c>
      <c r="K1263" s="384">
        <v>1</v>
      </c>
      <c r="L1263" s="481">
        <v>708.62000000000012</v>
      </c>
      <c r="M1263" s="177">
        <v>1</v>
      </c>
      <c r="N1263" s="264"/>
      <c r="O1263" s="178">
        <f t="shared" si="68"/>
        <v>0</v>
      </c>
      <c r="P1263" s="302">
        <v>4607109921463</v>
      </c>
      <c r="Q1263" s="517">
        <v>2023</v>
      </c>
      <c r="R1263" s="263" t="s">
        <v>7267</v>
      </c>
    </row>
    <row r="1264" spans="1:18" ht="48">
      <c r="A1264" s="260">
        <v>1251</v>
      </c>
      <c r="B1264" s="262">
        <v>6777</v>
      </c>
      <c r="C1264" s="319" t="s">
        <v>11266</v>
      </c>
      <c r="D1264" s="319"/>
      <c r="E1264" s="518" t="s">
        <v>7261</v>
      </c>
      <c r="F1264" s="519" t="s">
        <v>11380</v>
      </c>
      <c r="G1264" s="522" t="s">
        <v>11381</v>
      </c>
      <c r="H1264" s="297" t="str">
        <f t="shared" si="67"/>
        <v>фото</v>
      </c>
      <c r="I1264" s="174" t="s">
        <v>11459</v>
      </c>
      <c r="J1264" s="383" t="s">
        <v>203</v>
      </c>
      <c r="K1264" s="384">
        <v>1</v>
      </c>
      <c r="L1264" s="481">
        <v>708.62000000000012</v>
      </c>
      <c r="M1264" s="177">
        <v>1</v>
      </c>
      <c r="N1264" s="264"/>
      <c r="O1264" s="178">
        <f t="shared" si="68"/>
        <v>0</v>
      </c>
      <c r="P1264" s="302">
        <v>4607109950531</v>
      </c>
      <c r="Q1264" s="185" t="s">
        <v>224</v>
      </c>
      <c r="R1264" s="263" t="s">
        <v>7267</v>
      </c>
    </row>
    <row r="1265" spans="1:18" ht="15.6">
      <c r="A1265" s="260">
        <v>1252</v>
      </c>
      <c r="B1265" s="262">
        <v>5487</v>
      </c>
      <c r="C1265" s="319" t="s">
        <v>7339</v>
      </c>
      <c r="D1265" s="319"/>
      <c r="E1265" s="479" t="s">
        <v>7261</v>
      </c>
      <c r="F1265" s="480" t="s">
        <v>7340</v>
      </c>
      <c r="G1265" s="520" t="s">
        <v>7341</v>
      </c>
      <c r="H1265" s="297" t="str">
        <f t="shared" si="67"/>
        <v>фото</v>
      </c>
      <c r="I1265" s="174" t="s">
        <v>7174</v>
      </c>
      <c r="J1265" s="383" t="s">
        <v>203</v>
      </c>
      <c r="K1265" s="384">
        <v>1</v>
      </c>
      <c r="L1265" s="481">
        <v>570.79000000000008</v>
      </c>
      <c r="M1265" s="177">
        <v>1</v>
      </c>
      <c r="N1265" s="264"/>
      <c r="O1265" s="178">
        <f t="shared" si="68"/>
        <v>0</v>
      </c>
      <c r="P1265" s="302">
        <v>4607109936382</v>
      </c>
      <c r="Q1265" s="303"/>
      <c r="R1265" s="263" t="s">
        <v>7267</v>
      </c>
    </row>
    <row r="1266" spans="1:18" ht="15.6">
      <c r="A1266" s="260">
        <v>1253</v>
      </c>
      <c r="B1266" s="262">
        <v>6961</v>
      </c>
      <c r="C1266" s="319" t="s">
        <v>7342</v>
      </c>
      <c r="D1266" s="319"/>
      <c r="E1266" s="479" t="s">
        <v>7261</v>
      </c>
      <c r="F1266" s="480" t="s">
        <v>7343</v>
      </c>
      <c r="G1266" s="520" t="s">
        <v>7344</v>
      </c>
      <c r="H1266" s="297" t="str">
        <f t="shared" si="67"/>
        <v>фото</v>
      </c>
      <c r="I1266" s="174" t="s">
        <v>7345</v>
      </c>
      <c r="J1266" s="383" t="s">
        <v>203</v>
      </c>
      <c r="K1266" s="384">
        <v>1</v>
      </c>
      <c r="L1266" s="481">
        <v>708.62000000000012</v>
      </c>
      <c r="M1266" s="177">
        <v>1</v>
      </c>
      <c r="N1266" s="264"/>
      <c r="O1266" s="178">
        <f t="shared" si="68"/>
        <v>0</v>
      </c>
      <c r="P1266" s="302">
        <v>4607109946053</v>
      </c>
      <c r="Q1266" s="303"/>
      <c r="R1266" s="263" t="s">
        <v>7267</v>
      </c>
    </row>
    <row r="1267" spans="1:18" ht="15.6">
      <c r="A1267" s="260">
        <v>1254</v>
      </c>
      <c r="B1267" s="262">
        <v>1688</v>
      </c>
      <c r="C1267" s="319" t="s">
        <v>7346</v>
      </c>
      <c r="D1267" s="319"/>
      <c r="E1267" s="479" t="s">
        <v>7261</v>
      </c>
      <c r="F1267" s="480" t="s">
        <v>7347</v>
      </c>
      <c r="G1267" s="520" t="s">
        <v>7348</v>
      </c>
      <c r="H1267" s="297" t="str">
        <f t="shared" si="67"/>
        <v>фото</v>
      </c>
      <c r="I1267" s="174" t="s">
        <v>7349</v>
      </c>
      <c r="J1267" s="383" t="s">
        <v>203</v>
      </c>
      <c r="K1267" s="384">
        <v>1</v>
      </c>
      <c r="L1267" s="481">
        <v>220.11</v>
      </c>
      <c r="M1267" s="177">
        <v>1</v>
      </c>
      <c r="N1267" s="264"/>
      <c r="O1267" s="178">
        <f t="shared" si="68"/>
        <v>0</v>
      </c>
      <c r="P1267" s="302">
        <v>4607109958407</v>
      </c>
      <c r="Q1267" s="303"/>
      <c r="R1267" s="263" t="s">
        <v>7267</v>
      </c>
    </row>
    <row r="1268" spans="1:18" ht="15.6">
      <c r="A1268" s="260">
        <v>1255</v>
      </c>
      <c r="B1268" s="262">
        <v>3760</v>
      </c>
      <c r="C1268" s="319" t="s">
        <v>7300</v>
      </c>
      <c r="D1268" s="319"/>
      <c r="E1268" s="479" t="s">
        <v>7261</v>
      </c>
      <c r="F1268" s="480" t="s">
        <v>7301</v>
      </c>
      <c r="G1268" s="520" t="s">
        <v>7302</v>
      </c>
      <c r="H1268" s="297" t="str">
        <f t="shared" si="67"/>
        <v>фото</v>
      </c>
      <c r="I1268" s="174" t="s">
        <v>7303</v>
      </c>
      <c r="J1268" s="383" t="s">
        <v>203</v>
      </c>
      <c r="K1268" s="384">
        <v>1</v>
      </c>
      <c r="L1268" s="481">
        <v>708.62000000000012</v>
      </c>
      <c r="M1268" s="177">
        <v>1</v>
      </c>
      <c r="N1268" s="264"/>
      <c r="O1268" s="178">
        <f t="shared" si="68"/>
        <v>0</v>
      </c>
      <c r="P1268" s="302">
        <v>4607109975015</v>
      </c>
      <c r="Q1268" s="303"/>
      <c r="R1268" s="263" t="s">
        <v>7267</v>
      </c>
    </row>
    <row r="1269" spans="1:18" ht="48">
      <c r="A1269" s="260">
        <v>1256</v>
      </c>
      <c r="B1269" s="262">
        <v>3112</v>
      </c>
      <c r="C1269" s="319" t="s">
        <v>7276</v>
      </c>
      <c r="D1269" s="319"/>
      <c r="E1269" s="479" t="s">
        <v>7261</v>
      </c>
      <c r="F1269" s="480" t="s">
        <v>7277</v>
      </c>
      <c r="G1269" s="520" t="s">
        <v>7278</v>
      </c>
      <c r="H1269" s="297" t="str">
        <f t="shared" si="67"/>
        <v>фото</v>
      </c>
      <c r="I1269" s="174" t="s">
        <v>7279</v>
      </c>
      <c r="J1269" s="383" t="s">
        <v>203</v>
      </c>
      <c r="K1269" s="384">
        <v>1</v>
      </c>
      <c r="L1269" s="481">
        <v>708.62000000000012</v>
      </c>
      <c r="M1269" s="177">
        <v>1</v>
      </c>
      <c r="N1269" s="264"/>
      <c r="O1269" s="178">
        <f t="shared" si="68"/>
        <v>0</v>
      </c>
      <c r="P1269" s="302">
        <v>4607109927243</v>
      </c>
      <c r="Q1269" s="303"/>
      <c r="R1269" s="263" t="s">
        <v>7267</v>
      </c>
    </row>
    <row r="1270" spans="1:18" ht="15.6">
      <c r="A1270" s="260">
        <v>1257</v>
      </c>
      <c r="B1270" s="262">
        <v>6963</v>
      </c>
      <c r="C1270" s="319" t="s">
        <v>7288</v>
      </c>
      <c r="D1270" s="319"/>
      <c r="E1270" s="479" t="s">
        <v>7261</v>
      </c>
      <c r="F1270" s="480" t="s">
        <v>7289</v>
      </c>
      <c r="G1270" s="520" t="s">
        <v>7290</v>
      </c>
      <c r="H1270" s="297" t="str">
        <f t="shared" si="67"/>
        <v>фото</v>
      </c>
      <c r="I1270" s="174" t="s">
        <v>7291</v>
      </c>
      <c r="J1270" s="383" t="s">
        <v>203</v>
      </c>
      <c r="K1270" s="384">
        <v>1</v>
      </c>
      <c r="L1270" s="481">
        <v>708.62000000000012</v>
      </c>
      <c r="M1270" s="177">
        <v>1</v>
      </c>
      <c r="N1270" s="264"/>
      <c r="O1270" s="178">
        <f t="shared" si="68"/>
        <v>0</v>
      </c>
      <c r="P1270" s="302">
        <v>4607109946077</v>
      </c>
      <c r="Q1270" s="303"/>
      <c r="R1270" s="263" t="s">
        <v>7267</v>
      </c>
    </row>
    <row r="1271" spans="1:18" ht="23.4">
      <c r="A1271" s="260">
        <v>1258</v>
      </c>
      <c r="B1271" s="155"/>
      <c r="C1271" s="155"/>
      <c r="D1271" s="156"/>
      <c r="E1271" s="296"/>
      <c r="F1271" s="395" t="s">
        <v>7441</v>
      </c>
      <c r="G1271" s="159"/>
      <c r="H1271" s="160"/>
      <c r="I1271" s="161"/>
      <c r="J1271" s="162"/>
      <c r="K1271" s="162"/>
      <c r="L1271" s="310"/>
      <c r="M1271" s="160"/>
      <c r="N1271" s="160"/>
      <c r="O1271" s="160"/>
      <c r="P1271" s="160"/>
      <c r="Q1271" s="303"/>
      <c r="R1271" s="301"/>
    </row>
    <row r="1272" spans="1:18" ht="14.4">
      <c r="A1272" s="260">
        <v>1259</v>
      </c>
      <c r="B1272" s="167"/>
      <c r="C1272" s="234"/>
      <c r="D1272" s="234"/>
      <c r="E1272" s="308"/>
      <c r="F1272" s="166" t="s">
        <v>7442</v>
      </c>
      <c r="G1272" s="450"/>
      <c r="H1272" s="167"/>
      <c r="I1272" s="168"/>
      <c r="J1272" s="234"/>
      <c r="K1272" s="261"/>
      <c r="L1272" s="311"/>
      <c r="M1272" s="233"/>
      <c r="N1272" s="233"/>
      <c r="O1272" s="234"/>
      <c r="P1272" s="234"/>
      <c r="Q1272" s="303"/>
      <c r="R1272" s="234"/>
    </row>
    <row r="1273" spans="1:18" ht="15.6">
      <c r="A1273" s="260">
        <v>1260</v>
      </c>
      <c r="B1273" s="262">
        <v>4394</v>
      </c>
      <c r="C1273" s="319" t="s">
        <v>7471</v>
      </c>
      <c r="D1273" s="319"/>
      <c r="E1273" s="479" t="s">
        <v>7469</v>
      </c>
      <c r="F1273" s="480" t="s">
        <v>7472</v>
      </c>
      <c r="G1273" s="520" t="s">
        <v>7473</v>
      </c>
      <c r="H1273" s="297" t="str">
        <f t="shared" ref="H1273:H1308" si="69">HYPERLINK("https://www.gardenbulbs.ru/images/vesna_CL/thumbnails/"&amp;C1273&amp;".jpg","фото")</f>
        <v>фото</v>
      </c>
      <c r="I1273" s="174" t="s">
        <v>7474</v>
      </c>
      <c r="J1273" s="383" t="s">
        <v>7470</v>
      </c>
      <c r="K1273" s="384">
        <v>2</v>
      </c>
      <c r="L1273" s="481">
        <v>364.1</v>
      </c>
      <c r="M1273" s="177">
        <v>1</v>
      </c>
      <c r="N1273" s="264"/>
      <c r="O1273" s="178">
        <f t="shared" ref="O1273:O1308" si="70">IF(ISERROR(L1273*N1273),0,L1273*N1273)</f>
        <v>0</v>
      </c>
      <c r="P1273" s="302">
        <v>4607109988152</v>
      </c>
      <c r="Q1273" s="303"/>
      <c r="R1273" s="263" t="s">
        <v>7475</v>
      </c>
    </row>
    <row r="1274" spans="1:18" ht="24">
      <c r="A1274" s="260">
        <v>1261</v>
      </c>
      <c r="B1274" s="262">
        <v>4395</v>
      </c>
      <c r="C1274" s="319" t="s">
        <v>7476</v>
      </c>
      <c r="D1274" s="319"/>
      <c r="E1274" s="479" t="s">
        <v>7469</v>
      </c>
      <c r="F1274" s="480" t="s">
        <v>7477</v>
      </c>
      <c r="G1274" s="520" t="s">
        <v>7478</v>
      </c>
      <c r="H1274" s="297" t="str">
        <f t="shared" si="69"/>
        <v>фото</v>
      </c>
      <c r="I1274" s="174" t="s">
        <v>7479</v>
      </c>
      <c r="J1274" s="383" t="s">
        <v>7470</v>
      </c>
      <c r="K1274" s="384">
        <v>2</v>
      </c>
      <c r="L1274" s="481">
        <v>364.1</v>
      </c>
      <c r="M1274" s="177">
        <v>1</v>
      </c>
      <c r="N1274" s="264"/>
      <c r="O1274" s="178">
        <f t="shared" si="70"/>
        <v>0</v>
      </c>
      <c r="P1274" s="302">
        <v>4607109988169</v>
      </c>
      <c r="Q1274" s="303"/>
      <c r="R1274" s="263" t="s">
        <v>7475</v>
      </c>
    </row>
    <row r="1275" spans="1:18" ht="24">
      <c r="A1275" s="260">
        <v>1262</v>
      </c>
      <c r="B1275" s="262">
        <v>6778</v>
      </c>
      <c r="C1275" s="319" t="s">
        <v>11267</v>
      </c>
      <c r="D1275" s="319"/>
      <c r="E1275" s="518" t="s">
        <v>11382</v>
      </c>
      <c r="F1275" s="519" t="s">
        <v>11383</v>
      </c>
      <c r="G1275" s="522" t="s">
        <v>11384</v>
      </c>
      <c r="H1275" s="297" t="str">
        <f t="shared" si="69"/>
        <v>фото</v>
      </c>
      <c r="I1275" s="174" t="s">
        <v>11460</v>
      </c>
      <c r="J1275" s="383" t="s">
        <v>203</v>
      </c>
      <c r="K1275" s="384">
        <v>1</v>
      </c>
      <c r="L1275" s="481">
        <v>345.95000000000005</v>
      </c>
      <c r="M1275" s="177">
        <v>1</v>
      </c>
      <c r="N1275" s="264"/>
      <c r="O1275" s="178">
        <f t="shared" si="70"/>
        <v>0</v>
      </c>
      <c r="P1275" s="302">
        <v>4607109931028</v>
      </c>
      <c r="Q1275" s="185" t="s">
        <v>224</v>
      </c>
      <c r="R1275" s="263" t="s">
        <v>11477</v>
      </c>
    </row>
    <row r="1276" spans="1:18" ht="15.6">
      <c r="A1276" s="260">
        <v>1263</v>
      </c>
      <c r="B1276" s="262">
        <v>4555</v>
      </c>
      <c r="C1276" s="319" t="s">
        <v>9672</v>
      </c>
      <c r="D1276" s="319"/>
      <c r="E1276" s="479" t="s">
        <v>7510</v>
      </c>
      <c r="F1276" s="480" t="s">
        <v>7511</v>
      </c>
      <c r="G1276" s="520" t="s">
        <v>7512</v>
      </c>
      <c r="H1276" s="297" t="str">
        <f t="shared" si="69"/>
        <v>фото</v>
      </c>
      <c r="I1276" s="174" t="s">
        <v>7513</v>
      </c>
      <c r="J1276" s="383" t="s">
        <v>203</v>
      </c>
      <c r="K1276" s="384">
        <v>2</v>
      </c>
      <c r="L1276" s="481">
        <v>269.94000000000005</v>
      </c>
      <c r="M1276" s="177">
        <v>1</v>
      </c>
      <c r="N1276" s="264"/>
      <c r="O1276" s="178">
        <f t="shared" si="70"/>
        <v>0</v>
      </c>
      <c r="P1276" s="302">
        <v>4607109989760</v>
      </c>
      <c r="Q1276" s="303"/>
      <c r="R1276" s="263" t="s">
        <v>7514</v>
      </c>
    </row>
    <row r="1277" spans="1:18" ht="24">
      <c r="A1277" s="260">
        <v>1264</v>
      </c>
      <c r="B1277" s="262">
        <v>5718</v>
      </c>
      <c r="C1277" s="319" t="s">
        <v>7443</v>
      </c>
      <c r="D1277" s="319"/>
      <c r="E1277" s="479" t="s">
        <v>7444</v>
      </c>
      <c r="F1277" s="480" t="s">
        <v>7445</v>
      </c>
      <c r="G1277" s="520" t="s">
        <v>7446</v>
      </c>
      <c r="H1277" s="297" t="str">
        <f t="shared" si="69"/>
        <v>фото</v>
      </c>
      <c r="I1277" s="174" t="s">
        <v>7447</v>
      </c>
      <c r="J1277" s="383" t="s">
        <v>203</v>
      </c>
      <c r="K1277" s="384">
        <v>1</v>
      </c>
      <c r="L1277" s="481">
        <v>328.13000000000005</v>
      </c>
      <c r="M1277" s="177">
        <v>1</v>
      </c>
      <c r="N1277" s="264"/>
      <c r="O1277" s="178">
        <f t="shared" si="70"/>
        <v>0</v>
      </c>
      <c r="P1277" s="302">
        <v>4607109932476</v>
      </c>
      <c r="Q1277" s="303"/>
      <c r="R1277" s="263" t="s">
        <v>7448</v>
      </c>
    </row>
    <row r="1278" spans="1:18" ht="24">
      <c r="A1278" s="260">
        <v>1265</v>
      </c>
      <c r="B1278" s="262">
        <v>4178</v>
      </c>
      <c r="C1278" s="319" t="s">
        <v>7449</v>
      </c>
      <c r="D1278" s="319"/>
      <c r="E1278" s="479" t="s">
        <v>7444</v>
      </c>
      <c r="F1278" s="480" t="s">
        <v>7450</v>
      </c>
      <c r="G1278" s="520" t="s">
        <v>7451</v>
      </c>
      <c r="H1278" s="297" t="str">
        <f t="shared" si="69"/>
        <v>фото</v>
      </c>
      <c r="I1278" s="174" t="s">
        <v>7452</v>
      </c>
      <c r="J1278" s="383" t="s">
        <v>203</v>
      </c>
      <c r="K1278" s="384">
        <v>1</v>
      </c>
      <c r="L1278" s="481">
        <v>328.13000000000005</v>
      </c>
      <c r="M1278" s="177">
        <v>1</v>
      </c>
      <c r="N1278" s="264"/>
      <c r="O1278" s="178">
        <f t="shared" si="70"/>
        <v>0</v>
      </c>
      <c r="P1278" s="302">
        <v>4607109983966</v>
      </c>
      <c r="Q1278" s="303"/>
      <c r="R1278" s="263" t="s">
        <v>7453</v>
      </c>
    </row>
    <row r="1279" spans="1:18" ht="15.6">
      <c r="A1279" s="260">
        <v>1266</v>
      </c>
      <c r="B1279" s="262">
        <v>2495</v>
      </c>
      <c r="C1279" s="319" t="s">
        <v>7454</v>
      </c>
      <c r="D1279" s="319"/>
      <c r="E1279" s="479" t="s">
        <v>7444</v>
      </c>
      <c r="F1279" s="480" t="s">
        <v>7455</v>
      </c>
      <c r="G1279" s="520" t="s">
        <v>7456</v>
      </c>
      <c r="H1279" s="297" t="str">
        <f t="shared" si="69"/>
        <v>фото</v>
      </c>
      <c r="I1279" s="174" t="s">
        <v>7457</v>
      </c>
      <c r="J1279" s="383" t="s">
        <v>203</v>
      </c>
      <c r="K1279" s="384">
        <v>1</v>
      </c>
      <c r="L1279" s="481">
        <v>328.13000000000005</v>
      </c>
      <c r="M1279" s="177">
        <v>1</v>
      </c>
      <c r="N1279" s="264"/>
      <c r="O1279" s="178">
        <f t="shared" si="70"/>
        <v>0</v>
      </c>
      <c r="P1279" s="302">
        <v>4607109974186</v>
      </c>
      <c r="Q1279" s="303"/>
      <c r="R1279" s="263" t="s">
        <v>7448</v>
      </c>
    </row>
    <row r="1280" spans="1:18" ht="15.6">
      <c r="A1280" s="260">
        <v>1267</v>
      </c>
      <c r="B1280" s="262">
        <v>704</v>
      </c>
      <c r="C1280" s="319" t="s">
        <v>7462</v>
      </c>
      <c r="D1280" s="319"/>
      <c r="E1280" s="479" t="s">
        <v>7444</v>
      </c>
      <c r="F1280" s="480" t="s">
        <v>7463</v>
      </c>
      <c r="G1280" s="520" t="s">
        <v>7464</v>
      </c>
      <c r="H1280" s="297" t="str">
        <f t="shared" si="69"/>
        <v>фото</v>
      </c>
      <c r="I1280" s="174" t="s">
        <v>7465</v>
      </c>
      <c r="J1280" s="383" t="s">
        <v>203</v>
      </c>
      <c r="K1280" s="384">
        <v>1</v>
      </c>
      <c r="L1280" s="481">
        <v>328.13000000000005</v>
      </c>
      <c r="M1280" s="177">
        <v>1</v>
      </c>
      <c r="N1280" s="264"/>
      <c r="O1280" s="178">
        <f t="shared" si="70"/>
        <v>0</v>
      </c>
      <c r="P1280" s="302">
        <v>4607109952566</v>
      </c>
      <c r="Q1280" s="303"/>
      <c r="R1280" s="263" t="s">
        <v>7448</v>
      </c>
    </row>
    <row r="1281" spans="1:18" ht="24">
      <c r="A1281" s="260">
        <v>1268</v>
      </c>
      <c r="B1281" s="262">
        <v>4391</v>
      </c>
      <c r="C1281" s="319" t="s">
        <v>7458</v>
      </c>
      <c r="D1281" s="319"/>
      <c r="E1281" s="479" t="s">
        <v>7444</v>
      </c>
      <c r="F1281" s="480" t="s">
        <v>7459</v>
      </c>
      <c r="G1281" s="520" t="s">
        <v>7460</v>
      </c>
      <c r="H1281" s="297" t="str">
        <f t="shared" si="69"/>
        <v>фото</v>
      </c>
      <c r="I1281" s="174" t="s">
        <v>7461</v>
      </c>
      <c r="J1281" s="383" t="s">
        <v>203</v>
      </c>
      <c r="K1281" s="384">
        <v>1</v>
      </c>
      <c r="L1281" s="481">
        <v>328.13000000000005</v>
      </c>
      <c r="M1281" s="177">
        <v>1</v>
      </c>
      <c r="N1281" s="264"/>
      <c r="O1281" s="178">
        <f t="shared" si="70"/>
        <v>0</v>
      </c>
      <c r="P1281" s="302">
        <v>4607109988121</v>
      </c>
      <c r="Q1281" s="303"/>
      <c r="R1281" s="263" t="s">
        <v>7448</v>
      </c>
    </row>
    <row r="1282" spans="1:18" ht="24">
      <c r="A1282" s="260">
        <v>1269</v>
      </c>
      <c r="B1282" s="262">
        <v>4179</v>
      </c>
      <c r="C1282" s="319" t="s">
        <v>7466</v>
      </c>
      <c r="D1282" s="319"/>
      <c r="E1282" s="479" t="s">
        <v>7444</v>
      </c>
      <c r="F1282" s="480" t="s">
        <v>7467</v>
      </c>
      <c r="G1282" s="520" t="s">
        <v>4151</v>
      </c>
      <c r="H1282" s="297" t="str">
        <f t="shared" si="69"/>
        <v>фото</v>
      </c>
      <c r="I1282" s="174" t="s">
        <v>7468</v>
      </c>
      <c r="J1282" s="383" t="s">
        <v>203</v>
      </c>
      <c r="K1282" s="384">
        <v>1</v>
      </c>
      <c r="L1282" s="481">
        <v>328.13000000000005</v>
      </c>
      <c r="M1282" s="177">
        <v>1</v>
      </c>
      <c r="N1282" s="264"/>
      <c r="O1282" s="178">
        <f t="shared" si="70"/>
        <v>0</v>
      </c>
      <c r="P1282" s="302">
        <v>4607109983973</v>
      </c>
      <c r="Q1282" s="303"/>
      <c r="R1282" s="263" t="s">
        <v>7448</v>
      </c>
    </row>
    <row r="1283" spans="1:18" ht="24">
      <c r="A1283" s="260">
        <v>1270</v>
      </c>
      <c r="B1283" s="262">
        <v>4392</v>
      </c>
      <c r="C1283" s="319" t="s">
        <v>11268</v>
      </c>
      <c r="D1283" s="319"/>
      <c r="E1283" s="479" t="s">
        <v>7444</v>
      </c>
      <c r="F1283" s="480" t="s">
        <v>11385</v>
      </c>
      <c r="G1283" s="520" t="s">
        <v>11386</v>
      </c>
      <c r="H1283" s="297" t="str">
        <f t="shared" si="69"/>
        <v>фото</v>
      </c>
      <c r="I1283" s="174" t="s">
        <v>11461</v>
      </c>
      <c r="J1283" s="383" t="s">
        <v>203</v>
      </c>
      <c r="K1283" s="384">
        <v>1</v>
      </c>
      <c r="L1283" s="481">
        <v>328.13000000000005</v>
      </c>
      <c r="M1283" s="177">
        <v>1</v>
      </c>
      <c r="N1283" s="264"/>
      <c r="O1283" s="178">
        <f t="shared" si="70"/>
        <v>0</v>
      </c>
      <c r="P1283" s="302">
        <v>4607109988138</v>
      </c>
      <c r="Q1283" s="303"/>
      <c r="R1283" s="263" t="s">
        <v>7448</v>
      </c>
    </row>
    <row r="1284" spans="1:18" ht="36">
      <c r="A1284" s="260">
        <v>1271</v>
      </c>
      <c r="B1284" s="262">
        <v>6883</v>
      </c>
      <c r="C1284" s="319" t="s">
        <v>7553</v>
      </c>
      <c r="D1284" s="319"/>
      <c r="E1284" s="479" t="s">
        <v>7522</v>
      </c>
      <c r="F1284" s="480" t="s">
        <v>1354</v>
      </c>
      <c r="G1284" s="520" t="s">
        <v>7554</v>
      </c>
      <c r="H1284" s="297" t="str">
        <f t="shared" si="69"/>
        <v>фото</v>
      </c>
      <c r="I1284" s="174" t="s">
        <v>7555</v>
      </c>
      <c r="J1284" s="383" t="s">
        <v>7470</v>
      </c>
      <c r="K1284" s="384">
        <v>2</v>
      </c>
      <c r="L1284" s="481">
        <v>649.44000000000005</v>
      </c>
      <c r="M1284" s="177">
        <v>1</v>
      </c>
      <c r="N1284" s="264"/>
      <c r="O1284" s="178">
        <f t="shared" si="70"/>
        <v>0</v>
      </c>
      <c r="P1284" s="302">
        <v>4607109945278</v>
      </c>
      <c r="Q1284" s="303"/>
      <c r="R1284" s="263" t="s">
        <v>7526</v>
      </c>
    </row>
    <row r="1285" spans="1:18" ht="24">
      <c r="A1285" s="260">
        <v>1272</v>
      </c>
      <c r="B1285" s="262">
        <v>4651</v>
      </c>
      <c r="C1285" s="319" t="s">
        <v>7521</v>
      </c>
      <c r="D1285" s="319"/>
      <c r="E1285" s="479" t="s">
        <v>7522</v>
      </c>
      <c r="F1285" s="480" t="s">
        <v>7523</v>
      </c>
      <c r="G1285" s="520" t="s">
        <v>7524</v>
      </c>
      <c r="H1285" s="297" t="str">
        <f t="shared" si="69"/>
        <v>фото</v>
      </c>
      <c r="I1285" s="174" t="s">
        <v>7525</v>
      </c>
      <c r="J1285" s="383" t="s">
        <v>7470</v>
      </c>
      <c r="K1285" s="384">
        <v>2</v>
      </c>
      <c r="L1285" s="481">
        <v>691.79000000000008</v>
      </c>
      <c r="M1285" s="177">
        <v>1</v>
      </c>
      <c r="N1285" s="264"/>
      <c r="O1285" s="178">
        <f t="shared" si="70"/>
        <v>0</v>
      </c>
      <c r="P1285" s="302">
        <v>4607109990728</v>
      </c>
      <c r="Q1285" s="303"/>
      <c r="R1285" s="263" t="s">
        <v>7526</v>
      </c>
    </row>
    <row r="1286" spans="1:18" ht="36">
      <c r="A1286" s="260">
        <v>1273</v>
      </c>
      <c r="B1286" s="262">
        <v>16257</v>
      </c>
      <c r="C1286" s="319" t="s">
        <v>9673</v>
      </c>
      <c r="D1286" s="319"/>
      <c r="E1286" s="479" t="s">
        <v>7522</v>
      </c>
      <c r="F1286" s="480" t="s">
        <v>7550</v>
      </c>
      <c r="G1286" s="520" t="s">
        <v>7551</v>
      </c>
      <c r="H1286" s="297" t="str">
        <f t="shared" si="69"/>
        <v>фото</v>
      </c>
      <c r="I1286" s="174" t="s">
        <v>7552</v>
      </c>
      <c r="J1286" s="383" t="s">
        <v>7470</v>
      </c>
      <c r="K1286" s="384">
        <v>2</v>
      </c>
      <c r="L1286" s="481">
        <v>649.44000000000005</v>
      </c>
      <c r="M1286" s="177">
        <v>1</v>
      </c>
      <c r="N1286" s="264"/>
      <c r="O1286" s="178">
        <f t="shared" si="70"/>
        <v>0</v>
      </c>
      <c r="P1286" s="302">
        <v>4607109913772</v>
      </c>
      <c r="Q1286" s="303"/>
      <c r="R1286" s="263" t="s">
        <v>7526</v>
      </c>
    </row>
    <row r="1287" spans="1:18" ht="36">
      <c r="A1287" s="260">
        <v>1274</v>
      </c>
      <c r="B1287" s="262">
        <v>16255</v>
      </c>
      <c r="C1287" s="319" t="s">
        <v>9674</v>
      </c>
      <c r="D1287" s="319"/>
      <c r="E1287" s="479" t="s">
        <v>7522</v>
      </c>
      <c r="F1287" s="480" t="s">
        <v>7531</v>
      </c>
      <c r="G1287" s="520" t="s">
        <v>7532</v>
      </c>
      <c r="H1287" s="297" t="str">
        <f t="shared" si="69"/>
        <v>фото</v>
      </c>
      <c r="I1287" s="174" t="s">
        <v>7533</v>
      </c>
      <c r="J1287" s="383" t="s">
        <v>7470</v>
      </c>
      <c r="K1287" s="384">
        <v>2</v>
      </c>
      <c r="L1287" s="481">
        <v>649.44000000000005</v>
      </c>
      <c r="M1287" s="177">
        <v>1</v>
      </c>
      <c r="N1287" s="264"/>
      <c r="O1287" s="178">
        <f t="shared" si="70"/>
        <v>0</v>
      </c>
      <c r="P1287" s="302">
        <v>4607109913796</v>
      </c>
      <c r="Q1287" s="303"/>
      <c r="R1287" s="263" t="s">
        <v>7526</v>
      </c>
    </row>
    <row r="1288" spans="1:18" ht="24">
      <c r="A1288" s="260">
        <v>1275</v>
      </c>
      <c r="B1288" s="262">
        <v>4655</v>
      </c>
      <c r="C1288" s="319" t="s">
        <v>7534</v>
      </c>
      <c r="D1288" s="319"/>
      <c r="E1288" s="479" t="s">
        <v>7522</v>
      </c>
      <c r="F1288" s="480" t="s">
        <v>7535</v>
      </c>
      <c r="G1288" s="520" t="s">
        <v>7536</v>
      </c>
      <c r="H1288" s="297" t="str">
        <f t="shared" si="69"/>
        <v>фото</v>
      </c>
      <c r="I1288" s="174" t="s">
        <v>7537</v>
      </c>
      <c r="J1288" s="383" t="s">
        <v>7470</v>
      </c>
      <c r="K1288" s="384">
        <v>2</v>
      </c>
      <c r="L1288" s="481">
        <v>649.44000000000005</v>
      </c>
      <c r="M1288" s="177">
        <v>1</v>
      </c>
      <c r="N1288" s="264"/>
      <c r="O1288" s="178">
        <f t="shared" si="70"/>
        <v>0</v>
      </c>
      <c r="P1288" s="302">
        <v>4607109990766</v>
      </c>
      <c r="Q1288" s="303"/>
      <c r="R1288" s="263" t="s">
        <v>7526</v>
      </c>
    </row>
    <row r="1289" spans="1:18" ht="36">
      <c r="A1289" s="260">
        <v>1276</v>
      </c>
      <c r="B1289" s="262">
        <v>13250</v>
      </c>
      <c r="C1289" s="319" t="s">
        <v>9675</v>
      </c>
      <c r="D1289" s="319"/>
      <c r="E1289" s="479" t="s">
        <v>7522</v>
      </c>
      <c r="F1289" s="480" t="s">
        <v>10004</v>
      </c>
      <c r="G1289" s="520" t="s">
        <v>10005</v>
      </c>
      <c r="H1289" s="297" t="str">
        <f t="shared" si="69"/>
        <v>фото</v>
      </c>
      <c r="I1289" s="174" t="s">
        <v>9802</v>
      </c>
      <c r="J1289" s="383" t="s">
        <v>7470</v>
      </c>
      <c r="K1289" s="384">
        <v>2</v>
      </c>
      <c r="L1289" s="481">
        <v>649.44000000000005</v>
      </c>
      <c r="M1289" s="177">
        <v>1</v>
      </c>
      <c r="N1289" s="264"/>
      <c r="O1289" s="178">
        <f t="shared" si="70"/>
        <v>0</v>
      </c>
      <c r="P1289" s="302">
        <v>4607109921500</v>
      </c>
      <c r="Q1289" s="517">
        <v>2023</v>
      </c>
      <c r="R1289" s="263" t="s">
        <v>7526</v>
      </c>
    </row>
    <row r="1290" spans="1:18" ht="36">
      <c r="A1290" s="260">
        <v>1277</v>
      </c>
      <c r="B1290" s="262">
        <v>4656</v>
      </c>
      <c r="C1290" s="319" t="s">
        <v>7538</v>
      </c>
      <c r="D1290" s="319"/>
      <c r="E1290" s="479" t="s">
        <v>7522</v>
      </c>
      <c r="F1290" s="480" t="s">
        <v>7539</v>
      </c>
      <c r="G1290" s="520" t="s">
        <v>7540</v>
      </c>
      <c r="H1290" s="297" t="str">
        <f t="shared" si="69"/>
        <v>фото</v>
      </c>
      <c r="I1290" s="174" t="s">
        <v>7541</v>
      </c>
      <c r="J1290" s="383" t="s">
        <v>7470</v>
      </c>
      <c r="K1290" s="384">
        <v>2</v>
      </c>
      <c r="L1290" s="481">
        <v>649.44000000000005</v>
      </c>
      <c r="M1290" s="177">
        <v>1</v>
      </c>
      <c r="N1290" s="264"/>
      <c r="O1290" s="178">
        <f t="shared" si="70"/>
        <v>0</v>
      </c>
      <c r="P1290" s="302">
        <v>4607109990773</v>
      </c>
      <c r="Q1290" s="303"/>
      <c r="R1290" s="263" t="s">
        <v>7526</v>
      </c>
    </row>
    <row r="1291" spans="1:18" ht="24">
      <c r="A1291" s="260">
        <v>1278</v>
      </c>
      <c r="B1291" s="262">
        <v>4657</v>
      </c>
      <c r="C1291" s="319" t="s">
        <v>7546</v>
      </c>
      <c r="D1291" s="319"/>
      <c r="E1291" s="479" t="s">
        <v>7522</v>
      </c>
      <c r="F1291" s="480" t="s">
        <v>7547</v>
      </c>
      <c r="G1291" s="520" t="s">
        <v>7548</v>
      </c>
      <c r="H1291" s="297" t="str">
        <f t="shared" si="69"/>
        <v>фото</v>
      </c>
      <c r="I1291" s="174" t="s">
        <v>7549</v>
      </c>
      <c r="J1291" s="383" t="s">
        <v>7470</v>
      </c>
      <c r="K1291" s="384">
        <v>2</v>
      </c>
      <c r="L1291" s="481">
        <v>649.44000000000005</v>
      </c>
      <c r="M1291" s="177">
        <v>1</v>
      </c>
      <c r="N1291" s="264"/>
      <c r="O1291" s="178">
        <f t="shared" si="70"/>
        <v>0</v>
      </c>
      <c r="P1291" s="302">
        <v>4607109990780</v>
      </c>
      <c r="Q1291" s="303"/>
      <c r="R1291" s="263" t="s">
        <v>7526</v>
      </c>
    </row>
    <row r="1292" spans="1:18" ht="15.6">
      <c r="A1292" s="260">
        <v>1279</v>
      </c>
      <c r="B1292" s="262">
        <v>2536</v>
      </c>
      <c r="C1292" s="319" t="s">
        <v>7542</v>
      </c>
      <c r="D1292" s="319"/>
      <c r="E1292" s="479" t="s">
        <v>7522</v>
      </c>
      <c r="F1292" s="480" t="s">
        <v>7543</v>
      </c>
      <c r="G1292" s="520" t="s">
        <v>7544</v>
      </c>
      <c r="H1292" s="297" t="str">
        <f t="shared" si="69"/>
        <v>фото</v>
      </c>
      <c r="I1292" s="174" t="s">
        <v>7545</v>
      </c>
      <c r="J1292" s="383" t="s">
        <v>7470</v>
      </c>
      <c r="K1292" s="384">
        <v>2</v>
      </c>
      <c r="L1292" s="481">
        <v>649.44000000000005</v>
      </c>
      <c r="M1292" s="177">
        <v>1</v>
      </c>
      <c r="N1292" s="264"/>
      <c r="O1292" s="178">
        <f t="shared" si="70"/>
        <v>0</v>
      </c>
      <c r="P1292" s="302">
        <v>4607109977118</v>
      </c>
      <c r="Q1292" s="303"/>
      <c r="R1292" s="263" t="s">
        <v>7526</v>
      </c>
    </row>
    <row r="1293" spans="1:18" ht="24">
      <c r="A1293" s="260">
        <v>1280</v>
      </c>
      <c r="B1293" s="262">
        <v>6885</v>
      </c>
      <c r="C1293" s="319" t="s">
        <v>7527</v>
      </c>
      <c r="D1293" s="319"/>
      <c r="E1293" s="479" t="s">
        <v>7522</v>
      </c>
      <c r="F1293" s="480" t="s">
        <v>7528</v>
      </c>
      <c r="G1293" s="520" t="s">
        <v>7529</v>
      </c>
      <c r="H1293" s="297" t="str">
        <f t="shared" si="69"/>
        <v>фото</v>
      </c>
      <c r="I1293" s="174" t="s">
        <v>7530</v>
      </c>
      <c r="J1293" s="383" t="s">
        <v>7470</v>
      </c>
      <c r="K1293" s="384">
        <v>2</v>
      </c>
      <c r="L1293" s="481">
        <v>596.20000000000005</v>
      </c>
      <c r="M1293" s="177">
        <v>1</v>
      </c>
      <c r="N1293" s="264"/>
      <c r="O1293" s="178">
        <f t="shared" si="70"/>
        <v>0</v>
      </c>
      <c r="P1293" s="302">
        <v>4607109945292</v>
      </c>
      <c r="Q1293" s="303"/>
      <c r="R1293" s="263" t="s">
        <v>7526</v>
      </c>
    </row>
    <row r="1294" spans="1:18" ht="24">
      <c r="A1294" s="260">
        <v>1281</v>
      </c>
      <c r="B1294" s="262">
        <v>4660</v>
      </c>
      <c r="C1294" s="319" t="s">
        <v>7568</v>
      </c>
      <c r="D1294" s="319"/>
      <c r="E1294" s="479" t="s">
        <v>7557</v>
      </c>
      <c r="F1294" s="480" t="s">
        <v>7569</v>
      </c>
      <c r="G1294" s="520" t="s">
        <v>7570</v>
      </c>
      <c r="H1294" s="297" t="str">
        <f t="shared" si="69"/>
        <v>фото</v>
      </c>
      <c r="I1294" s="174" t="s">
        <v>7571</v>
      </c>
      <c r="J1294" s="383" t="s">
        <v>7470</v>
      </c>
      <c r="K1294" s="384">
        <v>2</v>
      </c>
      <c r="L1294" s="481">
        <v>498.08000000000004</v>
      </c>
      <c r="M1294" s="177">
        <v>1</v>
      </c>
      <c r="N1294" s="264"/>
      <c r="O1294" s="178">
        <f t="shared" si="70"/>
        <v>0</v>
      </c>
      <c r="P1294" s="302">
        <v>4607109990810</v>
      </c>
      <c r="Q1294" s="303"/>
      <c r="R1294" s="263" t="s">
        <v>7566</v>
      </c>
    </row>
    <row r="1295" spans="1:18" ht="24">
      <c r="A1295" s="260">
        <v>1282</v>
      </c>
      <c r="B1295" s="262">
        <v>4658</v>
      </c>
      <c r="C1295" s="319" t="s">
        <v>7562</v>
      </c>
      <c r="D1295" s="319"/>
      <c r="E1295" s="479" t="s">
        <v>7557</v>
      </c>
      <c r="F1295" s="480" t="s">
        <v>7563</v>
      </c>
      <c r="G1295" s="520" t="s">
        <v>7564</v>
      </c>
      <c r="H1295" s="297" t="str">
        <f t="shared" si="69"/>
        <v>фото</v>
      </c>
      <c r="I1295" s="174" t="s">
        <v>7565</v>
      </c>
      <c r="J1295" s="383" t="s">
        <v>7470</v>
      </c>
      <c r="K1295" s="384">
        <v>2</v>
      </c>
      <c r="L1295" s="481">
        <v>498.08000000000004</v>
      </c>
      <c r="M1295" s="177">
        <v>1</v>
      </c>
      <c r="N1295" s="264"/>
      <c r="O1295" s="178">
        <f t="shared" si="70"/>
        <v>0</v>
      </c>
      <c r="P1295" s="302">
        <v>4607109990797</v>
      </c>
      <c r="Q1295" s="303"/>
      <c r="R1295" s="263" t="s">
        <v>7566</v>
      </c>
    </row>
    <row r="1296" spans="1:18" ht="24">
      <c r="A1296" s="260">
        <v>1283</v>
      </c>
      <c r="B1296" s="262">
        <v>4661</v>
      </c>
      <c r="C1296" s="319" t="s">
        <v>7556</v>
      </c>
      <c r="D1296" s="319"/>
      <c r="E1296" s="479" t="s">
        <v>7557</v>
      </c>
      <c r="F1296" s="480" t="s">
        <v>7558</v>
      </c>
      <c r="G1296" s="520" t="s">
        <v>7559</v>
      </c>
      <c r="H1296" s="297" t="str">
        <f t="shared" si="69"/>
        <v>фото</v>
      </c>
      <c r="I1296" s="174" t="s">
        <v>7560</v>
      </c>
      <c r="J1296" s="383" t="s">
        <v>7470</v>
      </c>
      <c r="K1296" s="384">
        <v>2</v>
      </c>
      <c r="L1296" s="481">
        <v>498.08000000000004</v>
      </c>
      <c r="M1296" s="177">
        <v>1</v>
      </c>
      <c r="N1296" s="264"/>
      <c r="O1296" s="178">
        <f t="shared" si="70"/>
        <v>0</v>
      </c>
      <c r="P1296" s="302">
        <v>4607109990827</v>
      </c>
      <c r="Q1296" s="303"/>
      <c r="R1296" s="263" t="s">
        <v>7561</v>
      </c>
    </row>
    <row r="1297" spans="1:18" ht="48">
      <c r="A1297" s="260">
        <v>1284</v>
      </c>
      <c r="B1297" s="262">
        <v>5719</v>
      </c>
      <c r="C1297" s="319" t="s">
        <v>7576</v>
      </c>
      <c r="D1297" s="319"/>
      <c r="E1297" s="479" t="s">
        <v>7572</v>
      </c>
      <c r="F1297" s="480" t="s">
        <v>7573</v>
      </c>
      <c r="G1297" s="520" t="s">
        <v>7574</v>
      </c>
      <c r="H1297" s="297" t="str">
        <f t="shared" si="69"/>
        <v>фото</v>
      </c>
      <c r="I1297" s="174" t="s">
        <v>7575</v>
      </c>
      <c r="J1297" s="383" t="s">
        <v>7470</v>
      </c>
      <c r="K1297" s="384">
        <v>2</v>
      </c>
      <c r="L1297" s="481">
        <v>399.5200000000001</v>
      </c>
      <c r="M1297" s="177">
        <v>1</v>
      </c>
      <c r="N1297" s="264"/>
      <c r="O1297" s="178">
        <f t="shared" si="70"/>
        <v>0</v>
      </c>
      <c r="P1297" s="302">
        <v>4607109932469</v>
      </c>
      <c r="Q1297" s="303"/>
      <c r="R1297" s="263" t="s">
        <v>7576</v>
      </c>
    </row>
    <row r="1298" spans="1:18" ht="24">
      <c r="A1298" s="260">
        <v>1285</v>
      </c>
      <c r="B1298" s="262">
        <v>4406</v>
      </c>
      <c r="C1298" s="319" t="s">
        <v>7486</v>
      </c>
      <c r="D1298" s="319"/>
      <c r="E1298" s="479" t="s">
        <v>7481</v>
      </c>
      <c r="F1298" s="480" t="s">
        <v>7487</v>
      </c>
      <c r="G1298" s="520" t="s">
        <v>7488</v>
      </c>
      <c r="H1298" s="297" t="str">
        <f t="shared" si="69"/>
        <v>фото</v>
      </c>
      <c r="I1298" s="174" t="s">
        <v>7489</v>
      </c>
      <c r="J1298" s="383" t="s">
        <v>7470</v>
      </c>
      <c r="K1298" s="384">
        <v>2</v>
      </c>
      <c r="L1298" s="481">
        <v>511.50000000000006</v>
      </c>
      <c r="M1298" s="177">
        <v>1</v>
      </c>
      <c r="N1298" s="264"/>
      <c r="O1298" s="178">
        <f t="shared" si="70"/>
        <v>0</v>
      </c>
      <c r="P1298" s="302">
        <v>4607109988275</v>
      </c>
      <c r="Q1298" s="303"/>
      <c r="R1298" s="263" t="s">
        <v>7490</v>
      </c>
    </row>
    <row r="1299" spans="1:18" ht="24">
      <c r="A1299" s="260">
        <v>1286</v>
      </c>
      <c r="B1299" s="262">
        <v>4407</v>
      </c>
      <c r="C1299" s="319" t="s">
        <v>7480</v>
      </c>
      <c r="D1299" s="319"/>
      <c r="E1299" s="479" t="s">
        <v>7481</v>
      </c>
      <c r="F1299" s="480" t="s">
        <v>7482</v>
      </c>
      <c r="G1299" s="520" t="s">
        <v>7483</v>
      </c>
      <c r="H1299" s="297" t="str">
        <f t="shared" si="69"/>
        <v>фото</v>
      </c>
      <c r="I1299" s="174" t="s">
        <v>7484</v>
      </c>
      <c r="J1299" s="383" t="s">
        <v>7470</v>
      </c>
      <c r="K1299" s="384">
        <v>2</v>
      </c>
      <c r="L1299" s="481">
        <v>553.5200000000001</v>
      </c>
      <c r="M1299" s="177">
        <v>1</v>
      </c>
      <c r="N1299" s="264"/>
      <c r="O1299" s="178">
        <f t="shared" si="70"/>
        <v>0</v>
      </c>
      <c r="P1299" s="302">
        <v>4607109988282</v>
      </c>
      <c r="Q1299" s="303"/>
      <c r="R1299" s="263" t="s">
        <v>7485</v>
      </c>
    </row>
    <row r="1300" spans="1:18" ht="15.6">
      <c r="A1300" s="260">
        <v>1287</v>
      </c>
      <c r="B1300" s="262">
        <v>1089</v>
      </c>
      <c r="C1300" s="319" t="s">
        <v>7577</v>
      </c>
      <c r="D1300" s="319"/>
      <c r="E1300" s="479" t="s">
        <v>7578</v>
      </c>
      <c r="F1300" s="480" t="s">
        <v>7248</v>
      </c>
      <c r="G1300" s="520" t="s">
        <v>7249</v>
      </c>
      <c r="H1300" s="297" t="str">
        <f t="shared" si="69"/>
        <v>фото</v>
      </c>
      <c r="I1300" s="174" t="s">
        <v>7579</v>
      </c>
      <c r="J1300" s="383" t="s">
        <v>203</v>
      </c>
      <c r="K1300" s="384">
        <v>2</v>
      </c>
      <c r="L1300" s="481">
        <v>631.29000000000008</v>
      </c>
      <c r="M1300" s="177">
        <v>1</v>
      </c>
      <c r="N1300" s="264"/>
      <c r="O1300" s="178">
        <f t="shared" si="70"/>
        <v>0</v>
      </c>
      <c r="P1300" s="302">
        <v>4607109977149</v>
      </c>
      <c r="Q1300" s="303"/>
      <c r="R1300" s="263" t="s">
        <v>7580</v>
      </c>
    </row>
    <row r="1301" spans="1:18" ht="15.6">
      <c r="A1301" s="260">
        <v>1288</v>
      </c>
      <c r="B1301" s="262">
        <v>2715</v>
      </c>
      <c r="C1301" s="319" t="s">
        <v>9676</v>
      </c>
      <c r="D1301" s="319"/>
      <c r="E1301" s="479" t="s">
        <v>7581</v>
      </c>
      <c r="F1301" s="480" t="s">
        <v>7583</v>
      </c>
      <c r="G1301" s="520" t="s">
        <v>7584</v>
      </c>
      <c r="H1301" s="297" t="str">
        <f t="shared" si="69"/>
        <v>фото</v>
      </c>
      <c r="I1301" s="174" t="s">
        <v>7585</v>
      </c>
      <c r="J1301" s="383" t="s">
        <v>7470</v>
      </c>
      <c r="K1301" s="384">
        <v>2</v>
      </c>
      <c r="L1301" s="481">
        <v>498.08000000000004</v>
      </c>
      <c r="M1301" s="177">
        <v>1</v>
      </c>
      <c r="N1301" s="264"/>
      <c r="O1301" s="178">
        <f t="shared" si="70"/>
        <v>0</v>
      </c>
      <c r="P1301" s="302">
        <v>4607109977637</v>
      </c>
      <c r="Q1301" s="303"/>
      <c r="R1301" s="263" t="s">
        <v>7582</v>
      </c>
    </row>
    <row r="1302" spans="1:18" ht="24">
      <c r="A1302" s="260">
        <v>1289</v>
      </c>
      <c r="B1302" s="262">
        <v>4708</v>
      </c>
      <c r="C1302" s="319" t="s">
        <v>7586</v>
      </c>
      <c r="D1302" s="319"/>
      <c r="E1302" s="479" t="s">
        <v>7587</v>
      </c>
      <c r="F1302" s="480" t="s">
        <v>7588</v>
      </c>
      <c r="G1302" s="520" t="s">
        <v>7589</v>
      </c>
      <c r="H1302" s="297" t="str">
        <f t="shared" si="69"/>
        <v>фото</v>
      </c>
      <c r="I1302" s="174" t="s">
        <v>7590</v>
      </c>
      <c r="J1302" s="383" t="s">
        <v>7470</v>
      </c>
      <c r="K1302" s="384">
        <v>2</v>
      </c>
      <c r="L1302" s="481">
        <v>535.37000000000012</v>
      </c>
      <c r="M1302" s="177">
        <v>1</v>
      </c>
      <c r="N1302" s="264"/>
      <c r="O1302" s="178">
        <f t="shared" si="70"/>
        <v>0</v>
      </c>
      <c r="P1302" s="302">
        <v>4607109991299</v>
      </c>
      <c r="Q1302" s="303"/>
      <c r="R1302" s="263" t="s">
        <v>7591</v>
      </c>
    </row>
    <row r="1303" spans="1:18" ht="15.6">
      <c r="A1303" s="260">
        <v>1290</v>
      </c>
      <c r="B1303" s="262">
        <v>2726</v>
      </c>
      <c r="C1303" s="319" t="s">
        <v>7592</v>
      </c>
      <c r="D1303" s="319"/>
      <c r="E1303" s="479" t="s">
        <v>7587</v>
      </c>
      <c r="F1303" s="480" t="s">
        <v>7593</v>
      </c>
      <c r="G1303" s="520" t="s">
        <v>7594</v>
      </c>
      <c r="H1303" s="297" t="str">
        <f t="shared" si="69"/>
        <v>фото</v>
      </c>
      <c r="I1303" s="174" t="s">
        <v>7595</v>
      </c>
      <c r="J1303" s="383" t="s">
        <v>7470</v>
      </c>
      <c r="K1303" s="384">
        <v>2</v>
      </c>
      <c r="L1303" s="481">
        <v>535.37000000000012</v>
      </c>
      <c r="M1303" s="177">
        <v>1</v>
      </c>
      <c r="N1303" s="264"/>
      <c r="O1303" s="178">
        <f t="shared" si="70"/>
        <v>0</v>
      </c>
      <c r="P1303" s="302">
        <v>4607109977705</v>
      </c>
      <c r="Q1303" s="303"/>
      <c r="R1303" s="263" t="s">
        <v>7591</v>
      </c>
    </row>
    <row r="1304" spans="1:18" ht="15.6">
      <c r="A1304" s="260">
        <v>1291</v>
      </c>
      <c r="B1304" s="262">
        <v>2732</v>
      </c>
      <c r="C1304" s="319" t="s">
        <v>7515</v>
      </c>
      <c r="D1304" s="319"/>
      <c r="E1304" s="479" t="s">
        <v>7516</v>
      </c>
      <c r="F1304" s="480" t="s">
        <v>7517</v>
      </c>
      <c r="G1304" s="520" t="s">
        <v>7518</v>
      </c>
      <c r="H1304" s="297" t="str">
        <f t="shared" si="69"/>
        <v>фото</v>
      </c>
      <c r="I1304" s="174" t="s">
        <v>7519</v>
      </c>
      <c r="J1304" s="383" t="s">
        <v>203</v>
      </c>
      <c r="K1304" s="384">
        <v>2</v>
      </c>
      <c r="L1304" s="481">
        <v>589.38000000000011</v>
      </c>
      <c r="M1304" s="177">
        <v>1</v>
      </c>
      <c r="N1304" s="264"/>
      <c r="O1304" s="178">
        <f t="shared" si="70"/>
        <v>0</v>
      </c>
      <c r="P1304" s="302">
        <v>4607109977071</v>
      </c>
      <c r="Q1304" s="303"/>
      <c r="R1304" s="263" t="s">
        <v>7520</v>
      </c>
    </row>
    <row r="1305" spans="1:18" ht="15.6">
      <c r="A1305" s="260">
        <v>1292</v>
      </c>
      <c r="B1305" s="262">
        <v>6951</v>
      </c>
      <c r="C1305" s="319" t="s">
        <v>7506</v>
      </c>
      <c r="D1305" s="319"/>
      <c r="E1305" s="479" t="s">
        <v>7505</v>
      </c>
      <c r="F1305" s="480" t="s">
        <v>7507</v>
      </c>
      <c r="G1305" s="520" t="s">
        <v>7508</v>
      </c>
      <c r="H1305" s="297" t="str">
        <f t="shared" si="69"/>
        <v>фото</v>
      </c>
      <c r="I1305" s="174" t="s">
        <v>7509</v>
      </c>
      <c r="J1305" s="383" t="s">
        <v>203</v>
      </c>
      <c r="K1305" s="384">
        <v>2</v>
      </c>
      <c r="L1305" s="481">
        <v>691.79000000000008</v>
      </c>
      <c r="M1305" s="177">
        <v>1</v>
      </c>
      <c r="N1305" s="264"/>
      <c r="O1305" s="178">
        <f t="shared" si="70"/>
        <v>0</v>
      </c>
      <c r="P1305" s="302">
        <v>4607109945957</v>
      </c>
      <c r="Q1305" s="303"/>
      <c r="R1305" s="263" t="s">
        <v>7506</v>
      </c>
    </row>
    <row r="1306" spans="1:18" ht="24">
      <c r="A1306" s="260">
        <v>1293</v>
      </c>
      <c r="B1306" s="262">
        <v>16249</v>
      </c>
      <c r="C1306" s="319" t="s">
        <v>7491</v>
      </c>
      <c r="D1306" s="319"/>
      <c r="E1306" s="479" t="s">
        <v>7492</v>
      </c>
      <c r="F1306" s="480" t="s">
        <v>7493</v>
      </c>
      <c r="G1306" s="520" t="s">
        <v>7494</v>
      </c>
      <c r="H1306" s="297" t="str">
        <f t="shared" si="69"/>
        <v>фото</v>
      </c>
      <c r="I1306" s="174" t="s">
        <v>7495</v>
      </c>
      <c r="J1306" s="383" t="s">
        <v>7470</v>
      </c>
      <c r="K1306" s="384">
        <v>2</v>
      </c>
      <c r="L1306" s="481">
        <v>364.1</v>
      </c>
      <c r="M1306" s="177">
        <v>1</v>
      </c>
      <c r="N1306" s="264"/>
      <c r="O1306" s="178">
        <f t="shared" si="70"/>
        <v>0</v>
      </c>
      <c r="P1306" s="302">
        <v>4607109913857</v>
      </c>
      <c r="Q1306" s="303"/>
      <c r="R1306" s="263" t="s">
        <v>7496</v>
      </c>
    </row>
    <row r="1307" spans="1:18" ht="24">
      <c r="A1307" s="260">
        <v>1294</v>
      </c>
      <c r="B1307" s="262">
        <v>16250</v>
      </c>
      <c r="C1307" s="319" t="s">
        <v>7497</v>
      </c>
      <c r="D1307" s="319"/>
      <c r="E1307" s="479" t="s">
        <v>7492</v>
      </c>
      <c r="F1307" s="480" t="s">
        <v>7498</v>
      </c>
      <c r="G1307" s="520" t="s">
        <v>7499</v>
      </c>
      <c r="H1307" s="297" t="str">
        <f t="shared" si="69"/>
        <v>фото</v>
      </c>
      <c r="I1307" s="174" t="s">
        <v>7500</v>
      </c>
      <c r="J1307" s="383" t="s">
        <v>7470</v>
      </c>
      <c r="K1307" s="384">
        <v>2</v>
      </c>
      <c r="L1307" s="481">
        <v>364.1</v>
      </c>
      <c r="M1307" s="177">
        <v>1</v>
      </c>
      <c r="N1307" s="264"/>
      <c r="O1307" s="178">
        <f t="shared" si="70"/>
        <v>0</v>
      </c>
      <c r="P1307" s="302">
        <v>4607109913840</v>
      </c>
      <c r="Q1307" s="303"/>
      <c r="R1307" s="263" t="s">
        <v>7496</v>
      </c>
    </row>
    <row r="1308" spans="1:18" ht="36">
      <c r="A1308" s="260">
        <v>1295</v>
      </c>
      <c r="B1308" s="262">
        <v>16251</v>
      </c>
      <c r="C1308" s="319" t="s">
        <v>7501</v>
      </c>
      <c r="D1308" s="319"/>
      <c r="E1308" s="479" t="s">
        <v>7492</v>
      </c>
      <c r="F1308" s="480" t="s">
        <v>7502</v>
      </c>
      <c r="G1308" s="520" t="s">
        <v>7503</v>
      </c>
      <c r="H1308" s="297" t="str">
        <f t="shared" si="69"/>
        <v>фото</v>
      </c>
      <c r="I1308" s="174" t="s">
        <v>7504</v>
      </c>
      <c r="J1308" s="383" t="s">
        <v>7470</v>
      </c>
      <c r="K1308" s="384">
        <v>2</v>
      </c>
      <c r="L1308" s="481">
        <v>379.61000000000007</v>
      </c>
      <c r="M1308" s="177">
        <v>1</v>
      </c>
      <c r="N1308" s="264"/>
      <c r="O1308" s="178">
        <f t="shared" si="70"/>
        <v>0</v>
      </c>
      <c r="P1308" s="302">
        <v>4607109913833</v>
      </c>
      <c r="Q1308" s="303"/>
      <c r="R1308" s="263" t="s">
        <v>7496</v>
      </c>
    </row>
    <row r="1309" spans="1:18" ht="23.4">
      <c r="A1309" s="260">
        <v>1296</v>
      </c>
      <c r="B1309" s="155"/>
      <c r="C1309" s="155"/>
      <c r="D1309" s="156"/>
      <c r="E1309" s="296"/>
      <c r="F1309" s="395" t="s">
        <v>7596</v>
      </c>
      <c r="G1309" s="159"/>
      <c r="H1309" s="160"/>
      <c r="I1309" s="161"/>
      <c r="J1309" s="162"/>
      <c r="K1309" s="162"/>
      <c r="L1309" s="310"/>
      <c r="M1309" s="160"/>
      <c r="N1309" s="160"/>
      <c r="O1309" s="160"/>
      <c r="P1309" s="160"/>
      <c r="Q1309" s="303"/>
      <c r="R1309" s="301"/>
    </row>
    <row r="1310" spans="1:18" ht="14.4">
      <c r="A1310" s="260">
        <v>1297</v>
      </c>
      <c r="B1310" s="167"/>
      <c r="C1310" s="234"/>
      <c r="D1310" s="234"/>
      <c r="E1310" s="308"/>
      <c r="F1310" s="166" t="s">
        <v>7597</v>
      </c>
      <c r="G1310" s="450"/>
      <c r="H1310" s="167"/>
      <c r="I1310" s="168"/>
      <c r="J1310" s="234"/>
      <c r="K1310" s="261"/>
      <c r="L1310" s="311"/>
      <c r="M1310" s="233"/>
      <c r="N1310" s="233"/>
      <c r="O1310" s="234"/>
      <c r="P1310" s="234"/>
      <c r="Q1310" s="303"/>
      <c r="R1310" s="234"/>
    </row>
    <row r="1311" spans="1:18" ht="15.6">
      <c r="A1311" s="260">
        <v>1298</v>
      </c>
      <c r="B1311" s="262">
        <v>608</v>
      </c>
      <c r="C1311" s="319" t="s">
        <v>7699</v>
      </c>
      <c r="D1311" s="319"/>
      <c r="E1311" s="479" t="s">
        <v>7700</v>
      </c>
      <c r="F1311" s="480" t="s">
        <v>7701</v>
      </c>
      <c r="G1311" s="520" t="s">
        <v>7702</v>
      </c>
      <c r="H1311" s="297" t="str">
        <f t="shared" ref="H1311:H1374" si="71">HYPERLINK("https://www.gardenbulbs.ru/images/vesna_CL/thumbnails/"&amp;C1311&amp;".jpg","фото")</f>
        <v>фото</v>
      </c>
      <c r="I1311" s="174" t="s">
        <v>7703</v>
      </c>
      <c r="J1311" s="383" t="s">
        <v>203</v>
      </c>
      <c r="K1311" s="384">
        <v>3</v>
      </c>
      <c r="L1311" s="481">
        <v>302.28000000000003</v>
      </c>
      <c r="M1311" s="177">
        <v>1</v>
      </c>
      <c r="N1311" s="264"/>
      <c r="O1311" s="178">
        <f t="shared" ref="O1311:O1374" si="72">IF(ISERROR(L1311*N1311),0,L1311*N1311)</f>
        <v>0</v>
      </c>
      <c r="P1311" s="302">
        <v>4607109952177</v>
      </c>
      <c r="Q1311" s="303"/>
      <c r="R1311" s="263" t="s">
        <v>7704</v>
      </c>
    </row>
    <row r="1312" spans="1:18" ht="15.6">
      <c r="A1312" s="260">
        <v>1299</v>
      </c>
      <c r="B1312" s="262">
        <v>16</v>
      </c>
      <c r="C1312" s="319" t="s">
        <v>7705</v>
      </c>
      <c r="D1312" s="319"/>
      <c r="E1312" s="479" t="s">
        <v>7700</v>
      </c>
      <c r="F1312" s="480" t="s">
        <v>7706</v>
      </c>
      <c r="G1312" s="520" t="s">
        <v>7707</v>
      </c>
      <c r="H1312" s="297" t="str">
        <f t="shared" si="71"/>
        <v>фото</v>
      </c>
      <c r="I1312" s="174" t="s">
        <v>7708</v>
      </c>
      <c r="J1312" s="383" t="s">
        <v>203</v>
      </c>
      <c r="K1312" s="384">
        <v>3</v>
      </c>
      <c r="L1312" s="481">
        <v>302.28000000000003</v>
      </c>
      <c r="M1312" s="177">
        <v>1</v>
      </c>
      <c r="N1312" s="264"/>
      <c r="O1312" s="178">
        <f t="shared" si="72"/>
        <v>0</v>
      </c>
      <c r="P1312" s="302">
        <v>4607109968192</v>
      </c>
      <c r="Q1312" s="303"/>
      <c r="R1312" s="263" t="s">
        <v>7704</v>
      </c>
    </row>
    <row r="1313" spans="1:18" ht="15.6">
      <c r="A1313" s="260">
        <v>1300</v>
      </c>
      <c r="B1313" s="262">
        <v>2482</v>
      </c>
      <c r="C1313" s="319" t="s">
        <v>7709</v>
      </c>
      <c r="D1313" s="319"/>
      <c r="E1313" s="479" t="s">
        <v>7700</v>
      </c>
      <c r="F1313" s="480" t="s">
        <v>7710</v>
      </c>
      <c r="G1313" s="520" t="s">
        <v>7711</v>
      </c>
      <c r="H1313" s="297" t="str">
        <f t="shared" si="71"/>
        <v>фото</v>
      </c>
      <c r="I1313" s="174" t="s">
        <v>7712</v>
      </c>
      <c r="J1313" s="383" t="s">
        <v>203</v>
      </c>
      <c r="K1313" s="384">
        <v>3</v>
      </c>
      <c r="L1313" s="481">
        <v>302.28000000000003</v>
      </c>
      <c r="M1313" s="177">
        <v>1</v>
      </c>
      <c r="N1313" s="264"/>
      <c r="O1313" s="178">
        <f t="shared" si="72"/>
        <v>0</v>
      </c>
      <c r="P1313" s="302">
        <v>4607109974582</v>
      </c>
      <c r="Q1313" s="303"/>
      <c r="R1313" s="263" t="s">
        <v>7704</v>
      </c>
    </row>
    <row r="1314" spans="1:18" ht="15.6">
      <c r="A1314" s="260">
        <v>1301</v>
      </c>
      <c r="B1314" s="262">
        <v>4184</v>
      </c>
      <c r="C1314" s="319" t="s">
        <v>7713</v>
      </c>
      <c r="D1314" s="319"/>
      <c r="E1314" s="479" t="s">
        <v>7700</v>
      </c>
      <c r="F1314" s="480" t="s">
        <v>7714</v>
      </c>
      <c r="G1314" s="520" t="s">
        <v>7715</v>
      </c>
      <c r="H1314" s="297" t="str">
        <f t="shared" si="71"/>
        <v>фото</v>
      </c>
      <c r="I1314" s="174" t="s">
        <v>7716</v>
      </c>
      <c r="J1314" s="383" t="s">
        <v>203</v>
      </c>
      <c r="K1314" s="384">
        <v>3</v>
      </c>
      <c r="L1314" s="481">
        <v>302.28000000000003</v>
      </c>
      <c r="M1314" s="177">
        <v>1</v>
      </c>
      <c r="N1314" s="264"/>
      <c r="O1314" s="178">
        <f t="shared" si="72"/>
        <v>0</v>
      </c>
      <c r="P1314" s="302">
        <v>4607109984024</v>
      </c>
      <c r="Q1314" s="303"/>
      <c r="R1314" s="263" t="s">
        <v>7704</v>
      </c>
    </row>
    <row r="1315" spans="1:18" ht="15.6">
      <c r="A1315" s="260">
        <v>1302</v>
      </c>
      <c r="B1315" s="262">
        <v>620</v>
      </c>
      <c r="C1315" s="319" t="s">
        <v>7721</v>
      </c>
      <c r="D1315" s="319"/>
      <c r="E1315" s="479" t="s">
        <v>7700</v>
      </c>
      <c r="F1315" s="480" t="s">
        <v>7722</v>
      </c>
      <c r="G1315" s="520" t="s">
        <v>7723</v>
      </c>
      <c r="H1315" s="297" t="str">
        <f t="shared" si="71"/>
        <v>фото</v>
      </c>
      <c r="I1315" s="174" t="s">
        <v>1764</v>
      </c>
      <c r="J1315" s="383" t="s">
        <v>203</v>
      </c>
      <c r="K1315" s="384">
        <v>3</v>
      </c>
      <c r="L1315" s="481">
        <v>302.28000000000003</v>
      </c>
      <c r="M1315" s="177">
        <v>1</v>
      </c>
      <c r="N1315" s="264"/>
      <c r="O1315" s="178">
        <f t="shared" si="72"/>
        <v>0</v>
      </c>
      <c r="P1315" s="302">
        <v>4607109952184</v>
      </c>
      <c r="Q1315" s="303"/>
      <c r="R1315" s="263" t="s">
        <v>7704</v>
      </c>
    </row>
    <row r="1316" spans="1:18" ht="15.6">
      <c r="A1316" s="260">
        <v>1303</v>
      </c>
      <c r="B1316" s="262">
        <v>4185</v>
      </c>
      <c r="C1316" s="319" t="s">
        <v>7724</v>
      </c>
      <c r="D1316" s="319"/>
      <c r="E1316" s="479" t="s">
        <v>7700</v>
      </c>
      <c r="F1316" s="480" t="s">
        <v>7725</v>
      </c>
      <c r="G1316" s="520" t="s">
        <v>7726</v>
      </c>
      <c r="H1316" s="297" t="str">
        <f t="shared" si="71"/>
        <v>фото</v>
      </c>
      <c r="I1316" s="174" t="s">
        <v>7727</v>
      </c>
      <c r="J1316" s="383" t="s">
        <v>203</v>
      </c>
      <c r="K1316" s="384">
        <v>3</v>
      </c>
      <c r="L1316" s="481">
        <v>302.28000000000003</v>
      </c>
      <c r="M1316" s="177">
        <v>1</v>
      </c>
      <c r="N1316" s="264"/>
      <c r="O1316" s="178">
        <f t="shared" si="72"/>
        <v>0</v>
      </c>
      <c r="P1316" s="302">
        <v>4607109984031</v>
      </c>
      <c r="Q1316" s="303"/>
      <c r="R1316" s="263" t="s">
        <v>7704</v>
      </c>
    </row>
    <row r="1317" spans="1:18" ht="15.6">
      <c r="A1317" s="260">
        <v>1304</v>
      </c>
      <c r="B1317" s="262">
        <v>13249</v>
      </c>
      <c r="C1317" s="319" t="s">
        <v>9677</v>
      </c>
      <c r="D1317" s="319"/>
      <c r="E1317" s="479" t="s">
        <v>7700</v>
      </c>
      <c r="F1317" s="480" t="s">
        <v>10006</v>
      </c>
      <c r="G1317" s="520" t="s">
        <v>10007</v>
      </c>
      <c r="H1317" s="297" t="str">
        <f t="shared" si="71"/>
        <v>фото</v>
      </c>
      <c r="I1317" s="174" t="s">
        <v>9803</v>
      </c>
      <c r="J1317" s="383" t="s">
        <v>203</v>
      </c>
      <c r="K1317" s="384">
        <v>2</v>
      </c>
      <c r="L1317" s="481">
        <v>415.69000000000005</v>
      </c>
      <c r="M1317" s="177">
        <v>1</v>
      </c>
      <c r="N1317" s="264"/>
      <c r="O1317" s="178">
        <f t="shared" si="72"/>
        <v>0</v>
      </c>
      <c r="P1317" s="302">
        <v>4607109921579</v>
      </c>
      <c r="Q1317" s="517">
        <v>2023</v>
      </c>
      <c r="R1317" s="263" t="s">
        <v>7704</v>
      </c>
    </row>
    <row r="1318" spans="1:18" ht="28.8">
      <c r="A1318" s="260">
        <v>1305</v>
      </c>
      <c r="B1318" s="262">
        <v>4382</v>
      </c>
      <c r="C1318" s="319" t="s">
        <v>9678</v>
      </c>
      <c r="D1318" s="319"/>
      <c r="E1318" s="479" t="s">
        <v>7700</v>
      </c>
      <c r="F1318" s="480" t="s">
        <v>7740</v>
      </c>
      <c r="G1318" s="520" t="s">
        <v>7741</v>
      </c>
      <c r="H1318" s="297" t="str">
        <f t="shared" si="71"/>
        <v>фото</v>
      </c>
      <c r="I1318" s="174" t="s">
        <v>7742</v>
      </c>
      <c r="J1318" s="383" t="s">
        <v>203</v>
      </c>
      <c r="K1318" s="384">
        <v>2</v>
      </c>
      <c r="L1318" s="481">
        <v>427.57000000000011</v>
      </c>
      <c r="M1318" s="177">
        <v>1</v>
      </c>
      <c r="N1318" s="264"/>
      <c r="O1318" s="178">
        <f t="shared" si="72"/>
        <v>0</v>
      </c>
      <c r="P1318" s="302">
        <v>4607109988039</v>
      </c>
      <c r="Q1318" s="303"/>
      <c r="R1318" s="263" t="s">
        <v>7704</v>
      </c>
    </row>
    <row r="1319" spans="1:18" ht="28.8">
      <c r="A1319" s="260">
        <v>1306</v>
      </c>
      <c r="B1319" s="262">
        <v>4383</v>
      </c>
      <c r="C1319" s="319" t="s">
        <v>7743</v>
      </c>
      <c r="D1319" s="319"/>
      <c r="E1319" s="479" t="s">
        <v>7700</v>
      </c>
      <c r="F1319" s="480" t="s">
        <v>7744</v>
      </c>
      <c r="G1319" s="520" t="s">
        <v>7745</v>
      </c>
      <c r="H1319" s="297" t="str">
        <f t="shared" si="71"/>
        <v>фото</v>
      </c>
      <c r="I1319" s="174" t="s">
        <v>7746</v>
      </c>
      <c r="J1319" s="383" t="s">
        <v>203</v>
      </c>
      <c r="K1319" s="384">
        <v>2</v>
      </c>
      <c r="L1319" s="481">
        <v>427.57000000000011</v>
      </c>
      <c r="M1319" s="177">
        <v>1</v>
      </c>
      <c r="N1319" s="264"/>
      <c r="O1319" s="178">
        <f t="shared" si="72"/>
        <v>0</v>
      </c>
      <c r="P1319" s="302">
        <v>4607109988046</v>
      </c>
      <c r="Q1319" s="303"/>
      <c r="R1319" s="263" t="s">
        <v>7704</v>
      </c>
    </row>
    <row r="1320" spans="1:18" ht="28.8">
      <c r="A1320" s="260">
        <v>1307</v>
      </c>
      <c r="B1320" s="262">
        <v>4384</v>
      </c>
      <c r="C1320" s="319" t="s">
        <v>7747</v>
      </c>
      <c r="D1320" s="319"/>
      <c r="E1320" s="479" t="s">
        <v>7700</v>
      </c>
      <c r="F1320" s="480" t="s">
        <v>7748</v>
      </c>
      <c r="G1320" s="520" t="s">
        <v>7749</v>
      </c>
      <c r="H1320" s="297" t="str">
        <f t="shared" si="71"/>
        <v>фото</v>
      </c>
      <c r="I1320" s="174" t="s">
        <v>452</v>
      </c>
      <c r="J1320" s="383" t="s">
        <v>203</v>
      </c>
      <c r="K1320" s="384">
        <v>2</v>
      </c>
      <c r="L1320" s="481">
        <v>381.59000000000009</v>
      </c>
      <c r="M1320" s="177">
        <v>1</v>
      </c>
      <c r="N1320" s="264"/>
      <c r="O1320" s="178">
        <f t="shared" si="72"/>
        <v>0</v>
      </c>
      <c r="P1320" s="302">
        <v>4607109988053</v>
      </c>
      <c r="Q1320" s="303"/>
      <c r="R1320" s="263" t="s">
        <v>7704</v>
      </c>
    </row>
    <row r="1321" spans="1:18" ht="15.6">
      <c r="A1321" s="260">
        <v>1308</v>
      </c>
      <c r="B1321" s="262">
        <v>4515</v>
      </c>
      <c r="C1321" s="319" t="s">
        <v>9679</v>
      </c>
      <c r="D1321" s="319"/>
      <c r="E1321" s="479" t="s">
        <v>7700</v>
      </c>
      <c r="F1321" s="480" t="s">
        <v>10008</v>
      </c>
      <c r="G1321" s="520" t="s">
        <v>10009</v>
      </c>
      <c r="H1321" s="297" t="str">
        <f t="shared" si="71"/>
        <v>фото</v>
      </c>
      <c r="I1321" s="174" t="s">
        <v>9804</v>
      </c>
      <c r="J1321" s="383" t="s">
        <v>203</v>
      </c>
      <c r="K1321" s="384">
        <v>2</v>
      </c>
      <c r="L1321" s="481">
        <v>381.59000000000009</v>
      </c>
      <c r="M1321" s="177">
        <v>1</v>
      </c>
      <c r="N1321" s="264"/>
      <c r="O1321" s="178">
        <f t="shared" si="72"/>
        <v>0</v>
      </c>
      <c r="P1321" s="302">
        <v>4607109927847</v>
      </c>
      <c r="Q1321" s="517">
        <v>2023</v>
      </c>
      <c r="R1321" s="263" t="s">
        <v>7704</v>
      </c>
    </row>
    <row r="1322" spans="1:18" ht="15.6">
      <c r="A1322" s="260">
        <v>1309</v>
      </c>
      <c r="B1322" s="262">
        <v>17</v>
      </c>
      <c r="C1322" s="319" t="s">
        <v>7728</v>
      </c>
      <c r="D1322" s="319"/>
      <c r="E1322" s="479" t="s">
        <v>7700</v>
      </c>
      <c r="F1322" s="480" t="s">
        <v>7729</v>
      </c>
      <c r="G1322" s="520" t="s">
        <v>7730</v>
      </c>
      <c r="H1322" s="297" t="str">
        <f t="shared" si="71"/>
        <v>фото</v>
      </c>
      <c r="I1322" s="174" t="s">
        <v>7731</v>
      </c>
      <c r="J1322" s="383" t="s">
        <v>203</v>
      </c>
      <c r="K1322" s="384">
        <v>3</v>
      </c>
      <c r="L1322" s="481">
        <v>266.53000000000003</v>
      </c>
      <c r="M1322" s="177">
        <v>1</v>
      </c>
      <c r="N1322" s="264"/>
      <c r="O1322" s="178">
        <f t="shared" si="72"/>
        <v>0</v>
      </c>
      <c r="P1322" s="302">
        <v>4607109968208</v>
      </c>
      <c r="Q1322" s="303"/>
      <c r="R1322" s="263" t="s">
        <v>7732</v>
      </c>
    </row>
    <row r="1323" spans="1:18" ht="15.6">
      <c r="A1323" s="260">
        <v>1310</v>
      </c>
      <c r="B1323" s="262">
        <v>538</v>
      </c>
      <c r="C1323" s="319" t="s">
        <v>7717</v>
      </c>
      <c r="D1323" s="319"/>
      <c r="E1323" s="479" t="s">
        <v>7700</v>
      </c>
      <c r="F1323" s="480" t="s">
        <v>7718</v>
      </c>
      <c r="G1323" s="520" t="s">
        <v>7719</v>
      </c>
      <c r="H1323" s="297" t="str">
        <f t="shared" si="71"/>
        <v>фото</v>
      </c>
      <c r="I1323" s="174" t="s">
        <v>7720</v>
      </c>
      <c r="J1323" s="383" t="s">
        <v>203</v>
      </c>
      <c r="K1323" s="384">
        <v>3</v>
      </c>
      <c r="L1323" s="481">
        <v>302.28000000000003</v>
      </c>
      <c r="M1323" s="177">
        <v>1</v>
      </c>
      <c r="N1323" s="264"/>
      <c r="O1323" s="178">
        <f t="shared" si="72"/>
        <v>0</v>
      </c>
      <c r="P1323" s="302">
        <v>4607109967935</v>
      </c>
      <c r="Q1323" s="303"/>
      <c r="R1323" s="263" t="s">
        <v>7704</v>
      </c>
    </row>
    <row r="1324" spans="1:18" ht="15.6">
      <c r="A1324" s="260">
        <v>1311</v>
      </c>
      <c r="B1324" s="262">
        <v>18</v>
      </c>
      <c r="C1324" s="319" t="s">
        <v>7733</v>
      </c>
      <c r="D1324" s="319"/>
      <c r="E1324" s="479" t="s">
        <v>7700</v>
      </c>
      <c r="F1324" s="480" t="s">
        <v>7734</v>
      </c>
      <c r="G1324" s="520" t="s">
        <v>7735</v>
      </c>
      <c r="H1324" s="297" t="str">
        <f t="shared" si="71"/>
        <v>фото</v>
      </c>
      <c r="I1324" s="174" t="s">
        <v>451</v>
      </c>
      <c r="J1324" s="383" t="s">
        <v>203</v>
      </c>
      <c r="K1324" s="384">
        <v>2</v>
      </c>
      <c r="L1324" s="481">
        <v>207.79000000000002</v>
      </c>
      <c r="M1324" s="177">
        <v>1</v>
      </c>
      <c r="N1324" s="264"/>
      <c r="O1324" s="178">
        <f t="shared" si="72"/>
        <v>0</v>
      </c>
      <c r="P1324" s="302">
        <v>4607109968215</v>
      </c>
      <c r="Q1324" s="303"/>
      <c r="R1324" s="263" t="s">
        <v>7704</v>
      </c>
    </row>
    <row r="1325" spans="1:18" ht="24">
      <c r="A1325" s="260">
        <v>1312</v>
      </c>
      <c r="B1325" s="262">
        <v>783</v>
      </c>
      <c r="C1325" s="319" t="s">
        <v>7736</v>
      </c>
      <c r="D1325" s="319"/>
      <c r="E1325" s="479" t="s">
        <v>7700</v>
      </c>
      <c r="F1325" s="480" t="s">
        <v>7737</v>
      </c>
      <c r="G1325" s="520" t="s">
        <v>7738</v>
      </c>
      <c r="H1325" s="297" t="str">
        <f t="shared" si="71"/>
        <v>фото</v>
      </c>
      <c r="I1325" s="174" t="s">
        <v>7739</v>
      </c>
      <c r="J1325" s="383" t="s">
        <v>203</v>
      </c>
      <c r="K1325" s="384">
        <v>3</v>
      </c>
      <c r="L1325" s="481">
        <v>302.28000000000003</v>
      </c>
      <c r="M1325" s="177">
        <v>1</v>
      </c>
      <c r="N1325" s="264"/>
      <c r="O1325" s="178">
        <f t="shared" si="72"/>
        <v>0</v>
      </c>
      <c r="P1325" s="302">
        <v>4607109973899</v>
      </c>
      <c r="Q1325" s="303"/>
      <c r="R1325" s="263" t="s">
        <v>7704</v>
      </c>
    </row>
    <row r="1326" spans="1:18" ht="15.6">
      <c r="A1326" s="260">
        <v>1313</v>
      </c>
      <c r="B1326" s="262">
        <v>19</v>
      </c>
      <c r="C1326" s="319" t="s">
        <v>7680</v>
      </c>
      <c r="D1326" s="319"/>
      <c r="E1326" s="479" t="s">
        <v>3779</v>
      </c>
      <c r="F1326" s="480" t="s">
        <v>7681</v>
      </c>
      <c r="G1326" s="520" t="s">
        <v>7682</v>
      </c>
      <c r="H1326" s="297" t="str">
        <f t="shared" si="71"/>
        <v>фото</v>
      </c>
      <c r="I1326" s="174" t="s">
        <v>7683</v>
      </c>
      <c r="J1326" s="383" t="s">
        <v>203</v>
      </c>
      <c r="K1326" s="384">
        <v>1</v>
      </c>
      <c r="L1326" s="481">
        <v>303.38000000000005</v>
      </c>
      <c r="M1326" s="177">
        <v>1</v>
      </c>
      <c r="N1326" s="264"/>
      <c r="O1326" s="178">
        <f t="shared" si="72"/>
        <v>0</v>
      </c>
      <c r="P1326" s="302">
        <v>4607109968222</v>
      </c>
      <c r="Q1326" s="303"/>
      <c r="R1326" s="263" t="s">
        <v>7684</v>
      </c>
    </row>
    <row r="1327" spans="1:18" ht="15.6">
      <c r="A1327" s="260">
        <v>1314</v>
      </c>
      <c r="B1327" s="262">
        <v>2226</v>
      </c>
      <c r="C1327" s="319" t="s">
        <v>7695</v>
      </c>
      <c r="D1327" s="319"/>
      <c r="E1327" s="479" t="s">
        <v>3779</v>
      </c>
      <c r="F1327" s="480" t="s">
        <v>10010</v>
      </c>
      <c r="G1327" s="520" t="s">
        <v>7696</v>
      </c>
      <c r="H1327" s="297" t="str">
        <f t="shared" si="71"/>
        <v>фото</v>
      </c>
      <c r="I1327" s="174" t="s">
        <v>7697</v>
      </c>
      <c r="J1327" s="383" t="s">
        <v>203</v>
      </c>
      <c r="K1327" s="384">
        <v>1</v>
      </c>
      <c r="L1327" s="481">
        <v>315.48</v>
      </c>
      <c r="M1327" s="177">
        <v>1</v>
      </c>
      <c r="N1327" s="264"/>
      <c r="O1327" s="178">
        <f t="shared" si="72"/>
        <v>0</v>
      </c>
      <c r="P1327" s="302">
        <v>4607109973851</v>
      </c>
      <c r="Q1327" s="303"/>
      <c r="R1327" s="263" t="s">
        <v>7698</v>
      </c>
    </row>
    <row r="1328" spans="1:18" ht="15.6">
      <c r="A1328" s="260">
        <v>1315</v>
      </c>
      <c r="B1328" s="262">
        <v>531</v>
      </c>
      <c r="C1328" s="319" t="s">
        <v>7685</v>
      </c>
      <c r="D1328" s="319"/>
      <c r="E1328" s="479" t="s">
        <v>3779</v>
      </c>
      <c r="F1328" s="480" t="s">
        <v>7686</v>
      </c>
      <c r="G1328" s="520" t="s">
        <v>7687</v>
      </c>
      <c r="H1328" s="297" t="str">
        <f t="shared" si="71"/>
        <v>фото</v>
      </c>
      <c r="I1328" s="174" t="s">
        <v>7688</v>
      </c>
      <c r="J1328" s="383" t="s">
        <v>203</v>
      </c>
      <c r="K1328" s="384">
        <v>1</v>
      </c>
      <c r="L1328" s="481">
        <v>303.38000000000005</v>
      </c>
      <c r="M1328" s="177">
        <v>1</v>
      </c>
      <c r="N1328" s="264"/>
      <c r="O1328" s="178">
        <f t="shared" si="72"/>
        <v>0</v>
      </c>
      <c r="P1328" s="302">
        <v>4607109952153</v>
      </c>
      <c r="Q1328" s="303"/>
      <c r="R1328" s="263" t="s">
        <v>7684</v>
      </c>
    </row>
    <row r="1329" spans="1:18" ht="15.6">
      <c r="A1329" s="260">
        <v>1316</v>
      </c>
      <c r="B1329" s="262">
        <v>556</v>
      </c>
      <c r="C1329" s="319" t="s">
        <v>7689</v>
      </c>
      <c r="D1329" s="319"/>
      <c r="E1329" s="479" t="s">
        <v>3779</v>
      </c>
      <c r="F1329" s="480" t="s">
        <v>7690</v>
      </c>
      <c r="G1329" s="520" t="s">
        <v>7691</v>
      </c>
      <c r="H1329" s="297" t="str">
        <f t="shared" si="71"/>
        <v>фото</v>
      </c>
      <c r="I1329" s="174" t="s">
        <v>7692</v>
      </c>
      <c r="J1329" s="383" t="s">
        <v>203</v>
      </c>
      <c r="K1329" s="384">
        <v>1</v>
      </c>
      <c r="L1329" s="481">
        <v>303.38000000000005</v>
      </c>
      <c r="M1329" s="177">
        <v>1</v>
      </c>
      <c r="N1329" s="264"/>
      <c r="O1329" s="178">
        <f t="shared" si="72"/>
        <v>0</v>
      </c>
      <c r="P1329" s="302">
        <v>4607109952160</v>
      </c>
      <c r="Q1329" s="303"/>
      <c r="R1329" s="263" t="s">
        <v>7684</v>
      </c>
    </row>
    <row r="1330" spans="1:18" ht="15.6">
      <c r="A1330" s="260">
        <v>1317</v>
      </c>
      <c r="B1330" s="262">
        <v>540</v>
      </c>
      <c r="C1330" s="319" t="s">
        <v>7693</v>
      </c>
      <c r="D1330" s="319"/>
      <c r="E1330" s="479" t="s">
        <v>3779</v>
      </c>
      <c r="F1330" s="480" t="s">
        <v>6776</v>
      </c>
      <c r="G1330" s="520" t="s">
        <v>6777</v>
      </c>
      <c r="H1330" s="297" t="str">
        <f t="shared" si="71"/>
        <v>фото</v>
      </c>
      <c r="I1330" s="174" t="s">
        <v>7694</v>
      </c>
      <c r="J1330" s="383" t="s">
        <v>203</v>
      </c>
      <c r="K1330" s="384">
        <v>1</v>
      </c>
      <c r="L1330" s="481">
        <v>303.38000000000005</v>
      </c>
      <c r="M1330" s="177">
        <v>1</v>
      </c>
      <c r="N1330" s="264"/>
      <c r="O1330" s="178">
        <f t="shared" si="72"/>
        <v>0</v>
      </c>
      <c r="P1330" s="302">
        <v>4607109968239</v>
      </c>
      <c r="Q1330" s="303"/>
      <c r="R1330" s="263" t="s">
        <v>7684</v>
      </c>
    </row>
    <row r="1331" spans="1:18" ht="28.8">
      <c r="A1331" s="260">
        <v>1318</v>
      </c>
      <c r="B1331" s="262">
        <v>5722</v>
      </c>
      <c r="C1331" s="319" t="s">
        <v>7805</v>
      </c>
      <c r="D1331" s="319"/>
      <c r="E1331" s="479" t="s">
        <v>7783</v>
      </c>
      <c r="F1331" s="480" t="s">
        <v>7806</v>
      </c>
      <c r="G1331" s="520" t="s">
        <v>7807</v>
      </c>
      <c r="H1331" s="297" t="str">
        <f t="shared" si="71"/>
        <v>фото</v>
      </c>
      <c r="I1331" s="174" t="s">
        <v>7808</v>
      </c>
      <c r="J1331" s="383" t="s">
        <v>203</v>
      </c>
      <c r="K1331" s="384">
        <v>1</v>
      </c>
      <c r="L1331" s="481">
        <v>256.08</v>
      </c>
      <c r="M1331" s="177">
        <v>1</v>
      </c>
      <c r="N1331" s="264"/>
      <c r="O1331" s="178">
        <f t="shared" si="72"/>
        <v>0</v>
      </c>
      <c r="P1331" s="302">
        <v>4607109932438</v>
      </c>
      <c r="Q1331" s="303"/>
      <c r="R1331" s="263" t="s">
        <v>7809</v>
      </c>
    </row>
    <row r="1332" spans="1:18" ht="15.6">
      <c r="A1332" s="260">
        <v>1319</v>
      </c>
      <c r="B1332" s="262">
        <v>2176</v>
      </c>
      <c r="C1332" s="319" t="s">
        <v>7785</v>
      </c>
      <c r="D1332" s="319"/>
      <c r="E1332" s="479" t="s">
        <v>7783</v>
      </c>
      <c r="F1332" s="480" t="s">
        <v>7786</v>
      </c>
      <c r="G1332" s="520" t="s">
        <v>7787</v>
      </c>
      <c r="H1332" s="297" t="str">
        <f t="shared" si="71"/>
        <v>фото</v>
      </c>
      <c r="I1332" s="174" t="s">
        <v>7788</v>
      </c>
      <c r="J1332" s="383" t="s">
        <v>203</v>
      </c>
      <c r="K1332" s="384">
        <v>1</v>
      </c>
      <c r="L1332" s="481">
        <v>196.13</v>
      </c>
      <c r="M1332" s="177">
        <v>1</v>
      </c>
      <c r="N1332" s="264"/>
      <c r="O1332" s="178">
        <f t="shared" si="72"/>
        <v>0</v>
      </c>
      <c r="P1332" s="302">
        <v>4607109973943</v>
      </c>
      <c r="Q1332" s="303"/>
      <c r="R1332" s="263" t="s">
        <v>7784</v>
      </c>
    </row>
    <row r="1333" spans="1:18" ht="15.6">
      <c r="A1333" s="260">
        <v>1320</v>
      </c>
      <c r="B1333" s="262">
        <v>5721</v>
      </c>
      <c r="C1333" s="319" t="s">
        <v>9680</v>
      </c>
      <c r="D1333" s="319"/>
      <c r="E1333" s="479" t="s">
        <v>7783</v>
      </c>
      <c r="F1333" s="480" t="s">
        <v>7789</v>
      </c>
      <c r="G1333" s="520" t="s">
        <v>7790</v>
      </c>
      <c r="H1333" s="297" t="str">
        <f t="shared" si="71"/>
        <v>фото</v>
      </c>
      <c r="I1333" s="174" t="s">
        <v>7791</v>
      </c>
      <c r="J1333" s="383" t="s">
        <v>203</v>
      </c>
      <c r="K1333" s="384">
        <v>1</v>
      </c>
      <c r="L1333" s="481">
        <v>201.96</v>
      </c>
      <c r="M1333" s="177">
        <v>1</v>
      </c>
      <c r="N1333" s="264"/>
      <c r="O1333" s="178">
        <f t="shared" si="72"/>
        <v>0</v>
      </c>
      <c r="P1333" s="302">
        <v>4607109932445</v>
      </c>
      <c r="Q1333" s="303"/>
      <c r="R1333" s="263" t="s">
        <v>7784</v>
      </c>
    </row>
    <row r="1334" spans="1:18" ht="15.6">
      <c r="A1334" s="260">
        <v>1321</v>
      </c>
      <c r="B1334" s="262">
        <v>672</v>
      </c>
      <c r="C1334" s="319" t="s">
        <v>7796</v>
      </c>
      <c r="D1334" s="319"/>
      <c r="E1334" s="479" t="s">
        <v>7783</v>
      </c>
      <c r="F1334" s="480" t="s">
        <v>4676</v>
      </c>
      <c r="G1334" s="520" t="s">
        <v>4677</v>
      </c>
      <c r="H1334" s="297" t="str">
        <f t="shared" si="71"/>
        <v>фото</v>
      </c>
      <c r="I1334" s="174" t="s">
        <v>7797</v>
      </c>
      <c r="J1334" s="383" t="s">
        <v>203</v>
      </c>
      <c r="K1334" s="384">
        <v>1</v>
      </c>
      <c r="L1334" s="481">
        <v>196.13</v>
      </c>
      <c r="M1334" s="177">
        <v>1</v>
      </c>
      <c r="N1334" s="264"/>
      <c r="O1334" s="178">
        <f t="shared" si="72"/>
        <v>0</v>
      </c>
      <c r="P1334" s="302">
        <v>4607109952221</v>
      </c>
      <c r="Q1334" s="303"/>
      <c r="R1334" s="263" t="s">
        <v>7784</v>
      </c>
    </row>
    <row r="1335" spans="1:18" ht="15.6">
      <c r="A1335" s="260">
        <v>1322</v>
      </c>
      <c r="B1335" s="262">
        <v>20</v>
      </c>
      <c r="C1335" s="319" t="s">
        <v>7810</v>
      </c>
      <c r="D1335" s="319"/>
      <c r="E1335" s="479" t="s">
        <v>7783</v>
      </c>
      <c r="F1335" s="480" t="s">
        <v>7811</v>
      </c>
      <c r="G1335" s="520" t="s">
        <v>7812</v>
      </c>
      <c r="H1335" s="297" t="str">
        <f t="shared" si="71"/>
        <v>фото</v>
      </c>
      <c r="I1335" s="174" t="s">
        <v>213</v>
      </c>
      <c r="J1335" s="383" t="s">
        <v>203</v>
      </c>
      <c r="K1335" s="384">
        <v>1</v>
      </c>
      <c r="L1335" s="481">
        <v>196.13</v>
      </c>
      <c r="M1335" s="177">
        <v>1</v>
      </c>
      <c r="N1335" s="264"/>
      <c r="O1335" s="178">
        <f t="shared" si="72"/>
        <v>0</v>
      </c>
      <c r="P1335" s="302">
        <v>4607109957622</v>
      </c>
      <c r="Q1335" s="303"/>
      <c r="R1335" s="263" t="s">
        <v>7813</v>
      </c>
    </row>
    <row r="1336" spans="1:18" ht="15.6">
      <c r="A1336" s="260">
        <v>1323</v>
      </c>
      <c r="B1336" s="262">
        <v>673</v>
      </c>
      <c r="C1336" s="319" t="s">
        <v>7798</v>
      </c>
      <c r="D1336" s="319"/>
      <c r="E1336" s="479" t="s">
        <v>7783</v>
      </c>
      <c r="F1336" s="480" t="s">
        <v>7799</v>
      </c>
      <c r="G1336" s="520" t="s">
        <v>7800</v>
      </c>
      <c r="H1336" s="297" t="str">
        <f t="shared" si="71"/>
        <v>фото</v>
      </c>
      <c r="I1336" s="174" t="s">
        <v>7801</v>
      </c>
      <c r="J1336" s="383" t="s">
        <v>203</v>
      </c>
      <c r="K1336" s="384">
        <v>1</v>
      </c>
      <c r="L1336" s="481">
        <v>196.13</v>
      </c>
      <c r="M1336" s="177">
        <v>1</v>
      </c>
      <c r="N1336" s="264"/>
      <c r="O1336" s="178">
        <f t="shared" si="72"/>
        <v>0</v>
      </c>
      <c r="P1336" s="302">
        <v>4607109952238</v>
      </c>
      <c r="Q1336" s="303"/>
      <c r="R1336" s="263" t="s">
        <v>7784</v>
      </c>
    </row>
    <row r="1337" spans="1:18" ht="15.6">
      <c r="A1337" s="260">
        <v>1324</v>
      </c>
      <c r="B1337" s="262">
        <v>541</v>
      </c>
      <c r="C1337" s="319" t="s">
        <v>7818</v>
      </c>
      <c r="D1337" s="319"/>
      <c r="E1337" s="479" t="s">
        <v>7783</v>
      </c>
      <c r="F1337" s="480" t="s">
        <v>7819</v>
      </c>
      <c r="G1337" s="520" t="s">
        <v>7820</v>
      </c>
      <c r="H1337" s="297" t="str">
        <f t="shared" si="71"/>
        <v>фото</v>
      </c>
      <c r="I1337" s="174" t="s">
        <v>7821</v>
      </c>
      <c r="J1337" s="383" t="s">
        <v>203</v>
      </c>
      <c r="K1337" s="384">
        <v>1</v>
      </c>
      <c r="L1337" s="481">
        <v>196.13</v>
      </c>
      <c r="M1337" s="177">
        <v>1</v>
      </c>
      <c r="N1337" s="264"/>
      <c r="O1337" s="178">
        <f t="shared" si="72"/>
        <v>0</v>
      </c>
      <c r="P1337" s="302">
        <v>4607109957639</v>
      </c>
      <c r="Q1337" s="303"/>
      <c r="R1337" s="263" t="s">
        <v>7813</v>
      </c>
    </row>
    <row r="1338" spans="1:18" ht="15.6">
      <c r="A1338" s="260">
        <v>1325</v>
      </c>
      <c r="B1338" s="262">
        <v>696</v>
      </c>
      <c r="C1338" s="319" t="s">
        <v>7822</v>
      </c>
      <c r="D1338" s="319"/>
      <c r="E1338" s="479" t="s">
        <v>7783</v>
      </c>
      <c r="F1338" s="480" t="s">
        <v>7823</v>
      </c>
      <c r="G1338" s="520" t="s">
        <v>7824</v>
      </c>
      <c r="H1338" s="297" t="str">
        <f t="shared" si="71"/>
        <v>фото</v>
      </c>
      <c r="I1338" s="174" t="s">
        <v>7825</v>
      </c>
      <c r="J1338" s="383" t="s">
        <v>203</v>
      </c>
      <c r="K1338" s="384">
        <v>1</v>
      </c>
      <c r="L1338" s="481">
        <v>217.14000000000001</v>
      </c>
      <c r="M1338" s="177">
        <v>1</v>
      </c>
      <c r="N1338" s="264"/>
      <c r="O1338" s="178">
        <f t="shared" si="72"/>
        <v>0</v>
      </c>
      <c r="P1338" s="302">
        <v>4607109928554</v>
      </c>
      <c r="Q1338" s="303"/>
      <c r="R1338" s="263" t="s">
        <v>7813</v>
      </c>
    </row>
    <row r="1339" spans="1:18" ht="15.6">
      <c r="A1339" s="260">
        <v>1326</v>
      </c>
      <c r="B1339" s="262">
        <v>669</v>
      </c>
      <c r="C1339" s="319" t="s">
        <v>7826</v>
      </c>
      <c r="D1339" s="319"/>
      <c r="E1339" s="479" t="s">
        <v>7783</v>
      </c>
      <c r="F1339" s="480" t="s">
        <v>7827</v>
      </c>
      <c r="G1339" s="520" t="s">
        <v>7828</v>
      </c>
      <c r="H1339" s="297" t="str">
        <f t="shared" si="71"/>
        <v>фото</v>
      </c>
      <c r="I1339" s="174" t="s">
        <v>7829</v>
      </c>
      <c r="J1339" s="383" t="s">
        <v>203</v>
      </c>
      <c r="K1339" s="384">
        <v>1</v>
      </c>
      <c r="L1339" s="481">
        <v>201.07999999999998</v>
      </c>
      <c r="M1339" s="177">
        <v>1</v>
      </c>
      <c r="N1339" s="264"/>
      <c r="O1339" s="178">
        <f t="shared" si="72"/>
        <v>0</v>
      </c>
      <c r="P1339" s="302">
        <v>4607109952245</v>
      </c>
      <c r="Q1339" s="303"/>
      <c r="R1339" s="263" t="s">
        <v>7813</v>
      </c>
    </row>
    <row r="1340" spans="1:18" ht="15.6">
      <c r="A1340" s="260">
        <v>1327</v>
      </c>
      <c r="B1340" s="262">
        <v>542</v>
      </c>
      <c r="C1340" s="319" t="s">
        <v>7802</v>
      </c>
      <c r="D1340" s="319"/>
      <c r="E1340" s="479" t="s">
        <v>7783</v>
      </c>
      <c r="F1340" s="480" t="s">
        <v>7803</v>
      </c>
      <c r="G1340" s="520" t="s">
        <v>7804</v>
      </c>
      <c r="H1340" s="297" t="str">
        <f t="shared" si="71"/>
        <v>фото</v>
      </c>
      <c r="I1340" s="174" t="s">
        <v>79</v>
      </c>
      <c r="J1340" s="383" t="s">
        <v>203</v>
      </c>
      <c r="K1340" s="384">
        <v>1</v>
      </c>
      <c r="L1340" s="481">
        <v>196.13</v>
      </c>
      <c r="M1340" s="177">
        <v>1</v>
      </c>
      <c r="N1340" s="264"/>
      <c r="O1340" s="178">
        <f t="shared" si="72"/>
        <v>0</v>
      </c>
      <c r="P1340" s="302">
        <v>4607109957653</v>
      </c>
      <c r="Q1340" s="303"/>
      <c r="R1340" s="263" t="s">
        <v>7784</v>
      </c>
    </row>
    <row r="1341" spans="1:18" ht="15.6">
      <c r="A1341" s="260">
        <v>1328</v>
      </c>
      <c r="B1341" s="262">
        <v>670</v>
      </c>
      <c r="C1341" s="319" t="s">
        <v>7830</v>
      </c>
      <c r="D1341" s="319"/>
      <c r="E1341" s="479" t="s">
        <v>7783</v>
      </c>
      <c r="F1341" s="480" t="s">
        <v>1350</v>
      </c>
      <c r="G1341" s="520" t="s">
        <v>1351</v>
      </c>
      <c r="H1341" s="297" t="str">
        <f t="shared" si="71"/>
        <v>фото</v>
      </c>
      <c r="I1341" s="174" t="s">
        <v>7831</v>
      </c>
      <c r="J1341" s="383" t="s">
        <v>203</v>
      </c>
      <c r="K1341" s="384">
        <v>1</v>
      </c>
      <c r="L1341" s="481">
        <v>217.14000000000001</v>
      </c>
      <c r="M1341" s="177">
        <v>1</v>
      </c>
      <c r="N1341" s="264"/>
      <c r="O1341" s="178">
        <f t="shared" si="72"/>
        <v>0</v>
      </c>
      <c r="P1341" s="302">
        <v>4607109952252</v>
      </c>
      <c r="Q1341" s="303"/>
      <c r="R1341" s="263" t="s">
        <v>7813</v>
      </c>
    </row>
    <row r="1342" spans="1:18" ht="24">
      <c r="A1342" s="260">
        <v>1329</v>
      </c>
      <c r="B1342" s="262">
        <v>5723</v>
      </c>
      <c r="C1342" s="319" t="s">
        <v>7814</v>
      </c>
      <c r="D1342" s="319"/>
      <c r="E1342" s="479" t="s">
        <v>7783</v>
      </c>
      <c r="F1342" s="480" t="s">
        <v>7815</v>
      </c>
      <c r="G1342" s="520" t="s">
        <v>7816</v>
      </c>
      <c r="H1342" s="297" t="str">
        <f t="shared" si="71"/>
        <v>фото</v>
      </c>
      <c r="I1342" s="174" t="s">
        <v>7817</v>
      </c>
      <c r="J1342" s="383" t="s">
        <v>203</v>
      </c>
      <c r="K1342" s="384">
        <v>1</v>
      </c>
      <c r="L1342" s="481">
        <v>196.13</v>
      </c>
      <c r="M1342" s="177">
        <v>1</v>
      </c>
      <c r="N1342" s="264"/>
      <c r="O1342" s="178">
        <f t="shared" si="72"/>
        <v>0</v>
      </c>
      <c r="P1342" s="302">
        <v>4607109932421</v>
      </c>
      <c r="Q1342" s="303"/>
      <c r="R1342" s="263" t="s">
        <v>7813</v>
      </c>
    </row>
    <row r="1343" spans="1:18" ht="28.8">
      <c r="A1343" s="260">
        <v>1330</v>
      </c>
      <c r="B1343" s="262">
        <v>671</v>
      </c>
      <c r="C1343" s="319" t="s">
        <v>7792</v>
      </c>
      <c r="D1343" s="319"/>
      <c r="E1343" s="479" t="s">
        <v>7783</v>
      </c>
      <c r="F1343" s="480" t="s">
        <v>7793</v>
      </c>
      <c r="G1343" s="520" t="s">
        <v>7794</v>
      </c>
      <c r="H1343" s="297" t="str">
        <f t="shared" si="71"/>
        <v>фото</v>
      </c>
      <c r="I1343" s="174" t="s">
        <v>7795</v>
      </c>
      <c r="J1343" s="383" t="s">
        <v>203</v>
      </c>
      <c r="K1343" s="384">
        <v>1</v>
      </c>
      <c r="L1343" s="481">
        <v>196.13</v>
      </c>
      <c r="M1343" s="177">
        <v>1</v>
      </c>
      <c r="N1343" s="264"/>
      <c r="O1343" s="178">
        <f t="shared" si="72"/>
        <v>0</v>
      </c>
      <c r="P1343" s="302">
        <v>4607109952214</v>
      </c>
      <c r="Q1343" s="303"/>
      <c r="R1343" s="263" t="s">
        <v>7784</v>
      </c>
    </row>
    <row r="1344" spans="1:18" ht="48">
      <c r="A1344" s="260">
        <v>1331</v>
      </c>
      <c r="B1344" s="262">
        <v>348</v>
      </c>
      <c r="C1344" s="319" t="s">
        <v>7839</v>
      </c>
      <c r="D1344" s="319"/>
      <c r="E1344" s="479" t="s">
        <v>7833</v>
      </c>
      <c r="F1344" s="480" t="s">
        <v>7840</v>
      </c>
      <c r="G1344" s="520" t="s">
        <v>7841</v>
      </c>
      <c r="H1344" s="297" t="str">
        <f t="shared" si="71"/>
        <v>фото</v>
      </c>
      <c r="I1344" s="174" t="s">
        <v>7842</v>
      </c>
      <c r="J1344" s="383" t="s">
        <v>203</v>
      </c>
      <c r="K1344" s="384">
        <v>1</v>
      </c>
      <c r="L1344" s="481">
        <v>435.93000000000006</v>
      </c>
      <c r="M1344" s="177">
        <v>1</v>
      </c>
      <c r="N1344" s="264"/>
      <c r="O1344" s="178">
        <f t="shared" si="72"/>
        <v>0</v>
      </c>
      <c r="P1344" s="302">
        <v>4607109974179</v>
      </c>
      <c r="Q1344" s="303"/>
      <c r="R1344" s="263" t="s">
        <v>7843</v>
      </c>
    </row>
    <row r="1345" spans="1:18" ht="15.6">
      <c r="A1345" s="260">
        <v>1332</v>
      </c>
      <c r="B1345" s="262">
        <v>1472</v>
      </c>
      <c r="C1345" s="319" t="s">
        <v>7832</v>
      </c>
      <c r="D1345" s="319"/>
      <c r="E1345" s="479" t="s">
        <v>7833</v>
      </c>
      <c r="F1345" s="480" t="s">
        <v>7834</v>
      </c>
      <c r="G1345" s="520" t="s">
        <v>7835</v>
      </c>
      <c r="H1345" s="297" t="str">
        <f t="shared" si="71"/>
        <v>фото</v>
      </c>
      <c r="I1345" s="174" t="s">
        <v>7836</v>
      </c>
      <c r="J1345" s="383" t="s">
        <v>203</v>
      </c>
      <c r="K1345" s="384">
        <v>1</v>
      </c>
      <c r="L1345" s="481">
        <v>341</v>
      </c>
      <c r="M1345" s="177">
        <v>1</v>
      </c>
      <c r="N1345" s="264"/>
      <c r="O1345" s="178">
        <f t="shared" si="72"/>
        <v>0</v>
      </c>
      <c r="P1345" s="302">
        <v>4607109974162</v>
      </c>
      <c r="Q1345" s="303"/>
      <c r="R1345" s="263" t="s">
        <v>7837</v>
      </c>
    </row>
    <row r="1346" spans="1:18" ht="48">
      <c r="A1346" s="260">
        <v>1333</v>
      </c>
      <c r="B1346" s="262">
        <v>703</v>
      </c>
      <c r="C1346" s="319" t="s">
        <v>7844</v>
      </c>
      <c r="D1346" s="319"/>
      <c r="E1346" s="479" t="s">
        <v>7833</v>
      </c>
      <c r="F1346" s="480" t="s">
        <v>7845</v>
      </c>
      <c r="G1346" s="520" t="s">
        <v>7846</v>
      </c>
      <c r="H1346" s="297" t="str">
        <f t="shared" si="71"/>
        <v>фото</v>
      </c>
      <c r="I1346" s="174" t="s">
        <v>7847</v>
      </c>
      <c r="J1346" s="383" t="s">
        <v>203</v>
      </c>
      <c r="K1346" s="384">
        <v>1</v>
      </c>
      <c r="L1346" s="481">
        <v>396.99000000000007</v>
      </c>
      <c r="M1346" s="177">
        <v>1</v>
      </c>
      <c r="N1346" s="264"/>
      <c r="O1346" s="178">
        <f t="shared" si="72"/>
        <v>0</v>
      </c>
      <c r="P1346" s="302">
        <v>4607109928547</v>
      </c>
      <c r="Q1346" s="303"/>
      <c r="R1346" s="263" t="s">
        <v>7837</v>
      </c>
    </row>
    <row r="1347" spans="1:18" ht="24">
      <c r="A1347" s="260">
        <v>1334</v>
      </c>
      <c r="B1347" s="262">
        <v>16271</v>
      </c>
      <c r="C1347" s="319" t="s">
        <v>9681</v>
      </c>
      <c r="D1347" s="319"/>
      <c r="E1347" s="479" t="s">
        <v>7833</v>
      </c>
      <c r="F1347" s="480" t="s">
        <v>10011</v>
      </c>
      <c r="G1347" s="520" t="s">
        <v>10012</v>
      </c>
      <c r="H1347" s="297" t="str">
        <f t="shared" si="71"/>
        <v>фото</v>
      </c>
      <c r="I1347" s="174" t="s">
        <v>9805</v>
      </c>
      <c r="J1347" s="383" t="s">
        <v>203</v>
      </c>
      <c r="K1347" s="384">
        <v>1</v>
      </c>
      <c r="L1347" s="481">
        <v>396.99000000000007</v>
      </c>
      <c r="M1347" s="177">
        <v>1</v>
      </c>
      <c r="N1347" s="264"/>
      <c r="O1347" s="178">
        <f t="shared" si="72"/>
        <v>0</v>
      </c>
      <c r="P1347" s="302">
        <v>4607109913635</v>
      </c>
      <c r="Q1347" s="517">
        <v>2023</v>
      </c>
      <c r="R1347" s="263" t="s">
        <v>7837</v>
      </c>
    </row>
    <row r="1348" spans="1:18" ht="15.6">
      <c r="A1348" s="260">
        <v>1335</v>
      </c>
      <c r="B1348" s="262">
        <v>706</v>
      </c>
      <c r="C1348" s="319" t="s">
        <v>7848</v>
      </c>
      <c r="D1348" s="319"/>
      <c r="E1348" s="479" t="s">
        <v>7849</v>
      </c>
      <c r="F1348" s="480" t="s">
        <v>7850</v>
      </c>
      <c r="G1348" s="520" t="s">
        <v>7851</v>
      </c>
      <c r="H1348" s="297" t="str">
        <f t="shared" si="71"/>
        <v>фото</v>
      </c>
      <c r="I1348" s="174" t="s">
        <v>7852</v>
      </c>
      <c r="J1348" s="383" t="s">
        <v>203</v>
      </c>
      <c r="K1348" s="384">
        <v>1</v>
      </c>
      <c r="L1348" s="481">
        <v>262.24</v>
      </c>
      <c r="M1348" s="177">
        <v>1</v>
      </c>
      <c r="N1348" s="264"/>
      <c r="O1348" s="178">
        <f t="shared" si="72"/>
        <v>0</v>
      </c>
      <c r="P1348" s="302">
        <v>4607109952580</v>
      </c>
      <c r="Q1348" s="303"/>
      <c r="R1348" s="263" t="s">
        <v>7853</v>
      </c>
    </row>
    <row r="1349" spans="1:18" ht="15.6">
      <c r="A1349" s="260">
        <v>1336</v>
      </c>
      <c r="B1349" s="262">
        <v>545</v>
      </c>
      <c r="C1349" s="319" t="s">
        <v>7854</v>
      </c>
      <c r="D1349" s="319"/>
      <c r="E1349" s="479" t="s">
        <v>7849</v>
      </c>
      <c r="F1349" s="480" t="s">
        <v>7855</v>
      </c>
      <c r="G1349" s="520" t="s">
        <v>7856</v>
      </c>
      <c r="H1349" s="297" t="str">
        <f t="shared" si="71"/>
        <v>фото</v>
      </c>
      <c r="I1349" s="174" t="s">
        <v>7857</v>
      </c>
      <c r="J1349" s="383" t="s">
        <v>203</v>
      </c>
      <c r="K1349" s="384">
        <v>1</v>
      </c>
      <c r="L1349" s="481">
        <v>229.13</v>
      </c>
      <c r="M1349" s="177">
        <v>1</v>
      </c>
      <c r="N1349" s="264"/>
      <c r="O1349" s="178">
        <f t="shared" si="72"/>
        <v>0</v>
      </c>
      <c r="P1349" s="302">
        <v>4607109969694</v>
      </c>
      <c r="Q1349" s="303"/>
      <c r="R1349" s="263" t="s">
        <v>7858</v>
      </c>
    </row>
    <row r="1350" spans="1:18" ht="15.6">
      <c r="A1350" s="260">
        <v>1337</v>
      </c>
      <c r="B1350" s="262">
        <v>707</v>
      </c>
      <c r="C1350" s="319" t="s">
        <v>7859</v>
      </c>
      <c r="D1350" s="319"/>
      <c r="E1350" s="479" t="s">
        <v>7849</v>
      </c>
      <c r="F1350" s="480" t="s">
        <v>7860</v>
      </c>
      <c r="G1350" s="520" t="s">
        <v>7861</v>
      </c>
      <c r="H1350" s="297" t="str">
        <f t="shared" si="71"/>
        <v>фото</v>
      </c>
      <c r="I1350" s="174" t="s">
        <v>7862</v>
      </c>
      <c r="J1350" s="383" t="s">
        <v>203</v>
      </c>
      <c r="K1350" s="384">
        <v>1</v>
      </c>
      <c r="L1350" s="481">
        <v>435.93000000000006</v>
      </c>
      <c r="M1350" s="177">
        <v>1</v>
      </c>
      <c r="N1350" s="264"/>
      <c r="O1350" s="178">
        <f t="shared" si="72"/>
        <v>0</v>
      </c>
      <c r="P1350" s="302">
        <v>4607109952597</v>
      </c>
      <c r="Q1350" s="303"/>
      <c r="R1350" s="263" t="s">
        <v>7853</v>
      </c>
    </row>
    <row r="1351" spans="1:18" ht="36">
      <c r="A1351" s="260">
        <v>1338</v>
      </c>
      <c r="B1351" s="262">
        <v>1865</v>
      </c>
      <c r="C1351" s="319" t="s">
        <v>7863</v>
      </c>
      <c r="D1351" s="319"/>
      <c r="E1351" s="479" t="s">
        <v>7849</v>
      </c>
      <c r="F1351" s="480" t="s">
        <v>7864</v>
      </c>
      <c r="G1351" s="520" t="s">
        <v>7865</v>
      </c>
      <c r="H1351" s="297" t="str">
        <f t="shared" si="71"/>
        <v>фото</v>
      </c>
      <c r="I1351" s="174" t="s">
        <v>7866</v>
      </c>
      <c r="J1351" s="383" t="s">
        <v>203</v>
      </c>
      <c r="K1351" s="384">
        <v>1</v>
      </c>
      <c r="L1351" s="481">
        <v>531.85</v>
      </c>
      <c r="M1351" s="177">
        <v>1</v>
      </c>
      <c r="N1351" s="264"/>
      <c r="O1351" s="178">
        <f t="shared" si="72"/>
        <v>0</v>
      </c>
      <c r="P1351" s="302">
        <v>4607109957172</v>
      </c>
      <c r="Q1351" s="303"/>
      <c r="R1351" s="263" t="s">
        <v>7853</v>
      </c>
    </row>
    <row r="1352" spans="1:18" ht="24">
      <c r="A1352" s="260">
        <v>1339</v>
      </c>
      <c r="B1352" s="262">
        <v>948</v>
      </c>
      <c r="C1352" s="319" t="s">
        <v>9682</v>
      </c>
      <c r="D1352" s="319"/>
      <c r="E1352" s="479" t="s">
        <v>7849</v>
      </c>
      <c r="F1352" s="480" t="s">
        <v>10013</v>
      </c>
      <c r="G1352" s="520" t="s">
        <v>10014</v>
      </c>
      <c r="H1352" s="297" t="str">
        <f t="shared" si="71"/>
        <v>фото</v>
      </c>
      <c r="I1352" s="174" t="s">
        <v>9806</v>
      </c>
      <c r="J1352" s="383" t="s">
        <v>203</v>
      </c>
      <c r="K1352" s="384">
        <v>1</v>
      </c>
      <c r="L1352" s="481">
        <v>220.11</v>
      </c>
      <c r="M1352" s="177">
        <v>1</v>
      </c>
      <c r="N1352" s="264"/>
      <c r="O1352" s="178">
        <f t="shared" si="72"/>
        <v>0</v>
      </c>
      <c r="P1352" s="302">
        <v>4607109925607</v>
      </c>
      <c r="Q1352" s="517">
        <v>2023</v>
      </c>
      <c r="R1352" s="263" t="s">
        <v>7858</v>
      </c>
    </row>
    <row r="1353" spans="1:18" ht="36">
      <c r="A1353" s="260">
        <v>1340</v>
      </c>
      <c r="B1353" s="262">
        <v>6779</v>
      </c>
      <c r="C1353" s="319" t="s">
        <v>11269</v>
      </c>
      <c r="D1353" s="319"/>
      <c r="E1353" s="518" t="s">
        <v>7849</v>
      </c>
      <c r="F1353" s="519" t="s">
        <v>3518</v>
      </c>
      <c r="G1353" s="522" t="s">
        <v>3519</v>
      </c>
      <c r="H1353" s="297" t="str">
        <f t="shared" si="71"/>
        <v>фото</v>
      </c>
      <c r="I1353" s="174" t="s">
        <v>11462</v>
      </c>
      <c r="J1353" s="383" t="s">
        <v>203</v>
      </c>
      <c r="K1353" s="384">
        <v>1</v>
      </c>
      <c r="L1353" s="481">
        <v>552.86</v>
      </c>
      <c r="M1353" s="177">
        <v>1</v>
      </c>
      <c r="N1353" s="264"/>
      <c r="O1353" s="178">
        <f t="shared" si="72"/>
        <v>0</v>
      </c>
      <c r="P1353" s="302">
        <v>4607109922996</v>
      </c>
      <c r="Q1353" s="185" t="s">
        <v>224</v>
      </c>
      <c r="R1353" s="263" t="s">
        <v>7853</v>
      </c>
    </row>
    <row r="1354" spans="1:18" ht="15.6">
      <c r="A1354" s="260">
        <v>1341</v>
      </c>
      <c r="B1354" s="262">
        <v>26</v>
      </c>
      <c r="C1354" s="319" t="s">
        <v>7633</v>
      </c>
      <c r="D1354" s="319"/>
      <c r="E1354" s="479" t="s">
        <v>7629</v>
      </c>
      <c r="F1354" s="480" t="s">
        <v>7634</v>
      </c>
      <c r="G1354" s="520" t="s">
        <v>7635</v>
      </c>
      <c r="H1354" s="297" t="str">
        <f t="shared" si="71"/>
        <v>фото</v>
      </c>
      <c r="I1354" s="174" t="s">
        <v>197</v>
      </c>
      <c r="J1354" s="383" t="s">
        <v>203</v>
      </c>
      <c r="K1354" s="384">
        <v>1</v>
      </c>
      <c r="L1354" s="481">
        <v>247.06</v>
      </c>
      <c r="M1354" s="177">
        <v>1</v>
      </c>
      <c r="N1354" s="264"/>
      <c r="O1354" s="178">
        <f t="shared" si="72"/>
        <v>0</v>
      </c>
      <c r="P1354" s="302">
        <v>4607109957707</v>
      </c>
      <c r="Q1354" s="303"/>
      <c r="R1354" s="263" t="s">
        <v>7636</v>
      </c>
    </row>
    <row r="1355" spans="1:18" ht="15.6">
      <c r="A1355" s="260">
        <v>1342</v>
      </c>
      <c r="B1355" s="262">
        <v>21</v>
      </c>
      <c r="C1355" s="319" t="s">
        <v>7628</v>
      </c>
      <c r="D1355" s="319"/>
      <c r="E1355" s="479" t="s">
        <v>7629</v>
      </c>
      <c r="F1355" s="480" t="s">
        <v>7630</v>
      </c>
      <c r="G1355" s="520" t="s">
        <v>7631</v>
      </c>
      <c r="H1355" s="297" t="str">
        <f t="shared" si="71"/>
        <v>фото</v>
      </c>
      <c r="I1355" s="174" t="s">
        <v>230</v>
      </c>
      <c r="J1355" s="383" t="s">
        <v>203</v>
      </c>
      <c r="K1355" s="384">
        <v>1</v>
      </c>
      <c r="L1355" s="481">
        <v>230.34000000000003</v>
      </c>
      <c r="M1355" s="177">
        <v>1</v>
      </c>
      <c r="N1355" s="264"/>
      <c r="O1355" s="178">
        <f t="shared" si="72"/>
        <v>0</v>
      </c>
      <c r="P1355" s="302">
        <v>4607109952092</v>
      </c>
      <c r="Q1355" s="303"/>
      <c r="R1355" s="263" t="s">
        <v>7632</v>
      </c>
    </row>
    <row r="1356" spans="1:18" ht="24">
      <c r="A1356" s="260">
        <v>1343</v>
      </c>
      <c r="B1356" s="262">
        <v>5437</v>
      </c>
      <c r="C1356" s="319" t="s">
        <v>9683</v>
      </c>
      <c r="D1356" s="319"/>
      <c r="E1356" s="479" t="s">
        <v>7868</v>
      </c>
      <c r="F1356" s="480" t="s">
        <v>7879</v>
      </c>
      <c r="G1356" s="520" t="s">
        <v>7880</v>
      </c>
      <c r="H1356" s="297" t="str">
        <f t="shared" si="71"/>
        <v>фото</v>
      </c>
      <c r="I1356" s="174" t="s">
        <v>7881</v>
      </c>
      <c r="J1356" s="383" t="s">
        <v>203</v>
      </c>
      <c r="K1356" s="384">
        <v>1</v>
      </c>
      <c r="L1356" s="481">
        <v>525.91000000000008</v>
      </c>
      <c r="M1356" s="177">
        <v>1</v>
      </c>
      <c r="N1356" s="264"/>
      <c r="O1356" s="178">
        <f t="shared" si="72"/>
        <v>0</v>
      </c>
      <c r="P1356" s="302">
        <v>4607109936856</v>
      </c>
      <c r="Q1356" s="303"/>
      <c r="R1356" s="263" t="s">
        <v>7872</v>
      </c>
    </row>
    <row r="1357" spans="1:18" ht="24">
      <c r="A1357" s="260">
        <v>1344</v>
      </c>
      <c r="B1357" s="262">
        <v>27</v>
      </c>
      <c r="C1357" s="319" t="s">
        <v>7886</v>
      </c>
      <c r="D1357" s="319"/>
      <c r="E1357" s="479" t="s">
        <v>7868</v>
      </c>
      <c r="F1357" s="480" t="s">
        <v>1354</v>
      </c>
      <c r="G1357" s="520" t="s">
        <v>7567</v>
      </c>
      <c r="H1357" s="297" t="str">
        <f t="shared" si="71"/>
        <v>фото</v>
      </c>
      <c r="I1357" s="174" t="s">
        <v>7887</v>
      </c>
      <c r="J1357" s="383" t="s">
        <v>203</v>
      </c>
      <c r="K1357" s="384">
        <v>1</v>
      </c>
      <c r="L1357" s="481">
        <v>486.97000000000008</v>
      </c>
      <c r="M1357" s="177">
        <v>1</v>
      </c>
      <c r="N1357" s="264"/>
      <c r="O1357" s="178">
        <f t="shared" si="72"/>
        <v>0</v>
      </c>
      <c r="P1357" s="302">
        <v>4607109969724</v>
      </c>
      <c r="Q1357" s="303"/>
      <c r="R1357" s="263" t="s">
        <v>7872</v>
      </c>
    </row>
    <row r="1358" spans="1:18" ht="15.6">
      <c r="A1358" s="260">
        <v>1345</v>
      </c>
      <c r="B1358" s="262">
        <v>16272</v>
      </c>
      <c r="C1358" s="319" t="s">
        <v>7867</v>
      </c>
      <c r="D1358" s="319"/>
      <c r="E1358" s="479" t="s">
        <v>7868</v>
      </c>
      <c r="F1358" s="480" t="s">
        <v>7869</v>
      </c>
      <c r="G1358" s="520" t="s">
        <v>7870</v>
      </c>
      <c r="H1358" s="297" t="str">
        <f t="shared" si="71"/>
        <v>фото</v>
      </c>
      <c r="I1358" s="174" t="s">
        <v>7871</v>
      </c>
      <c r="J1358" s="383" t="s">
        <v>203</v>
      </c>
      <c r="K1358" s="384">
        <v>1</v>
      </c>
      <c r="L1358" s="481">
        <v>292.2700000000001</v>
      </c>
      <c r="M1358" s="177">
        <v>1</v>
      </c>
      <c r="N1358" s="264"/>
      <c r="O1358" s="178">
        <f t="shared" si="72"/>
        <v>0</v>
      </c>
      <c r="P1358" s="302">
        <v>4607109913628</v>
      </c>
      <c r="Q1358" s="303"/>
      <c r="R1358" s="263" t="s">
        <v>7872</v>
      </c>
    </row>
    <row r="1359" spans="1:18" ht="36">
      <c r="A1359" s="260">
        <v>1346</v>
      </c>
      <c r="B1359" s="262">
        <v>16273</v>
      </c>
      <c r="C1359" s="319" t="s">
        <v>7873</v>
      </c>
      <c r="D1359" s="319"/>
      <c r="E1359" s="479" t="s">
        <v>7868</v>
      </c>
      <c r="F1359" s="480" t="s">
        <v>7874</v>
      </c>
      <c r="G1359" s="520" t="s">
        <v>9036</v>
      </c>
      <c r="H1359" s="297" t="str">
        <f t="shared" si="71"/>
        <v>фото</v>
      </c>
      <c r="I1359" s="174" t="s">
        <v>7875</v>
      </c>
      <c r="J1359" s="383" t="s">
        <v>203</v>
      </c>
      <c r="K1359" s="384">
        <v>1</v>
      </c>
      <c r="L1359" s="481">
        <v>525.91000000000008</v>
      </c>
      <c r="M1359" s="177">
        <v>1</v>
      </c>
      <c r="N1359" s="264"/>
      <c r="O1359" s="178">
        <f t="shared" si="72"/>
        <v>0</v>
      </c>
      <c r="P1359" s="302">
        <v>4607109913611</v>
      </c>
      <c r="Q1359" s="303"/>
      <c r="R1359" s="263" t="s">
        <v>7872</v>
      </c>
    </row>
    <row r="1360" spans="1:18" ht="24">
      <c r="A1360" s="260">
        <v>1347</v>
      </c>
      <c r="B1360" s="262">
        <v>16274</v>
      </c>
      <c r="C1360" s="319" t="s">
        <v>7876</v>
      </c>
      <c r="D1360" s="319"/>
      <c r="E1360" s="479" t="s">
        <v>7868</v>
      </c>
      <c r="F1360" s="480" t="s">
        <v>7877</v>
      </c>
      <c r="G1360" s="520" t="s">
        <v>9037</v>
      </c>
      <c r="H1360" s="297" t="str">
        <f t="shared" si="71"/>
        <v>фото</v>
      </c>
      <c r="I1360" s="174" t="s">
        <v>7878</v>
      </c>
      <c r="J1360" s="383" t="s">
        <v>203</v>
      </c>
      <c r="K1360" s="384">
        <v>1</v>
      </c>
      <c r="L1360" s="481">
        <v>486.97000000000008</v>
      </c>
      <c r="M1360" s="177">
        <v>1</v>
      </c>
      <c r="N1360" s="264"/>
      <c r="O1360" s="178">
        <f t="shared" si="72"/>
        <v>0</v>
      </c>
      <c r="P1360" s="302">
        <v>4607109913604</v>
      </c>
      <c r="Q1360" s="303"/>
      <c r="R1360" s="263" t="s">
        <v>7872</v>
      </c>
    </row>
    <row r="1361" spans="1:18" ht="15.6">
      <c r="A1361" s="260">
        <v>1348</v>
      </c>
      <c r="B1361" s="262">
        <v>709</v>
      </c>
      <c r="C1361" s="319" t="s">
        <v>7882</v>
      </c>
      <c r="D1361" s="319"/>
      <c r="E1361" s="479" t="s">
        <v>7868</v>
      </c>
      <c r="F1361" s="480" t="s">
        <v>7883</v>
      </c>
      <c r="G1361" s="520" t="s">
        <v>7884</v>
      </c>
      <c r="H1361" s="297" t="str">
        <f t="shared" si="71"/>
        <v>фото</v>
      </c>
      <c r="I1361" s="174" t="s">
        <v>7885</v>
      </c>
      <c r="J1361" s="383" t="s">
        <v>203</v>
      </c>
      <c r="K1361" s="384">
        <v>1</v>
      </c>
      <c r="L1361" s="481">
        <v>486.97000000000008</v>
      </c>
      <c r="M1361" s="177">
        <v>1</v>
      </c>
      <c r="N1361" s="264"/>
      <c r="O1361" s="178">
        <f t="shared" si="72"/>
        <v>0</v>
      </c>
      <c r="P1361" s="302">
        <v>4607109952610</v>
      </c>
      <c r="Q1361" s="303"/>
      <c r="R1361" s="263" t="s">
        <v>7872</v>
      </c>
    </row>
    <row r="1362" spans="1:18" ht="28.8">
      <c r="A1362" s="260">
        <v>1349</v>
      </c>
      <c r="B1362" s="262">
        <v>3120</v>
      </c>
      <c r="C1362" s="319" t="s">
        <v>8239</v>
      </c>
      <c r="D1362" s="319"/>
      <c r="E1362" s="479" t="s">
        <v>8223</v>
      </c>
      <c r="F1362" s="480" t="s">
        <v>8240</v>
      </c>
      <c r="G1362" s="520" t="s">
        <v>8241</v>
      </c>
      <c r="H1362" s="297" t="str">
        <f t="shared" si="71"/>
        <v>фото</v>
      </c>
      <c r="I1362" s="174" t="s">
        <v>8242</v>
      </c>
      <c r="J1362" s="383" t="s">
        <v>203</v>
      </c>
      <c r="K1362" s="384">
        <v>1</v>
      </c>
      <c r="L1362" s="481">
        <v>523.05000000000007</v>
      </c>
      <c r="M1362" s="177">
        <v>1</v>
      </c>
      <c r="N1362" s="264"/>
      <c r="O1362" s="178">
        <f t="shared" si="72"/>
        <v>0</v>
      </c>
      <c r="P1362" s="302">
        <v>4607109955017</v>
      </c>
      <c r="Q1362" s="303"/>
      <c r="R1362" s="263" t="s">
        <v>8243</v>
      </c>
    </row>
    <row r="1363" spans="1:18" ht="36">
      <c r="A1363" s="260">
        <v>1350</v>
      </c>
      <c r="B1363" s="262">
        <v>5438</v>
      </c>
      <c r="C1363" s="319" t="s">
        <v>10622</v>
      </c>
      <c r="D1363" s="319"/>
      <c r="E1363" s="479" t="s">
        <v>8223</v>
      </c>
      <c r="F1363" s="480" t="s">
        <v>8236</v>
      </c>
      <c r="G1363" s="520" t="s">
        <v>8237</v>
      </c>
      <c r="H1363" s="297" t="str">
        <f t="shared" si="71"/>
        <v>фото</v>
      </c>
      <c r="I1363" s="174" t="s">
        <v>8238</v>
      </c>
      <c r="J1363" s="383" t="s">
        <v>203</v>
      </c>
      <c r="K1363" s="384">
        <v>1</v>
      </c>
      <c r="L1363" s="481">
        <v>582.89</v>
      </c>
      <c r="M1363" s="177">
        <v>1</v>
      </c>
      <c r="N1363" s="264"/>
      <c r="O1363" s="178">
        <f t="shared" si="72"/>
        <v>0</v>
      </c>
      <c r="P1363" s="302">
        <v>4607109936849</v>
      </c>
      <c r="Q1363" s="303"/>
      <c r="R1363" s="263" t="s">
        <v>8227</v>
      </c>
    </row>
    <row r="1364" spans="1:18" ht="24">
      <c r="A1364" s="260">
        <v>1351</v>
      </c>
      <c r="B1364" s="262">
        <v>349</v>
      </c>
      <c r="C1364" s="319" t="s">
        <v>8228</v>
      </c>
      <c r="D1364" s="319"/>
      <c r="E1364" s="479" t="s">
        <v>8223</v>
      </c>
      <c r="F1364" s="480" t="s">
        <v>8229</v>
      </c>
      <c r="G1364" s="520" t="s">
        <v>8230</v>
      </c>
      <c r="H1364" s="297" t="str">
        <f t="shared" si="71"/>
        <v>фото</v>
      </c>
      <c r="I1364" s="174" t="s">
        <v>8231</v>
      </c>
      <c r="J1364" s="383" t="s">
        <v>203</v>
      </c>
      <c r="K1364" s="384">
        <v>1</v>
      </c>
      <c r="L1364" s="481">
        <v>265.10000000000002</v>
      </c>
      <c r="M1364" s="177">
        <v>1</v>
      </c>
      <c r="N1364" s="264"/>
      <c r="O1364" s="178">
        <f t="shared" si="72"/>
        <v>0</v>
      </c>
      <c r="P1364" s="302">
        <v>4607109976968</v>
      </c>
      <c r="Q1364" s="303"/>
      <c r="R1364" s="263" t="s">
        <v>8227</v>
      </c>
    </row>
    <row r="1365" spans="1:18" ht="15.6">
      <c r="A1365" s="260">
        <v>1352</v>
      </c>
      <c r="B1365" s="262">
        <v>29</v>
      </c>
      <c r="C1365" s="319" t="s">
        <v>8256</v>
      </c>
      <c r="D1365" s="319"/>
      <c r="E1365" s="479" t="s">
        <v>8223</v>
      </c>
      <c r="F1365" s="480" t="s">
        <v>8257</v>
      </c>
      <c r="G1365" s="520" t="s">
        <v>8258</v>
      </c>
      <c r="H1365" s="297" t="str">
        <f t="shared" si="71"/>
        <v>фото</v>
      </c>
      <c r="I1365" s="174" t="s">
        <v>8259</v>
      </c>
      <c r="J1365" s="383" t="s">
        <v>203</v>
      </c>
      <c r="K1365" s="384">
        <v>1</v>
      </c>
      <c r="L1365" s="481">
        <v>286.11000000000007</v>
      </c>
      <c r="M1365" s="177">
        <v>1</v>
      </c>
      <c r="N1365" s="264"/>
      <c r="O1365" s="178">
        <f t="shared" si="72"/>
        <v>0</v>
      </c>
      <c r="P1365" s="302">
        <v>4607109969748</v>
      </c>
      <c r="Q1365" s="303"/>
      <c r="R1365" s="263" t="s">
        <v>8260</v>
      </c>
    </row>
    <row r="1366" spans="1:18" ht="15.6">
      <c r="A1366" s="260">
        <v>1353</v>
      </c>
      <c r="B1366" s="262">
        <v>16293</v>
      </c>
      <c r="C1366" s="319" t="s">
        <v>8222</v>
      </c>
      <c r="D1366" s="319"/>
      <c r="E1366" s="479" t="s">
        <v>8223</v>
      </c>
      <c r="F1366" s="480" t="s">
        <v>8224</v>
      </c>
      <c r="G1366" s="520" t="s">
        <v>8225</v>
      </c>
      <c r="H1366" s="297" t="str">
        <f t="shared" si="71"/>
        <v>фото</v>
      </c>
      <c r="I1366" s="174" t="s">
        <v>8226</v>
      </c>
      <c r="J1366" s="383" t="s">
        <v>203</v>
      </c>
      <c r="K1366" s="384">
        <v>1</v>
      </c>
      <c r="L1366" s="481">
        <v>394.24000000000007</v>
      </c>
      <c r="M1366" s="177">
        <v>1</v>
      </c>
      <c r="N1366" s="264"/>
      <c r="O1366" s="178">
        <f t="shared" si="72"/>
        <v>0</v>
      </c>
      <c r="P1366" s="302">
        <v>4607109913413</v>
      </c>
      <c r="Q1366" s="303"/>
      <c r="R1366" s="263" t="s">
        <v>8227</v>
      </c>
    </row>
    <row r="1367" spans="1:18" ht="24">
      <c r="A1367" s="260">
        <v>1354</v>
      </c>
      <c r="B1367" s="262">
        <v>16294</v>
      </c>
      <c r="C1367" s="319" t="s">
        <v>11270</v>
      </c>
      <c r="D1367" s="319"/>
      <c r="E1367" s="479" t="s">
        <v>8223</v>
      </c>
      <c r="F1367" s="480" t="s">
        <v>11387</v>
      </c>
      <c r="G1367" s="520" t="s">
        <v>11388</v>
      </c>
      <c r="H1367" s="297" t="str">
        <f t="shared" si="71"/>
        <v>фото</v>
      </c>
      <c r="I1367" s="174" t="s">
        <v>11463</v>
      </c>
      <c r="J1367" s="383" t="s">
        <v>203</v>
      </c>
      <c r="K1367" s="384">
        <v>1</v>
      </c>
      <c r="L1367" s="481">
        <v>280.39000000000004</v>
      </c>
      <c r="M1367" s="177">
        <v>1</v>
      </c>
      <c r="N1367" s="264"/>
      <c r="O1367" s="178">
        <f t="shared" si="72"/>
        <v>0</v>
      </c>
      <c r="P1367" s="302">
        <v>4607109913406</v>
      </c>
      <c r="Q1367" s="303"/>
      <c r="R1367" s="263" t="s">
        <v>8227</v>
      </c>
    </row>
    <row r="1368" spans="1:18" ht="24">
      <c r="A1368" s="260">
        <v>1355</v>
      </c>
      <c r="B1368" s="262">
        <v>2120</v>
      </c>
      <c r="C1368" s="319" t="s">
        <v>8244</v>
      </c>
      <c r="D1368" s="319"/>
      <c r="E1368" s="479" t="s">
        <v>8223</v>
      </c>
      <c r="F1368" s="480" t="s">
        <v>8245</v>
      </c>
      <c r="G1368" s="520" t="s">
        <v>8246</v>
      </c>
      <c r="H1368" s="297" t="str">
        <f t="shared" si="71"/>
        <v>фото</v>
      </c>
      <c r="I1368" s="174" t="s">
        <v>8247</v>
      </c>
      <c r="J1368" s="383" t="s">
        <v>203</v>
      </c>
      <c r="K1368" s="384">
        <v>1</v>
      </c>
      <c r="L1368" s="481">
        <v>600.82000000000005</v>
      </c>
      <c r="M1368" s="177">
        <v>1</v>
      </c>
      <c r="N1368" s="264"/>
      <c r="O1368" s="178">
        <f t="shared" si="72"/>
        <v>0</v>
      </c>
      <c r="P1368" s="302">
        <v>4607109976982</v>
      </c>
      <c r="Q1368" s="303"/>
      <c r="R1368" s="263" t="s">
        <v>8243</v>
      </c>
    </row>
    <row r="1369" spans="1:18" ht="24">
      <c r="A1369" s="260">
        <v>1356</v>
      </c>
      <c r="B1369" s="262">
        <v>300</v>
      </c>
      <c r="C1369" s="319" t="s">
        <v>8248</v>
      </c>
      <c r="D1369" s="319"/>
      <c r="E1369" s="479" t="s">
        <v>8223</v>
      </c>
      <c r="F1369" s="480" t="s">
        <v>8249</v>
      </c>
      <c r="G1369" s="520" t="s">
        <v>8250</v>
      </c>
      <c r="H1369" s="297" t="str">
        <f t="shared" si="71"/>
        <v>фото</v>
      </c>
      <c r="I1369" s="174" t="s">
        <v>8251</v>
      </c>
      <c r="J1369" s="383" t="s">
        <v>203</v>
      </c>
      <c r="K1369" s="384">
        <v>1</v>
      </c>
      <c r="L1369" s="481">
        <v>445.17000000000007</v>
      </c>
      <c r="M1369" s="177">
        <v>1</v>
      </c>
      <c r="N1369" s="264"/>
      <c r="O1369" s="178">
        <f t="shared" si="72"/>
        <v>0</v>
      </c>
      <c r="P1369" s="302">
        <v>4607109977002</v>
      </c>
      <c r="Q1369" s="303"/>
      <c r="R1369" s="263" t="s">
        <v>8243</v>
      </c>
    </row>
    <row r="1370" spans="1:18" ht="15.6">
      <c r="A1370" s="260">
        <v>1357</v>
      </c>
      <c r="B1370" s="262">
        <v>30</v>
      </c>
      <c r="C1370" s="319" t="s">
        <v>8232</v>
      </c>
      <c r="D1370" s="319"/>
      <c r="E1370" s="479" t="s">
        <v>8223</v>
      </c>
      <c r="F1370" s="480" t="s">
        <v>8233</v>
      </c>
      <c r="G1370" s="520" t="s">
        <v>8234</v>
      </c>
      <c r="H1370" s="297" t="str">
        <f t="shared" si="71"/>
        <v>фото</v>
      </c>
      <c r="I1370" s="174" t="s">
        <v>8235</v>
      </c>
      <c r="J1370" s="383" t="s">
        <v>203</v>
      </c>
      <c r="K1370" s="384">
        <v>1</v>
      </c>
      <c r="L1370" s="481">
        <v>265.10000000000002</v>
      </c>
      <c r="M1370" s="177">
        <v>1</v>
      </c>
      <c r="N1370" s="264"/>
      <c r="O1370" s="178">
        <f t="shared" si="72"/>
        <v>0</v>
      </c>
      <c r="P1370" s="302">
        <v>4607109969755</v>
      </c>
      <c r="Q1370" s="303"/>
      <c r="R1370" s="263" t="s">
        <v>8227</v>
      </c>
    </row>
    <row r="1371" spans="1:18" ht="24">
      <c r="A1371" s="260">
        <v>1358</v>
      </c>
      <c r="B1371" s="262">
        <v>4536</v>
      </c>
      <c r="C1371" s="319" t="s">
        <v>9190</v>
      </c>
      <c r="D1371" s="319"/>
      <c r="E1371" s="479" t="s">
        <v>8223</v>
      </c>
      <c r="F1371" s="480" t="s">
        <v>9046</v>
      </c>
      <c r="G1371" s="520" t="s">
        <v>9047</v>
      </c>
      <c r="H1371" s="297" t="str">
        <f t="shared" si="71"/>
        <v>фото</v>
      </c>
      <c r="I1371" s="174" t="s">
        <v>9121</v>
      </c>
      <c r="J1371" s="383" t="s">
        <v>203</v>
      </c>
      <c r="K1371" s="384">
        <v>1</v>
      </c>
      <c r="L1371" s="481">
        <v>489.28000000000003</v>
      </c>
      <c r="M1371" s="177">
        <v>1</v>
      </c>
      <c r="N1371" s="264"/>
      <c r="O1371" s="178">
        <f t="shared" si="72"/>
        <v>0</v>
      </c>
      <c r="P1371" s="302">
        <v>4607109989579</v>
      </c>
      <c r="Q1371" s="303"/>
      <c r="R1371" s="263" t="s">
        <v>8227</v>
      </c>
    </row>
    <row r="1372" spans="1:18" ht="15.6">
      <c r="A1372" s="260">
        <v>1359</v>
      </c>
      <c r="B1372" s="262">
        <v>4649</v>
      </c>
      <c r="C1372" s="319" t="s">
        <v>8252</v>
      </c>
      <c r="D1372" s="319"/>
      <c r="E1372" s="479" t="s">
        <v>8223</v>
      </c>
      <c r="F1372" s="480" t="s">
        <v>8253</v>
      </c>
      <c r="G1372" s="520" t="s">
        <v>8254</v>
      </c>
      <c r="H1372" s="297" t="str">
        <f t="shared" si="71"/>
        <v>фото</v>
      </c>
      <c r="I1372" s="174" t="s">
        <v>8255</v>
      </c>
      <c r="J1372" s="383" t="s">
        <v>203</v>
      </c>
      <c r="K1372" s="384">
        <v>1</v>
      </c>
      <c r="L1372" s="481">
        <v>256.3</v>
      </c>
      <c r="M1372" s="177">
        <v>1</v>
      </c>
      <c r="N1372" s="264"/>
      <c r="O1372" s="178">
        <f t="shared" si="72"/>
        <v>0</v>
      </c>
      <c r="P1372" s="302">
        <v>4607109990704</v>
      </c>
      <c r="Q1372" s="303"/>
      <c r="R1372" s="263" t="s">
        <v>8252</v>
      </c>
    </row>
    <row r="1373" spans="1:18" ht="15.6">
      <c r="A1373" s="260">
        <v>1360</v>
      </c>
      <c r="B1373" s="262">
        <v>5439</v>
      </c>
      <c r="C1373" s="319" t="s">
        <v>8568</v>
      </c>
      <c r="D1373" s="319"/>
      <c r="E1373" s="479" t="s">
        <v>8566</v>
      </c>
      <c r="F1373" s="480" t="s">
        <v>8569</v>
      </c>
      <c r="G1373" s="520" t="s">
        <v>5577</v>
      </c>
      <c r="H1373" s="297" t="str">
        <f t="shared" si="71"/>
        <v>фото</v>
      </c>
      <c r="I1373" s="174" t="s">
        <v>8570</v>
      </c>
      <c r="J1373" s="383" t="s">
        <v>203</v>
      </c>
      <c r="K1373" s="384">
        <v>1</v>
      </c>
      <c r="L1373" s="481">
        <v>648.67000000000007</v>
      </c>
      <c r="M1373" s="177">
        <v>1</v>
      </c>
      <c r="N1373" s="264"/>
      <c r="O1373" s="178">
        <f t="shared" si="72"/>
        <v>0</v>
      </c>
      <c r="P1373" s="302">
        <v>4607109936832</v>
      </c>
      <c r="Q1373" s="303"/>
      <c r="R1373" s="263" t="s">
        <v>8567</v>
      </c>
    </row>
    <row r="1374" spans="1:18" ht="24">
      <c r="A1374" s="260">
        <v>1361</v>
      </c>
      <c r="B1374" s="262">
        <v>14848</v>
      </c>
      <c r="C1374" s="319" t="s">
        <v>8567</v>
      </c>
      <c r="D1374" s="319"/>
      <c r="E1374" s="518" t="s">
        <v>8566</v>
      </c>
      <c r="F1374" s="519" t="s">
        <v>11389</v>
      </c>
      <c r="G1374" s="522" t="s">
        <v>11390</v>
      </c>
      <c r="H1374" s="297" t="str">
        <f t="shared" si="71"/>
        <v>фото</v>
      </c>
      <c r="I1374" s="174" t="s">
        <v>11464</v>
      </c>
      <c r="J1374" s="383" t="s">
        <v>203</v>
      </c>
      <c r="K1374" s="384">
        <v>1</v>
      </c>
      <c r="L1374" s="481">
        <v>223.3</v>
      </c>
      <c r="M1374" s="177">
        <v>1</v>
      </c>
      <c r="N1374" s="264"/>
      <c r="O1374" s="178">
        <f t="shared" si="72"/>
        <v>0</v>
      </c>
      <c r="P1374" s="302">
        <v>4607109962886</v>
      </c>
      <c r="Q1374" s="185" t="s">
        <v>224</v>
      </c>
      <c r="R1374" s="263" t="s">
        <v>9063</v>
      </c>
    </row>
    <row r="1375" spans="1:18" ht="28.8">
      <c r="A1375" s="260">
        <v>1362</v>
      </c>
      <c r="B1375" s="262">
        <v>5402</v>
      </c>
      <c r="C1375" s="319" t="s">
        <v>9194</v>
      </c>
      <c r="D1375" s="319"/>
      <c r="E1375" s="479" t="s">
        <v>8566</v>
      </c>
      <c r="F1375" s="480" t="s">
        <v>9056</v>
      </c>
      <c r="G1375" s="520" t="s">
        <v>9057</v>
      </c>
      <c r="H1375" s="297" t="str">
        <f t="shared" ref="H1375:H1438" si="73">HYPERLINK("https://www.gardenbulbs.ru/images/vesna_CL/thumbnails/"&amp;C1375&amp;".jpg","фото")</f>
        <v>фото</v>
      </c>
      <c r="I1375" s="174" t="s">
        <v>9124</v>
      </c>
      <c r="J1375" s="383" t="s">
        <v>203</v>
      </c>
      <c r="K1375" s="384">
        <v>1</v>
      </c>
      <c r="L1375" s="481">
        <v>244.09000000000003</v>
      </c>
      <c r="M1375" s="177">
        <v>1</v>
      </c>
      <c r="N1375" s="264"/>
      <c r="O1375" s="178">
        <f t="shared" ref="O1375:O1438" si="74">IF(ISERROR(L1375*N1375),0,L1375*N1375)</f>
        <v>0</v>
      </c>
      <c r="P1375" s="302">
        <v>4607109937204</v>
      </c>
      <c r="Q1375" s="303"/>
      <c r="R1375" s="263" t="s">
        <v>9063</v>
      </c>
    </row>
    <row r="1376" spans="1:18" ht="15.6">
      <c r="A1376" s="260">
        <v>1363</v>
      </c>
      <c r="B1376" s="262">
        <v>547</v>
      </c>
      <c r="C1376" s="319" t="s">
        <v>7771</v>
      </c>
      <c r="D1376" s="319"/>
      <c r="E1376" s="479" t="s">
        <v>7769</v>
      </c>
      <c r="F1376" s="480" t="s">
        <v>3125</v>
      </c>
      <c r="G1376" s="520" t="s">
        <v>3126</v>
      </c>
      <c r="H1376" s="297" t="str">
        <f t="shared" si="73"/>
        <v>фото</v>
      </c>
      <c r="I1376" s="174" t="s">
        <v>79</v>
      </c>
      <c r="J1376" s="383" t="s">
        <v>203</v>
      </c>
      <c r="K1376" s="384">
        <v>1</v>
      </c>
      <c r="L1376" s="481">
        <v>149.05000000000001</v>
      </c>
      <c r="M1376" s="177">
        <v>1</v>
      </c>
      <c r="N1376" s="264"/>
      <c r="O1376" s="178">
        <f t="shared" si="74"/>
        <v>0</v>
      </c>
      <c r="P1376" s="302">
        <v>4607109969762</v>
      </c>
      <c r="Q1376" s="303"/>
      <c r="R1376" s="263" t="s">
        <v>7770</v>
      </c>
    </row>
    <row r="1377" spans="1:18" ht="15.6">
      <c r="A1377" s="260">
        <v>1364</v>
      </c>
      <c r="B1377" s="262">
        <v>10751</v>
      </c>
      <c r="C1377" s="319" t="s">
        <v>7775</v>
      </c>
      <c r="D1377" s="319"/>
      <c r="E1377" s="479" t="s">
        <v>7769</v>
      </c>
      <c r="F1377" s="480" t="s">
        <v>7776</v>
      </c>
      <c r="G1377" s="520" t="s">
        <v>7777</v>
      </c>
      <c r="H1377" s="297" t="str">
        <f t="shared" si="73"/>
        <v>фото</v>
      </c>
      <c r="I1377" s="174" t="s">
        <v>7778</v>
      </c>
      <c r="J1377" s="383" t="s">
        <v>203</v>
      </c>
      <c r="K1377" s="384">
        <v>1</v>
      </c>
      <c r="L1377" s="481">
        <v>149.05000000000001</v>
      </c>
      <c r="M1377" s="177">
        <v>1</v>
      </c>
      <c r="N1377" s="264"/>
      <c r="O1377" s="178">
        <f t="shared" si="74"/>
        <v>0</v>
      </c>
      <c r="P1377" s="302">
        <v>4607109973929</v>
      </c>
      <c r="Q1377" s="303"/>
      <c r="R1377" s="263" t="s">
        <v>7779</v>
      </c>
    </row>
    <row r="1378" spans="1:18" ht="15.6">
      <c r="A1378" s="260">
        <v>1365</v>
      </c>
      <c r="B1378" s="262">
        <v>31</v>
      </c>
      <c r="C1378" s="319" t="s">
        <v>7772</v>
      </c>
      <c r="D1378" s="319"/>
      <c r="E1378" s="479" t="s">
        <v>7769</v>
      </c>
      <c r="F1378" s="480" t="s">
        <v>7773</v>
      </c>
      <c r="G1378" s="520" t="s">
        <v>7774</v>
      </c>
      <c r="H1378" s="297" t="str">
        <f t="shared" si="73"/>
        <v>фото</v>
      </c>
      <c r="I1378" s="174" t="s">
        <v>1294</v>
      </c>
      <c r="J1378" s="383" t="s">
        <v>203</v>
      </c>
      <c r="K1378" s="384">
        <v>1</v>
      </c>
      <c r="L1378" s="481">
        <v>150.37</v>
      </c>
      <c r="M1378" s="177">
        <v>1</v>
      </c>
      <c r="N1378" s="264"/>
      <c r="O1378" s="178">
        <f t="shared" si="74"/>
        <v>0</v>
      </c>
      <c r="P1378" s="302">
        <v>4607109969779</v>
      </c>
      <c r="Q1378" s="303"/>
      <c r="R1378" s="263" t="s">
        <v>7770</v>
      </c>
    </row>
    <row r="1379" spans="1:18" ht="15.6">
      <c r="A1379" s="260">
        <v>1366</v>
      </c>
      <c r="B1379" s="262">
        <v>548</v>
      </c>
      <c r="C1379" s="319" t="s">
        <v>7780</v>
      </c>
      <c r="D1379" s="319"/>
      <c r="E1379" s="479" t="s">
        <v>7769</v>
      </c>
      <c r="F1379" s="480" t="s">
        <v>7781</v>
      </c>
      <c r="G1379" s="520" t="s">
        <v>9035</v>
      </c>
      <c r="H1379" s="297" t="str">
        <f t="shared" si="73"/>
        <v>фото</v>
      </c>
      <c r="I1379" s="174" t="s">
        <v>7782</v>
      </c>
      <c r="J1379" s="383" t="s">
        <v>203</v>
      </c>
      <c r="K1379" s="384">
        <v>2</v>
      </c>
      <c r="L1379" s="481">
        <v>204.16</v>
      </c>
      <c r="M1379" s="177">
        <v>1</v>
      </c>
      <c r="N1379" s="264"/>
      <c r="O1379" s="178">
        <f t="shared" si="74"/>
        <v>0</v>
      </c>
      <c r="P1379" s="302">
        <v>4607109969786</v>
      </c>
      <c r="Q1379" s="303"/>
      <c r="R1379" s="263" t="s">
        <v>7779</v>
      </c>
    </row>
    <row r="1380" spans="1:18" ht="36">
      <c r="A1380" s="260">
        <v>1367</v>
      </c>
      <c r="B1380" s="262">
        <v>4216</v>
      </c>
      <c r="C1380" s="319" t="s">
        <v>8288</v>
      </c>
      <c r="D1380" s="319"/>
      <c r="E1380" s="479" t="s">
        <v>8283</v>
      </c>
      <c r="F1380" s="480" t="s">
        <v>8289</v>
      </c>
      <c r="G1380" s="520" t="s">
        <v>8290</v>
      </c>
      <c r="H1380" s="297" t="str">
        <f t="shared" si="73"/>
        <v>фото</v>
      </c>
      <c r="I1380" s="174" t="s">
        <v>8291</v>
      </c>
      <c r="J1380" s="383" t="s">
        <v>203</v>
      </c>
      <c r="K1380" s="384">
        <v>1</v>
      </c>
      <c r="L1380" s="481">
        <v>205.26000000000002</v>
      </c>
      <c r="M1380" s="177">
        <v>1</v>
      </c>
      <c r="N1380" s="264"/>
      <c r="O1380" s="178">
        <f t="shared" si="74"/>
        <v>0</v>
      </c>
      <c r="P1380" s="302">
        <v>4607109984345</v>
      </c>
      <c r="Q1380" s="303"/>
      <c r="R1380" s="263" t="s">
        <v>8292</v>
      </c>
    </row>
    <row r="1381" spans="1:18" ht="15.6">
      <c r="A1381" s="260">
        <v>1368</v>
      </c>
      <c r="B1381" s="262">
        <v>32</v>
      </c>
      <c r="C1381" s="319" t="s">
        <v>9684</v>
      </c>
      <c r="D1381" s="319"/>
      <c r="E1381" s="479" t="s">
        <v>8283</v>
      </c>
      <c r="F1381" s="480" t="s">
        <v>8284</v>
      </c>
      <c r="G1381" s="520" t="s">
        <v>8285</v>
      </c>
      <c r="H1381" s="297" t="str">
        <f t="shared" si="73"/>
        <v>фото</v>
      </c>
      <c r="I1381" s="174" t="s">
        <v>8286</v>
      </c>
      <c r="J1381" s="383" t="s">
        <v>203</v>
      </c>
      <c r="K1381" s="384">
        <v>1</v>
      </c>
      <c r="L1381" s="481">
        <v>197.78</v>
      </c>
      <c r="M1381" s="177">
        <v>1</v>
      </c>
      <c r="N1381" s="264"/>
      <c r="O1381" s="178">
        <f t="shared" si="74"/>
        <v>0</v>
      </c>
      <c r="P1381" s="302">
        <v>4607109969793</v>
      </c>
      <c r="Q1381" s="303"/>
      <c r="R1381" s="263" t="s">
        <v>8287</v>
      </c>
    </row>
    <row r="1382" spans="1:18" ht="15.6">
      <c r="A1382" s="260">
        <v>1369</v>
      </c>
      <c r="B1382" s="262">
        <v>4239</v>
      </c>
      <c r="C1382" s="319" t="s">
        <v>8625</v>
      </c>
      <c r="D1382" s="319"/>
      <c r="E1382" s="479" t="s">
        <v>2140</v>
      </c>
      <c r="F1382" s="480" t="s">
        <v>8626</v>
      </c>
      <c r="G1382" s="520" t="s">
        <v>8627</v>
      </c>
      <c r="H1382" s="297" t="str">
        <f t="shared" si="73"/>
        <v>фото</v>
      </c>
      <c r="I1382" s="174" t="s">
        <v>8628</v>
      </c>
      <c r="J1382" s="383" t="s">
        <v>203</v>
      </c>
      <c r="K1382" s="384">
        <v>1</v>
      </c>
      <c r="L1382" s="481">
        <v>266.97000000000003</v>
      </c>
      <c r="M1382" s="177">
        <v>1</v>
      </c>
      <c r="N1382" s="264"/>
      <c r="O1382" s="178">
        <f t="shared" si="74"/>
        <v>0</v>
      </c>
      <c r="P1382" s="302">
        <v>4607109984574</v>
      </c>
      <c r="Q1382" s="303"/>
      <c r="R1382" s="263" t="s">
        <v>8629</v>
      </c>
    </row>
    <row r="1383" spans="1:18" ht="15.6">
      <c r="A1383" s="260">
        <v>1370</v>
      </c>
      <c r="B1383" s="262">
        <v>5728</v>
      </c>
      <c r="C1383" s="319" t="s">
        <v>8617</v>
      </c>
      <c r="D1383" s="319"/>
      <c r="E1383" s="479" t="s">
        <v>2140</v>
      </c>
      <c r="F1383" s="480" t="s">
        <v>8618</v>
      </c>
      <c r="G1383" s="520" t="s">
        <v>8619</v>
      </c>
      <c r="H1383" s="297" t="str">
        <f t="shared" si="73"/>
        <v>фото</v>
      </c>
      <c r="I1383" s="174" t="s">
        <v>8620</v>
      </c>
      <c r="J1383" s="383" t="s">
        <v>203</v>
      </c>
      <c r="K1383" s="384">
        <v>1</v>
      </c>
      <c r="L1383" s="481">
        <v>321.97000000000008</v>
      </c>
      <c r="M1383" s="177">
        <v>1</v>
      </c>
      <c r="N1383" s="264"/>
      <c r="O1383" s="178">
        <f t="shared" si="74"/>
        <v>0</v>
      </c>
      <c r="P1383" s="302">
        <v>4607109932353</v>
      </c>
      <c r="Q1383" s="303"/>
      <c r="R1383" s="263" t="s">
        <v>11478</v>
      </c>
    </row>
    <row r="1384" spans="1:18" ht="24">
      <c r="A1384" s="260">
        <v>1371</v>
      </c>
      <c r="B1384" s="262">
        <v>1880</v>
      </c>
      <c r="C1384" s="319" t="s">
        <v>8621</v>
      </c>
      <c r="D1384" s="319"/>
      <c r="E1384" s="479" t="s">
        <v>2140</v>
      </c>
      <c r="F1384" s="480" t="s">
        <v>8622</v>
      </c>
      <c r="G1384" s="520" t="s">
        <v>8623</v>
      </c>
      <c r="H1384" s="297" t="str">
        <f t="shared" si="73"/>
        <v>фото</v>
      </c>
      <c r="I1384" s="174" t="s">
        <v>8624</v>
      </c>
      <c r="J1384" s="383" t="s">
        <v>203</v>
      </c>
      <c r="K1384" s="384">
        <v>1</v>
      </c>
      <c r="L1384" s="481">
        <v>321.97000000000008</v>
      </c>
      <c r="M1384" s="177">
        <v>1</v>
      </c>
      <c r="N1384" s="264"/>
      <c r="O1384" s="178">
        <f t="shared" si="74"/>
        <v>0</v>
      </c>
      <c r="P1384" s="302">
        <v>4607109953983</v>
      </c>
      <c r="Q1384" s="303"/>
      <c r="R1384" s="263" t="s">
        <v>11478</v>
      </c>
    </row>
    <row r="1385" spans="1:18" ht="15.6">
      <c r="A1385" s="260">
        <v>1372</v>
      </c>
      <c r="B1385" s="262">
        <v>14849</v>
      </c>
      <c r="C1385" s="319" t="s">
        <v>11271</v>
      </c>
      <c r="D1385" s="319"/>
      <c r="E1385" s="518" t="s">
        <v>2140</v>
      </c>
      <c r="F1385" s="519" t="s">
        <v>11391</v>
      </c>
      <c r="G1385" s="522" t="s">
        <v>11392</v>
      </c>
      <c r="H1385" s="297" t="str">
        <f t="shared" si="73"/>
        <v>фото</v>
      </c>
      <c r="I1385" s="174" t="s">
        <v>11465</v>
      </c>
      <c r="J1385" s="383" t="s">
        <v>203</v>
      </c>
      <c r="K1385" s="384">
        <v>1</v>
      </c>
      <c r="L1385" s="481">
        <v>214.28</v>
      </c>
      <c r="M1385" s="177">
        <v>1</v>
      </c>
      <c r="N1385" s="264"/>
      <c r="O1385" s="178">
        <f t="shared" si="74"/>
        <v>0</v>
      </c>
      <c r="P1385" s="302">
        <v>4607109939055</v>
      </c>
      <c r="Q1385" s="185" t="s">
        <v>224</v>
      </c>
      <c r="R1385" s="263" t="s">
        <v>11479</v>
      </c>
    </row>
    <row r="1386" spans="1:18" ht="15.6">
      <c r="A1386" s="260">
        <v>1373</v>
      </c>
      <c r="B1386" s="262">
        <v>1883</v>
      </c>
      <c r="C1386" s="319" t="s">
        <v>8630</v>
      </c>
      <c r="D1386" s="319"/>
      <c r="E1386" s="479" t="s">
        <v>2140</v>
      </c>
      <c r="F1386" s="480" t="s">
        <v>8631</v>
      </c>
      <c r="G1386" s="520" t="s">
        <v>8632</v>
      </c>
      <c r="H1386" s="297" t="str">
        <f t="shared" si="73"/>
        <v>фото</v>
      </c>
      <c r="I1386" s="174" t="s">
        <v>8633</v>
      </c>
      <c r="J1386" s="383" t="s">
        <v>203</v>
      </c>
      <c r="K1386" s="384">
        <v>1</v>
      </c>
      <c r="L1386" s="481">
        <v>321.97000000000008</v>
      </c>
      <c r="M1386" s="177">
        <v>1</v>
      </c>
      <c r="N1386" s="264"/>
      <c r="O1386" s="178">
        <f t="shared" si="74"/>
        <v>0</v>
      </c>
      <c r="P1386" s="302">
        <v>4607109954010</v>
      </c>
      <c r="Q1386" s="303"/>
      <c r="R1386" s="263" t="s">
        <v>11478</v>
      </c>
    </row>
    <row r="1387" spans="1:18" ht="15.6">
      <c r="A1387" s="260">
        <v>1374</v>
      </c>
      <c r="B1387" s="262">
        <v>33</v>
      </c>
      <c r="C1387" s="319" t="s">
        <v>8638</v>
      </c>
      <c r="D1387" s="319"/>
      <c r="E1387" s="479" t="s">
        <v>2140</v>
      </c>
      <c r="F1387" s="480" t="s">
        <v>8639</v>
      </c>
      <c r="G1387" s="520" t="s">
        <v>8640</v>
      </c>
      <c r="H1387" s="297" t="str">
        <f t="shared" si="73"/>
        <v>фото</v>
      </c>
      <c r="I1387" s="174" t="s">
        <v>1294</v>
      </c>
      <c r="J1387" s="383" t="s">
        <v>203</v>
      </c>
      <c r="K1387" s="384">
        <v>1</v>
      </c>
      <c r="L1387" s="481">
        <v>264.44000000000005</v>
      </c>
      <c r="M1387" s="177">
        <v>1</v>
      </c>
      <c r="N1387" s="264"/>
      <c r="O1387" s="178">
        <f t="shared" si="74"/>
        <v>0</v>
      </c>
      <c r="P1387" s="302">
        <v>4607109969809</v>
      </c>
      <c r="Q1387" s="303"/>
      <c r="R1387" s="263" t="s">
        <v>8637</v>
      </c>
    </row>
    <row r="1388" spans="1:18" ht="15.6">
      <c r="A1388" s="260">
        <v>1375</v>
      </c>
      <c r="B1388" s="262">
        <v>4240</v>
      </c>
      <c r="C1388" s="319" t="s">
        <v>8641</v>
      </c>
      <c r="D1388" s="319"/>
      <c r="E1388" s="479" t="s">
        <v>2140</v>
      </c>
      <c r="F1388" s="480" t="s">
        <v>8642</v>
      </c>
      <c r="G1388" s="520" t="s">
        <v>8643</v>
      </c>
      <c r="H1388" s="297" t="str">
        <f t="shared" si="73"/>
        <v>фото</v>
      </c>
      <c r="I1388" s="174" t="s">
        <v>8644</v>
      </c>
      <c r="J1388" s="383" t="s">
        <v>203</v>
      </c>
      <c r="K1388" s="384">
        <v>1</v>
      </c>
      <c r="L1388" s="481">
        <v>253.22</v>
      </c>
      <c r="M1388" s="177">
        <v>1</v>
      </c>
      <c r="N1388" s="264"/>
      <c r="O1388" s="178">
        <f t="shared" si="74"/>
        <v>0</v>
      </c>
      <c r="P1388" s="302">
        <v>4607109984581</v>
      </c>
      <c r="Q1388" s="303"/>
      <c r="R1388" s="263" t="s">
        <v>8637</v>
      </c>
    </row>
    <row r="1389" spans="1:18" ht="15.6">
      <c r="A1389" s="260">
        <v>1376</v>
      </c>
      <c r="B1389" s="262">
        <v>3220</v>
      </c>
      <c r="C1389" s="319" t="s">
        <v>8634</v>
      </c>
      <c r="D1389" s="319"/>
      <c r="E1389" s="479" t="s">
        <v>2140</v>
      </c>
      <c r="F1389" s="480" t="s">
        <v>8635</v>
      </c>
      <c r="G1389" s="520" t="s">
        <v>8636</v>
      </c>
      <c r="H1389" s="297" t="str">
        <f t="shared" si="73"/>
        <v>фото</v>
      </c>
      <c r="I1389" s="174" t="s">
        <v>33</v>
      </c>
      <c r="J1389" s="383" t="s">
        <v>203</v>
      </c>
      <c r="K1389" s="384">
        <v>1</v>
      </c>
      <c r="L1389" s="481">
        <v>264.44000000000005</v>
      </c>
      <c r="M1389" s="177">
        <v>1</v>
      </c>
      <c r="N1389" s="264"/>
      <c r="O1389" s="178">
        <f t="shared" si="74"/>
        <v>0</v>
      </c>
      <c r="P1389" s="302">
        <v>4607109955987</v>
      </c>
      <c r="Q1389" s="303"/>
      <c r="R1389" s="263" t="s">
        <v>8637</v>
      </c>
    </row>
    <row r="1390" spans="1:18" ht="15.6">
      <c r="A1390" s="260">
        <v>1377</v>
      </c>
      <c r="B1390" s="262">
        <v>4756</v>
      </c>
      <c r="C1390" s="319" t="s">
        <v>8645</v>
      </c>
      <c r="D1390" s="319"/>
      <c r="E1390" s="479" t="s">
        <v>8646</v>
      </c>
      <c r="F1390" s="480" t="s">
        <v>8035</v>
      </c>
      <c r="G1390" s="520" t="s">
        <v>8647</v>
      </c>
      <c r="H1390" s="297" t="str">
        <f t="shared" si="73"/>
        <v>фото</v>
      </c>
      <c r="I1390" s="174" t="s">
        <v>8648</v>
      </c>
      <c r="J1390" s="383" t="s">
        <v>203</v>
      </c>
      <c r="K1390" s="384">
        <v>1</v>
      </c>
      <c r="L1390" s="481">
        <v>340.12000000000006</v>
      </c>
      <c r="M1390" s="177">
        <v>1</v>
      </c>
      <c r="N1390" s="264"/>
      <c r="O1390" s="178">
        <f t="shared" si="74"/>
        <v>0</v>
      </c>
      <c r="P1390" s="302">
        <v>4607109991770</v>
      </c>
      <c r="Q1390" s="303"/>
      <c r="R1390" s="263" t="s">
        <v>8649</v>
      </c>
    </row>
    <row r="1391" spans="1:18" ht="15.6">
      <c r="A1391" s="260">
        <v>1378</v>
      </c>
      <c r="B1391" s="262">
        <v>4757</v>
      </c>
      <c r="C1391" s="319" t="s">
        <v>8650</v>
      </c>
      <c r="D1391" s="319"/>
      <c r="E1391" s="479" t="s">
        <v>8646</v>
      </c>
      <c r="F1391" s="480" t="s">
        <v>8651</v>
      </c>
      <c r="G1391" s="520" t="s">
        <v>4576</v>
      </c>
      <c r="H1391" s="297" t="str">
        <f t="shared" si="73"/>
        <v>фото</v>
      </c>
      <c r="I1391" s="174" t="s">
        <v>8652</v>
      </c>
      <c r="J1391" s="383" t="s">
        <v>203</v>
      </c>
      <c r="K1391" s="384">
        <v>1</v>
      </c>
      <c r="L1391" s="481">
        <v>321.97000000000008</v>
      </c>
      <c r="M1391" s="177">
        <v>1</v>
      </c>
      <c r="N1391" s="264"/>
      <c r="O1391" s="178">
        <f t="shared" si="74"/>
        <v>0</v>
      </c>
      <c r="P1391" s="302">
        <v>4607109991787</v>
      </c>
      <c r="Q1391" s="303"/>
      <c r="R1391" s="263" t="s">
        <v>8649</v>
      </c>
    </row>
    <row r="1392" spans="1:18" ht="15.6">
      <c r="A1392" s="260">
        <v>1379</v>
      </c>
      <c r="B1392" s="262">
        <v>16268</v>
      </c>
      <c r="C1392" s="319" t="s">
        <v>7765</v>
      </c>
      <c r="D1392" s="319"/>
      <c r="E1392" s="479" t="s">
        <v>7752</v>
      </c>
      <c r="F1392" s="480" t="s">
        <v>7766</v>
      </c>
      <c r="G1392" s="520" t="s">
        <v>7767</v>
      </c>
      <c r="H1392" s="297" t="str">
        <f t="shared" si="73"/>
        <v>фото</v>
      </c>
      <c r="I1392" s="174" t="s">
        <v>7768</v>
      </c>
      <c r="J1392" s="383" t="s">
        <v>203</v>
      </c>
      <c r="K1392" s="384">
        <v>1</v>
      </c>
      <c r="L1392" s="481">
        <v>415.03000000000003</v>
      </c>
      <c r="M1392" s="177">
        <v>1</v>
      </c>
      <c r="N1392" s="264"/>
      <c r="O1392" s="178">
        <f t="shared" si="74"/>
        <v>0</v>
      </c>
      <c r="P1392" s="302">
        <v>4607109913666</v>
      </c>
      <c r="Q1392" s="303"/>
      <c r="R1392" s="263" t="s">
        <v>11480</v>
      </c>
    </row>
    <row r="1393" spans="1:18" ht="15.6">
      <c r="A1393" s="260">
        <v>1380</v>
      </c>
      <c r="B1393" s="262">
        <v>550</v>
      </c>
      <c r="C1393" s="319" t="s">
        <v>7757</v>
      </c>
      <c r="D1393" s="319"/>
      <c r="E1393" s="479" t="s">
        <v>7752</v>
      </c>
      <c r="F1393" s="480" t="s">
        <v>7758</v>
      </c>
      <c r="G1393" s="520" t="s">
        <v>7759</v>
      </c>
      <c r="H1393" s="297" t="str">
        <f t="shared" si="73"/>
        <v>фото</v>
      </c>
      <c r="I1393" s="174" t="s">
        <v>228</v>
      </c>
      <c r="J1393" s="383" t="s">
        <v>203</v>
      </c>
      <c r="K1393" s="384">
        <v>1</v>
      </c>
      <c r="L1393" s="481">
        <v>262.24</v>
      </c>
      <c r="M1393" s="177">
        <v>1</v>
      </c>
      <c r="N1393" s="264"/>
      <c r="O1393" s="178">
        <f t="shared" si="74"/>
        <v>0</v>
      </c>
      <c r="P1393" s="302">
        <v>4607109969816</v>
      </c>
      <c r="Q1393" s="303"/>
      <c r="R1393" s="263" t="s">
        <v>7760</v>
      </c>
    </row>
    <row r="1394" spans="1:18" ht="15.6">
      <c r="A1394" s="260">
        <v>1381</v>
      </c>
      <c r="B1394" s="262">
        <v>1902</v>
      </c>
      <c r="C1394" s="319" t="s">
        <v>7761</v>
      </c>
      <c r="D1394" s="319"/>
      <c r="E1394" s="479" t="s">
        <v>7752</v>
      </c>
      <c r="F1394" s="480" t="s">
        <v>7762</v>
      </c>
      <c r="G1394" s="520" t="s">
        <v>7763</v>
      </c>
      <c r="H1394" s="297" t="str">
        <f t="shared" si="73"/>
        <v>фото</v>
      </c>
      <c r="I1394" s="174" t="s">
        <v>7764</v>
      </c>
      <c r="J1394" s="383" t="s">
        <v>203</v>
      </c>
      <c r="K1394" s="384">
        <v>1</v>
      </c>
      <c r="L1394" s="481">
        <v>396.99000000000007</v>
      </c>
      <c r="M1394" s="177">
        <v>1</v>
      </c>
      <c r="N1394" s="264"/>
      <c r="O1394" s="178">
        <f t="shared" si="74"/>
        <v>0</v>
      </c>
      <c r="P1394" s="302">
        <v>4607109954171</v>
      </c>
      <c r="Q1394" s="303"/>
      <c r="R1394" s="263" t="s">
        <v>7760</v>
      </c>
    </row>
    <row r="1395" spans="1:18" ht="24">
      <c r="A1395" s="260">
        <v>1382</v>
      </c>
      <c r="B1395" s="262">
        <v>374</v>
      </c>
      <c r="C1395" s="319" t="s">
        <v>7751</v>
      </c>
      <c r="D1395" s="319"/>
      <c r="E1395" s="479" t="s">
        <v>7752</v>
      </c>
      <c r="F1395" s="480" t="s">
        <v>7753</v>
      </c>
      <c r="G1395" s="520" t="s">
        <v>7754</v>
      </c>
      <c r="H1395" s="297" t="str">
        <f t="shared" si="73"/>
        <v>фото</v>
      </c>
      <c r="I1395" s="174" t="s">
        <v>7755</v>
      </c>
      <c r="J1395" s="383" t="s">
        <v>203</v>
      </c>
      <c r="K1395" s="384">
        <v>1</v>
      </c>
      <c r="L1395" s="481">
        <v>209.77</v>
      </c>
      <c r="M1395" s="177">
        <v>1</v>
      </c>
      <c r="N1395" s="264"/>
      <c r="O1395" s="178">
        <f t="shared" si="74"/>
        <v>0</v>
      </c>
      <c r="P1395" s="302">
        <v>4607109973905</v>
      </c>
      <c r="Q1395" s="303"/>
      <c r="R1395" s="263" t="s">
        <v>7756</v>
      </c>
    </row>
    <row r="1396" spans="1:18" ht="24">
      <c r="A1396" s="260">
        <v>1383</v>
      </c>
      <c r="B1396" s="262">
        <v>16270</v>
      </c>
      <c r="C1396" s="319" t="s">
        <v>9685</v>
      </c>
      <c r="D1396" s="319"/>
      <c r="E1396" s="479" t="s">
        <v>7752</v>
      </c>
      <c r="F1396" s="480" t="s">
        <v>10015</v>
      </c>
      <c r="G1396" s="520" t="s">
        <v>10016</v>
      </c>
      <c r="H1396" s="297" t="str">
        <f t="shared" si="73"/>
        <v>фото</v>
      </c>
      <c r="I1396" s="174" t="s">
        <v>9807</v>
      </c>
      <c r="J1396" s="383" t="s">
        <v>203</v>
      </c>
      <c r="K1396" s="384">
        <v>1</v>
      </c>
      <c r="L1396" s="481">
        <v>474.87000000000006</v>
      </c>
      <c r="M1396" s="177">
        <v>1</v>
      </c>
      <c r="N1396" s="264"/>
      <c r="O1396" s="178">
        <f t="shared" si="74"/>
        <v>0</v>
      </c>
      <c r="P1396" s="302">
        <v>4607109913642</v>
      </c>
      <c r="Q1396" s="517">
        <v>2023</v>
      </c>
      <c r="R1396" s="263" t="s">
        <v>11480</v>
      </c>
    </row>
    <row r="1397" spans="1:18" ht="15.6">
      <c r="A1397" s="260">
        <v>1384</v>
      </c>
      <c r="B1397" s="262">
        <v>4460</v>
      </c>
      <c r="C1397" s="319" t="s">
        <v>8093</v>
      </c>
      <c r="D1397" s="319"/>
      <c r="E1397" s="479" t="s">
        <v>8094</v>
      </c>
      <c r="F1397" s="480" t="s">
        <v>8095</v>
      </c>
      <c r="G1397" s="520" t="s">
        <v>8096</v>
      </c>
      <c r="H1397" s="297" t="str">
        <f t="shared" si="73"/>
        <v>фото</v>
      </c>
      <c r="I1397" s="174" t="s">
        <v>8097</v>
      </c>
      <c r="J1397" s="383" t="s">
        <v>203</v>
      </c>
      <c r="K1397" s="384">
        <v>1</v>
      </c>
      <c r="L1397" s="481">
        <v>230.56</v>
      </c>
      <c r="M1397" s="177">
        <v>1</v>
      </c>
      <c r="N1397" s="264"/>
      <c r="O1397" s="178">
        <f t="shared" si="74"/>
        <v>0</v>
      </c>
      <c r="P1397" s="302">
        <v>4607109988817</v>
      </c>
      <c r="Q1397" s="303"/>
      <c r="R1397" s="263" t="s">
        <v>8098</v>
      </c>
    </row>
    <row r="1398" spans="1:18" ht="24">
      <c r="A1398" s="260">
        <v>1385</v>
      </c>
      <c r="B1398" s="262">
        <v>16290</v>
      </c>
      <c r="C1398" s="319" t="s">
        <v>8132</v>
      </c>
      <c r="D1398" s="319"/>
      <c r="E1398" s="479" t="s">
        <v>8130</v>
      </c>
      <c r="F1398" s="480" t="s">
        <v>8133</v>
      </c>
      <c r="G1398" s="520" t="s">
        <v>8134</v>
      </c>
      <c r="H1398" s="297" t="str">
        <f t="shared" si="73"/>
        <v>фото</v>
      </c>
      <c r="I1398" s="174" t="s">
        <v>8135</v>
      </c>
      <c r="J1398" s="383" t="s">
        <v>203</v>
      </c>
      <c r="K1398" s="384">
        <v>1</v>
      </c>
      <c r="L1398" s="481">
        <v>261.47000000000003</v>
      </c>
      <c r="M1398" s="177">
        <v>1</v>
      </c>
      <c r="N1398" s="264"/>
      <c r="O1398" s="178">
        <f t="shared" si="74"/>
        <v>0</v>
      </c>
      <c r="P1398" s="302">
        <v>4607109913444</v>
      </c>
      <c r="Q1398" s="303"/>
      <c r="R1398" s="263" t="s">
        <v>8131</v>
      </c>
    </row>
    <row r="1399" spans="1:18" ht="24">
      <c r="A1399" s="260">
        <v>1386</v>
      </c>
      <c r="B1399" s="262">
        <v>5731</v>
      </c>
      <c r="C1399" s="319" t="s">
        <v>8143</v>
      </c>
      <c r="D1399" s="319"/>
      <c r="E1399" s="479" t="s">
        <v>8130</v>
      </c>
      <c r="F1399" s="480" t="s">
        <v>8144</v>
      </c>
      <c r="G1399" s="520" t="s">
        <v>8145</v>
      </c>
      <c r="H1399" s="297" t="str">
        <f t="shared" si="73"/>
        <v>фото</v>
      </c>
      <c r="I1399" s="174" t="s">
        <v>8146</v>
      </c>
      <c r="J1399" s="383" t="s">
        <v>203</v>
      </c>
      <c r="K1399" s="384">
        <v>1</v>
      </c>
      <c r="L1399" s="481">
        <v>317.79000000000008</v>
      </c>
      <c r="M1399" s="177">
        <v>1</v>
      </c>
      <c r="N1399" s="264"/>
      <c r="O1399" s="178">
        <f t="shared" si="74"/>
        <v>0</v>
      </c>
      <c r="P1399" s="302">
        <v>4607109932346</v>
      </c>
      <c r="Q1399" s="303"/>
      <c r="R1399" s="263" t="s">
        <v>8131</v>
      </c>
    </row>
    <row r="1400" spans="1:18" ht="24">
      <c r="A1400" s="260">
        <v>1387</v>
      </c>
      <c r="B1400" s="262">
        <v>5440</v>
      </c>
      <c r="C1400" s="319" t="s">
        <v>8155</v>
      </c>
      <c r="D1400" s="319"/>
      <c r="E1400" s="479" t="s">
        <v>8130</v>
      </c>
      <c r="F1400" s="480" t="s">
        <v>8156</v>
      </c>
      <c r="G1400" s="520" t="s">
        <v>8157</v>
      </c>
      <c r="H1400" s="297" t="str">
        <f t="shared" si="73"/>
        <v>фото</v>
      </c>
      <c r="I1400" s="174" t="s">
        <v>8158</v>
      </c>
      <c r="J1400" s="383" t="s">
        <v>203</v>
      </c>
      <c r="K1400" s="384">
        <v>1</v>
      </c>
      <c r="L1400" s="481">
        <v>280.39000000000004</v>
      </c>
      <c r="M1400" s="177">
        <v>1</v>
      </c>
      <c r="N1400" s="264"/>
      <c r="O1400" s="178">
        <f t="shared" si="74"/>
        <v>0</v>
      </c>
      <c r="P1400" s="302">
        <v>4607109936818</v>
      </c>
      <c r="Q1400" s="303"/>
      <c r="R1400" s="263" t="s">
        <v>8131</v>
      </c>
    </row>
    <row r="1401" spans="1:18" ht="24">
      <c r="A1401" s="260">
        <v>1388</v>
      </c>
      <c r="B1401" s="262">
        <v>5441</v>
      </c>
      <c r="C1401" s="319" t="s">
        <v>8139</v>
      </c>
      <c r="D1401" s="319"/>
      <c r="E1401" s="479" t="s">
        <v>8130</v>
      </c>
      <c r="F1401" s="480" t="s">
        <v>8140</v>
      </c>
      <c r="G1401" s="520" t="s">
        <v>8141</v>
      </c>
      <c r="H1401" s="297" t="str">
        <f t="shared" si="73"/>
        <v>фото</v>
      </c>
      <c r="I1401" s="174" t="s">
        <v>8142</v>
      </c>
      <c r="J1401" s="383" t="s">
        <v>203</v>
      </c>
      <c r="K1401" s="384">
        <v>1</v>
      </c>
      <c r="L1401" s="481">
        <v>280.39000000000004</v>
      </c>
      <c r="M1401" s="177">
        <v>1</v>
      </c>
      <c r="N1401" s="264"/>
      <c r="O1401" s="178">
        <f t="shared" si="74"/>
        <v>0</v>
      </c>
      <c r="P1401" s="302">
        <v>4607109936801</v>
      </c>
      <c r="Q1401" s="303"/>
      <c r="R1401" s="263" t="s">
        <v>8131</v>
      </c>
    </row>
    <row r="1402" spans="1:18" ht="15.6">
      <c r="A1402" s="260">
        <v>1389</v>
      </c>
      <c r="B1402" s="262">
        <v>385</v>
      </c>
      <c r="C1402" s="319" t="s">
        <v>8151</v>
      </c>
      <c r="D1402" s="319"/>
      <c r="E1402" s="479" t="s">
        <v>8130</v>
      </c>
      <c r="F1402" s="480" t="s">
        <v>8152</v>
      </c>
      <c r="G1402" s="520" t="s">
        <v>8153</v>
      </c>
      <c r="H1402" s="297" t="str">
        <f t="shared" si="73"/>
        <v>фото</v>
      </c>
      <c r="I1402" s="174" t="s">
        <v>8154</v>
      </c>
      <c r="J1402" s="383" t="s">
        <v>203</v>
      </c>
      <c r="K1402" s="384">
        <v>1</v>
      </c>
      <c r="L1402" s="481">
        <v>253.33</v>
      </c>
      <c r="M1402" s="177">
        <v>1</v>
      </c>
      <c r="N1402" s="264"/>
      <c r="O1402" s="178">
        <f t="shared" si="74"/>
        <v>0</v>
      </c>
      <c r="P1402" s="302">
        <v>4607109975459</v>
      </c>
      <c r="Q1402" s="303"/>
      <c r="R1402" s="263" t="s">
        <v>8131</v>
      </c>
    </row>
    <row r="1403" spans="1:18" ht="24">
      <c r="A1403" s="260">
        <v>1390</v>
      </c>
      <c r="B1403" s="262">
        <v>6767</v>
      </c>
      <c r="C1403" s="319" t="s">
        <v>8147</v>
      </c>
      <c r="D1403" s="319"/>
      <c r="E1403" s="479" t="s">
        <v>8130</v>
      </c>
      <c r="F1403" s="480" t="s">
        <v>8148</v>
      </c>
      <c r="G1403" s="520" t="s">
        <v>8149</v>
      </c>
      <c r="H1403" s="297" t="str">
        <f t="shared" si="73"/>
        <v>фото</v>
      </c>
      <c r="I1403" s="174" t="s">
        <v>8150</v>
      </c>
      <c r="J1403" s="383" t="s">
        <v>203</v>
      </c>
      <c r="K1403" s="384">
        <v>1</v>
      </c>
      <c r="L1403" s="481">
        <v>280.39000000000004</v>
      </c>
      <c r="M1403" s="177">
        <v>1</v>
      </c>
      <c r="N1403" s="264"/>
      <c r="O1403" s="178">
        <f t="shared" si="74"/>
        <v>0</v>
      </c>
      <c r="P1403" s="302">
        <v>4607109944110</v>
      </c>
      <c r="Q1403" s="303"/>
      <c r="R1403" s="263" t="s">
        <v>8131</v>
      </c>
    </row>
    <row r="1404" spans="1:18" ht="24">
      <c r="A1404" s="260">
        <v>1391</v>
      </c>
      <c r="B1404" s="262">
        <v>4202</v>
      </c>
      <c r="C1404" s="319" t="s">
        <v>8136</v>
      </c>
      <c r="D1404" s="319"/>
      <c r="E1404" s="479" t="s">
        <v>8130</v>
      </c>
      <c r="F1404" s="480" t="s">
        <v>415</v>
      </c>
      <c r="G1404" s="520" t="s">
        <v>8137</v>
      </c>
      <c r="H1404" s="297" t="str">
        <f t="shared" si="73"/>
        <v>фото</v>
      </c>
      <c r="I1404" s="174" t="s">
        <v>8138</v>
      </c>
      <c r="J1404" s="383" t="s">
        <v>203</v>
      </c>
      <c r="K1404" s="384">
        <v>1</v>
      </c>
      <c r="L1404" s="481">
        <v>265.10000000000002</v>
      </c>
      <c r="M1404" s="177">
        <v>1</v>
      </c>
      <c r="N1404" s="264"/>
      <c r="O1404" s="178">
        <f t="shared" si="74"/>
        <v>0</v>
      </c>
      <c r="P1404" s="302">
        <v>4607109984208</v>
      </c>
      <c r="Q1404" s="303"/>
      <c r="R1404" s="263" t="s">
        <v>8131</v>
      </c>
    </row>
    <row r="1405" spans="1:18" ht="15.6">
      <c r="A1405" s="260">
        <v>1392</v>
      </c>
      <c r="B1405" s="262">
        <v>6768</v>
      </c>
      <c r="C1405" s="319" t="s">
        <v>8159</v>
      </c>
      <c r="D1405" s="319"/>
      <c r="E1405" s="479" t="s">
        <v>8160</v>
      </c>
      <c r="F1405" s="480" t="s">
        <v>8161</v>
      </c>
      <c r="G1405" s="520" t="s">
        <v>8162</v>
      </c>
      <c r="H1405" s="297" t="str">
        <f t="shared" si="73"/>
        <v>фото</v>
      </c>
      <c r="I1405" s="174" t="s">
        <v>8163</v>
      </c>
      <c r="J1405" s="383" t="s">
        <v>203</v>
      </c>
      <c r="K1405" s="384">
        <v>1</v>
      </c>
      <c r="L1405" s="481">
        <v>223.3</v>
      </c>
      <c r="M1405" s="177">
        <v>1</v>
      </c>
      <c r="N1405" s="264"/>
      <c r="O1405" s="178">
        <f t="shared" si="74"/>
        <v>0</v>
      </c>
      <c r="P1405" s="302">
        <v>4607109944127</v>
      </c>
      <c r="Q1405" s="303"/>
      <c r="R1405" s="263" t="s">
        <v>8164</v>
      </c>
    </row>
    <row r="1406" spans="1:18" ht="24">
      <c r="A1406" s="260">
        <v>1393</v>
      </c>
      <c r="B1406" s="262">
        <v>1094</v>
      </c>
      <c r="C1406" s="319" t="s">
        <v>9188</v>
      </c>
      <c r="D1406" s="319"/>
      <c r="E1406" s="479" t="s">
        <v>8160</v>
      </c>
      <c r="F1406" s="480" t="s">
        <v>8023</v>
      </c>
      <c r="G1406" s="520" t="s">
        <v>8024</v>
      </c>
      <c r="H1406" s="297" t="str">
        <f t="shared" si="73"/>
        <v>фото</v>
      </c>
      <c r="I1406" s="174" t="s">
        <v>9119</v>
      </c>
      <c r="J1406" s="383" t="s">
        <v>203</v>
      </c>
      <c r="K1406" s="384">
        <v>1</v>
      </c>
      <c r="L1406" s="481">
        <v>265.10000000000002</v>
      </c>
      <c r="M1406" s="177">
        <v>1</v>
      </c>
      <c r="N1406" s="264"/>
      <c r="O1406" s="178">
        <f t="shared" si="74"/>
        <v>0</v>
      </c>
      <c r="P1406" s="302">
        <v>4607109977231</v>
      </c>
      <c r="Q1406" s="303"/>
      <c r="R1406" s="263" t="s">
        <v>8164</v>
      </c>
    </row>
    <row r="1407" spans="1:18" ht="36">
      <c r="A1407" s="260">
        <v>1394</v>
      </c>
      <c r="B1407" s="262">
        <v>4540</v>
      </c>
      <c r="C1407" s="319" t="s">
        <v>9189</v>
      </c>
      <c r="D1407" s="319"/>
      <c r="E1407" s="479" t="s">
        <v>8160</v>
      </c>
      <c r="F1407" s="480" t="s">
        <v>9043</v>
      </c>
      <c r="G1407" s="520" t="s">
        <v>9044</v>
      </c>
      <c r="H1407" s="297" t="str">
        <f t="shared" si="73"/>
        <v>фото</v>
      </c>
      <c r="I1407" s="174" t="s">
        <v>9120</v>
      </c>
      <c r="J1407" s="383" t="s">
        <v>203</v>
      </c>
      <c r="K1407" s="384">
        <v>1</v>
      </c>
      <c r="L1407" s="481">
        <v>396.99000000000007</v>
      </c>
      <c r="M1407" s="177">
        <v>1</v>
      </c>
      <c r="N1407" s="264"/>
      <c r="O1407" s="178">
        <f t="shared" si="74"/>
        <v>0</v>
      </c>
      <c r="P1407" s="302">
        <v>4607109989616</v>
      </c>
      <c r="Q1407" s="303"/>
      <c r="R1407" s="263" t="s">
        <v>8164</v>
      </c>
    </row>
    <row r="1408" spans="1:18" ht="15.6">
      <c r="A1408" s="260">
        <v>1395</v>
      </c>
      <c r="B1408" s="262">
        <v>1835</v>
      </c>
      <c r="C1408" s="319" t="s">
        <v>8165</v>
      </c>
      <c r="D1408" s="319"/>
      <c r="E1408" s="479" t="s">
        <v>8160</v>
      </c>
      <c r="F1408" s="480" t="s">
        <v>8166</v>
      </c>
      <c r="G1408" s="520" t="s">
        <v>8167</v>
      </c>
      <c r="H1408" s="297" t="str">
        <f t="shared" si="73"/>
        <v>фото</v>
      </c>
      <c r="I1408" s="174" t="s">
        <v>8168</v>
      </c>
      <c r="J1408" s="383" t="s">
        <v>203</v>
      </c>
      <c r="K1408" s="384">
        <v>1</v>
      </c>
      <c r="L1408" s="481">
        <v>439.01000000000005</v>
      </c>
      <c r="M1408" s="177">
        <v>1</v>
      </c>
      <c r="N1408" s="264"/>
      <c r="O1408" s="178">
        <f t="shared" si="74"/>
        <v>0</v>
      </c>
      <c r="P1408" s="302">
        <v>4607109953563</v>
      </c>
      <c r="Q1408" s="303"/>
      <c r="R1408" s="263" t="s">
        <v>8164</v>
      </c>
    </row>
    <row r="1409" spans="1:18" ht="15.6">
      <c r="A1409" s="260">
        <v>1396</v>
      </c>
      <c r="B1409" s="262">
        <v>1642</v>
      </c>
      <c r="C1409" s="319" t="s">
        <v>8111</v>
      </c>
      <c r="D1409" s="319"/>
      <c r="E1409" s="479" t="s">
        <v>8112</v>
      </c>
      <c r="F1409" s="480" t="s">
        <v>8113</v>
      </c>
      <c r="G1409" s="520" t="s">
        <v>8114</v>
      </c>
      <c r="H1409" s="297" t="str">
        <f t="shared" si="73"/>
        <v>фото</v>
      </c>
      <c r="I1409" s="174" t="s">
        <v>8115</v>
      </c>
      <c r="J1409" s="383" t="s">
        <v>203</v>
      </c>
      <c r="K1409" s="384">
        <v>1</v>
      </c>
      <c r="L1409" s="481">
        <v>373.12000000000006</v>
      </c>
      <c r="M1409" s="177">
        <v>1</v>
      </c>
      <c r="N1409" s="264"/>
      <c r="O1409" s="178">
        <f t="shared" si="74"/>
        <v>0</v>
      </c>
      <c r="P1409" s="302">
        <v>4607109965016</v>
      </c>
      <c r="Q1409" s="303"/>
      <c r="R1409" s="263" t="s">
        <v>8116</v>
      </c>
    </row>
    <row r="1410" spans="1:18" ht="15.6">
      <c r="A1410" s="260">
        <v>1397</v>
      </c>
      <c r="B1410" s="262">
        <v>1643</v>
      </c>
      <c r="C1410" s="319" t="s">
        <v>8122</v>
      </c>
      <c r="D1410" s="319"/>
      <c r="E1410" s="479" t="s">
        <v>8112</v>
      </c>
      <c r="F1410" s="480" t="s">
        <v>8123</v>
      </c>
      <c r="G1410" s="520" t="s">
        <v>8124</v>
      </c>
      <c r="H1410" s="297" t="str">
        <f t="shared" si="73"/>
        <v>фото</v>
      </c>
      <c r="I1410" s="174" t="s">
        <v>8125</v>
      </c>
      <c r="J1410" s="383" t="s">
        <v>203</v>
      </c>
      <c r="K1410" s="384">
        <v>2</v>
      </c>
      <c r="L1410" s="481">
        <v>160.71</v>
      </c>
      <c r="M1410" s="177">
        <v>1</v>
      </c>
      <c r="N1410" s="264"/>
      <c r="O1410" s="178">
        <f t="shared" si="74"/>
        <v>0</v>
      </c>
      <c r="P1410" s="302">
        <v>4607109965023</v>
      </c>
      <c r="Q1410" s="303"/>
      <c r="R1410" s="263" t="s">
        <v>8116</v>
      </c>
    </row>
    <row r="1411" spans="1:18" ht="15.6">
      <c r="A1411" s="260">
        <v>1398</v>
      </c>
      <c r="B1411" s="262">
        <v>1644</v>
      </c>
      <c r="C1411" s="319" t="s">
        <v>8126</v>
      </c>
      <c r="D1411" s="319"/>
      <c r="E1411" s="479" t="s">
        <v>8112</v>
      </c>
      <c r="F1411" s="480" t="s">
        <v>8127</v>
      </c>
      <c r="G1411" s="520" t="s">
        <v>8128</v>
      </c>
      <c r="H1411" s="297" t="str">
        <f t="shared" si="73"/>
        <v>фото</v>
      </c>
      <c r="I1411" s="174" t="s">
        <v>8129</v>
      </c>
      <c r="J1411" s="383" t="s">
        <v>203</v>
      </c>
      <c r="K1411" s="384">
        <v>2</v>
      </c>
      <c r="L1411" s="481">
        <v>160.71</v>
      </c>
      <c r="M1411" s="177">
        <v>1</v>
      </c>
      <c r="N1411" s="264"/>
      <c r="O1411" s="178">
        <f t="shared" si="74"/>
        <v>0</v>
      </c>
      <c r="P1411" s="302">
        <v>4607109965030</v>
      </c>
      <c r="Q1411" s="303"/>
      <c r="R1411" s="263" t="s">
        <v>8116</v>
      </c>
    </row>
    <row r="1412" spans="1:18" ht="28.8">
      <c r="A1412" s="260">
        <v>1399</v>
      </c>
      <c r="B1412" s="262">
        <v>4750</v>
      </c>
      <c r="C1412" s="319" t="s">
        <v>8117</v>
      </c>
      <c r="D1412" s="319"/>
      <c r="E1412" s="479" t="s">
        <v>8112</v>
      </c>
      <c r="F1412" s="480" t="s">
        <v>8118</v>
      </c>
      <c r="G1412" s="520" t="s">
        <v>8119</v>
      </c>
      <c r="H1412" s="297" t="str">
        <f t="shared" si="73"/>
        <v>фото</v>
      </c>
      <c r="I1412" s="174" t="s">
        <v>8120</v>
      </c>
      <c r="J1412" s="383" t="s">
        <v>203</v>
      </c>
      <c r="K1412" s="384">
        <v>1</v>
      </c>
      <c r="L1412" s="481">
        <v>502.04000000000008</v>
      </c>
      <c r="M1412" s="177">
        <v>1</v>
      </c>
      <c r="N1412" s="264"/>
      <c r="O1412" s="178">
        <f t="shared" si="74"/>
        <v>0</v>
      </c>
      <c r="P1412" s="302">
        <v>4607109991718</v>
      </c>
      <c r="Q1412" s="303"/>
      <c r="R1412" s="263" t="s">
        <v>8116</v>
      </c>
    </row>
    <row r="1413" spans="1:18" ht="15.6">
      <c r="A1413" s="260">
        <v>1400</v>
      </c>
      <c r="B1413" s="262">
        <v>3971</v>
      </c>
      <c r="C1413" s="319" t="s">
        <v>8121</v>
      </c>
      <c r="D1413" s="319"/>
      <c r="E1413" s="479" t="s">
        <v>8112</v>
      </c>
      <c r="F1413" s="480" t="s">
        <v>7528</v>
      </c>
      <c r="G1413" s="520" t="s">
        <v>7529</v>
      </c>
      <c r="H1413" s="297" t="str">
        <f t="shared" si="73"/>
        <v>фото</v>
      </c>
      <c r="I1413" s="174" t="s">
        <v>68</v>
      </c>
      <c r="J1413" s="383" t="s">
        <v>203</v>
      </c>
      <c r="K1413" s="384">
        <v>1</v>
      </c>
      <c r="L1413" s="481">
        <v>394.24000000000007</v>
      </c>
      <c r="M1413" s="177">
        <v>1</v>
      </c>
      <c r="N1413" s="264"/>
      <c r="O1413" s="178">
        <f t="shared" si="74"/>
        <v>0</v>
      </c>
      <c r="P1413" s="302">
        <v>4607109981894</v>
      </c>
      <c r="Q1413" s="303"/>
      <c r="R1413" s="263" t="s">
        <v>8116</v>
      </c>
    </row>
    <row r="1414" spans="1:18" ht="15.6">
      <c r="A1414" s="260">
        <v>1401</v>
      </c>
      <c r="B1414" s="262">
        <v>2320</v>
      </c>
      <c r="C1414" s="319" t="s">
        <v>8368</v>
      </c>
      <c r="D1414" s="319"/>
      <c r="E1414" s="479" t="s">
        <v>8360</v>
      </c>
      <c r="F1414" s="480" t="s">
        <v>8369</v>
      </c>
      <c r="G1414" s="520" t="s">
        <v>8370</v>
      </c>
      <c r="H1414" s="297" t="str">
        <f t="shared" si="73"/>
        <v>фото</v>
      </c>
      <c r="I1414" s="174" t="s">
        <v>8371</v>
      </c>
      <c r="J1414" s="383" t="s">
        <v>203</v>
      </c>
      <c r="K1414" s="384">
        <v>1</v>
      </c>
      <c r="L1414" s="481">
        <v>373.12000000000006</v>
      </c>
      <c r="M1414" s="177">
        <v>1</v>
      </c>
      <c r="N1414" s="264"/>
      <c r="O1414" s="178">
        <f t="shared" si="74"/>
        <v>0</v>
      </c>
      <c r="P1414" s="302">
        <v>4607109969991</v>
      </c>
      <c r="Q1414" s="303"/>
      <c r="R1414" s="263" t="s">
        <v>8372</v>
      </c>
    </row>
    <row r="1415" spans="1:18" ht="24">
      <c r="A1415" s="260">
        <v>1402</v>
      </c>
      <c r="B1415" s="262">
        <v>4225</v>
      </c>
      <c r="C1415" s="319" t="s">
        <v>8365</v>
      </c>
      <c r="D1415" s="319"/>
      <c r="E1415" s="479" t="s">
        <v>8360</v>
      </c>
      <c r="F1415" s="480" t="s">
        <v>5264</v>
      </c>
      <c r="G1415" s="520" t="s">
        <v>5265</v>
      </c>
      <c r="H1415" s="297" t="str">
        <f t="shared" si="73"/>
        <v>фото</v>
      </c>
      <c r="I1415" s="174" t="s">
        <v>8366</v>
      </c>
      <c r="J1415" s="383" t="s">
        <v>203</v>
      </c>
      <c r="K1415" s="384">
        <v>1</v>
      </c>
      <c r="L1415" s="481">
        <v>277.09000000000003</v>
      </c>
      <c r="M1415" s="177">
        <v>1</v>
      </c>
      <c r="N1415" s="264"/>
      <c r="O1415" s="178">
        <f t="shared" si="74"/>
        <v>0</v>
      </c>
      <c r="P1415" s="302">
        <v>4607109984437</v>
      </c>
      <c r="Q1415" s="303"/>
      <c r="R1415" s="263" t="s">
        <v>8367</v>
      </c>
    </row>
    <row r="1416" spans="1:18" ht="15.6">
      <c r="A1416" s="260">
        <v>1403</v>
      </c>
      <c r="B1416" s="262">
        <v>2140</v>
      </c>
      <c r="C1416" s="319" t="s">
        <v>8359</v>
      </c>
      <c r="D1416" s="319"/>
      <c r="E1416" s="479" t="s">
        <v>8360</v>
      </c>
      <c r="F1416" s="480" t="s">
        <v>8361</v>
      </c>
      <c r="G1416" s="520" t="s">
        <v>8362</v>
      </c>
      <c r="H1416" s="297" t="str">
        <f t="shared" si="73"/>
        <v>фото</v>
      </c>
      <c r="I1416" s="174" t="s">
        <v>8363</v>
      </c>
      <c r="J1416" s="383" t="s">
        <v>203</v>
      </c>
      <c r="K1416" s="384">
        <v>1</v>
      </c>
      <c r="L1416" s="481">
        <v>469.04000000000008</v>
      </c>
      <c r="M1416" s="177">
        <v>1</v>
      </c>
      <c r="N1416" s="264"/>
      <c r="O1416" s="178">
        <f t="shared" si="74"/>
        <v>0</v>
      </c>
      <c r="P1416" s="302">
        <v>4607109977736</v>
      </c>
      <c r="Q1416" s="303"/>
      <c r="R1416" s="263" t="s">
        <v>8364</v>
      </c>
    </row>
    <row r="1417" spans="1:18" ht="15.6">
      <c r="A1417" s="260">
        <v>1404</v>
      </c>
      <c r="B1417" s="262">
        <v>6784</v>
      </c>
      <c r="C1417" s="319" t="s">
        <v>8103</v>
      </c>
      <c r="D1417" s="319"/>
      <c r="E1417" s="479" t="s">
        <v>8101</v>
      </c>
      <c r="F1417" s="480" t="s">
        <v>8104</v>
      </c>
      <c r="G1417" s="520" t="s">
        <v>8105</v>
      </c>
      <c r="H1417" s="297" t="str">
        <f t="shared" si="73"/>
        <v>фото</v>
      </c>
      <c r="I1417" s="174" t="s">
        <v>8106</v>
      </c>
      <c r="J1417" s="383" t="s">
        <v>203</v>
      </c>
      <c r="K1417" s="384">
        <v>1</v>
      </c>
      <c r="L1417" s="481">
        <v>208.12</v>
      </c>
      <c r="M1417" s="177">
        <v>1</v>
      </c>
      <c r="N1417" s="264"/>
      <c r="O1417" s="178">
        <f t="shared" si="74"/>
        <v>0</v>
      </c>
      <c r="P1417" s="302">
        <v>4607109944288</v>
      </c>
      <c r="Q1417" s="303"/>
      <c r="R1417" s="263" t="s">
        <v>8102</v>
      </c>
    </row>
    <row r="1418" spans="1:18" ht="15.6">
      <c r="A1418" s="260">
        <v>1405</v>
      </c>
      <c r="B1418" s="262">
        <v>351</v>
      </c>
      <c r="C1418" s="319" t="s">
        <v>8107</v>
      </c>
      <c r="D1418" s="319"/>
      <c r="E1418" s="479" t="s">
        <v>8101</v>
      </c>
      <c r="F1418" s="480" t="s">
        <v>8108</v>
      </c>
      <c r="G1418" s="520" t="s">
        <v>8109</v>
      </c>
      <c r="H1418" s="297" t="str">
        <f t="shared" si="73"/>
        <v>фото</v>
      </c>
      <c r="I1418" s="174" t="s">
        <v>8110</v>
      </c>
      <c r="J1418" s="383" t="s">
        <v>203</v>
      </c>
      <c r="K1418" s="384">
        <v>1</v>
      </c>
      <c r="L1418" s="481">
        <v>208.12</v>
      </c>
      <c r="M1418" s="177">
        <v>1</v>
      </c>
      <c r="N1418" s="264"/>
      <c r="O1418" s="178">
        <f t="shared" si="74"/>
        <v>0</v>
      </c>
      <c r="P1418" s="302">
        <v>4607109975398</v>
      </c>
      <c r="Q1418" s="303"/>
      <c r="R1418" s="263" t="s">
        <v>8102</v>
      </c>
    </row>
    <row r="1419" spans="1:18" ht="48">
      <c r="A1419" s="260">
        <v>1406</v>
      </c>
      <c r="B1419" s="262">
        <v>8164</v>
      </c>
      <c r="C1419" s="319" t="s">
        <v>11272</v>
      </c>
      <c r="D1419" s="319"/>
      <c r="E1419" s="518" t="s">
        <v>11393</v>
      </c>
      <c r="F1419" s="519" t="s">
        <v>11394</v>
      </c>
      <c r="G1419" s="522" t="s">
        <v>11395</v>
      </c>
      <c r="H1419" s="297" t="str">
        <f t="shared" si="73"/>
        <v>фото</v>
      </c>
      <c r="I1419" s="174" t="s">
        <v>11466</v>
      </c>
      <c r="J1419" s="383" t="s">
        <v>203</v>
      </c>
      <c r="K1419" s="384">
        <v>1</v>
      </c>
      <c r="L1419" s="481">
        <v>289.19000000000005</v>
      </c>
      <c r="M1419" s="177">
        <v>1</v>
      </c>
      <c r="N1419" s="264"/>
      <c r="O1419" s="178">
        <f t="shared" si="74"/>
        <v>0</v>
      </c>
      <c r="P1419" s="302">
        <v>4607109939468</v>
      </c>
      <c r="Q1419" s="185" t="s">
        <v>224</v>
      </c>
      <c r="R1419" s="263" t="s">
        <v>11272</v>
      </c>
    </row>
    <row r="1420" spans="1:18" ht="28.8">
      <c r="A1420" s="260">
        <v>1407</v>
      </c>
      <c r="B1420" s="262">
        <v>4195</v>
      </c>
      <c r="C1420" s="319" t="s">
        <v>7972</v>
      </c>
      <c r="D1420" s="319"/>
      <c r="E1420" s="479" t="s">
        <v>7930</v>
      </c>
      <c r="F1420" s="480" t="s">
        <v>7973</v>
      </c>
      <c r="G1420" s="520" t="s">
        <v>7974</v>
      </c>
      <c r="H1420" s="297" t="str">
        <f t="shared" si="73"/>
        <v>фото</v>
      </c>
      <c r="I1420" s="174" t="s">
        <v>7975</v>
      </c>
      <c r="J1420" s="524" t="s">
        <v>6828</v>
      </c>
      <c r="K1420" s="384">
        <v>1</v>
      </c>
      <c r="L1420" s="481">
        <v>582.0100000000001</v>
      </c>
      <c r="M1420" s="177">
        <v>1</v>
      </c>
      <c r="N1420" s="264"/>
      <c r="O1420" s="178">
        <f t="shared" si="74"/>
        <v>0</v>
      </c>
      <c r="P1420" s="302">
        <v>4607109984130</v>
      </c>
      <c r="Q1420" s="303"/>
      <c r="R1420" s="263" t="s">
        <v>7933</v>
      </c>
    </row>
    <row r="1421" spans="1:18" ht="24">
      <c r="A1421" s="260">
        <v>1408</v>
      </c>
      <c r="B1421" s="262">
        <v>5736</v>
      </c>
      <c r="C1421" s="319" t="s">
        <v>7976</v>
      </c>
      <c r="D1421" s="319"/>
      <c r="E1421" s="479" t="s">
        <v>7930</v>
      </c>
      <c r="F1421" s="480" t="s">
        <v>7977</v>
      </c>
      <c r="G1421" s="520" t="s">
        <v>7978</v>
      </c>
      <c r="H1421" s="297" t="str">
        <f t="shared" si="73"/>
        <v>фото</v>
      </c>
      <c r="I1421" s="174" t="s">
        <v>7979</v>
      </c>
      <c r="J1421" s="524" t="s">
        <v>6828</v>
      </c>
      <c r="K1421" s="384">
        <v>1</v>
      </c>
      <c r="L1421" s="481">
        <v>582.0100000000001</v>
      </c>
      <c r="M1421" s="177">
        <v>1</v>
      </c>
      <c r="N1421" s="264"/>
      <c r="O1421" s="178">
        <f t="shared" si="74"/>
        <v>0</v>
      </c>
      <c r="P1421" s="302">
        <v>4607109932308</v>
      </c>
      <c r="Q1421" s="303"/>
      <c r="R1421" s="263" t="s">
        <v>7933</v>
      </c>
    </row>
    <row r="1422" spans="1:18" ht="28.8">
      <c r="A1422" s="260">
        <v>1409</v>
      </c>
      <c r="B1422" s="262">
        <v>16284</v>
      </c>
      <c r="C1422" s="319" t="s">
        <v>8004</v>
      </c>
      <c r="D1422" s="319"/>
      <c r="E1422" s="479" t="s">
        <v>7930</v>
      </c>
      <c r="F1422" s="480" t="s">
        <v>8005</v>
      </c>
      <c r="G1422" s="520" t="s">
        <v>8006</v>
      </c>
      <c r="H1422" s="297" t="str">
        <f t="shared" si="73"/>
        <v>фото</v>
      </c>
      <c r="I1422" s="174" t="s">
        <v>8007</v>
      </c>
      <c r="J1422" s="524" t="s">
        <v>6828</v>
      </c>
      <c r="K1422" s="384">
        <v>1</v>
      </c>
      <c r="L1422" s="481">
        <v>582.0100000000001</v>
      </c>
      <c r="M1422" s="177">
        <v>1</v>
      </c>
      <c r="N1422" s="264"/>
      <c r="O1422" s="178">
        <f t="shared" si="74"/>
        <v>0</v>
      </c>
      <c r="P1422" s="302">
        <v>4607109913505</v>
      </c>
      <c r="Q1422" s="303"/>
      <c r="R1422" s="263" t="s">
        <v>7933</v>
      </c>
    </row>
    <row r="1423" spans="1:18" ht="28.8">
      <c r="A1423" s="260">
        <v>1410</v>
      </c>
      <c r="B1423" s="262">
        <v>4196</v>
      </c>
      <c r="C1423" s="319" t="s">
        <v>7984</v>
      </c>
      <c r="D1423" s="319"/>
      <c r="E1423" s="479" t="s">
        <v>7930</v>
      </c>
      <c r="F1423" s="480" t="s">
        <v>7985</v>
      </c>
      <c r="G1423" s="520" t="s">
        <v>7986</v>
      </c>
      <c r="H1423" s="297" t="str">
        <f t="shared" si="73"/>
        <v>фото</v>
      </c>
      <c r="I1423" s="174" t="s">
        <v>7987</v>
      </c>
      <c r="J1423" s="524" t="s">
        <v>6828</v>
      </c>
      <c r="K1423" s="384">
        <v>1</v>
      </c>
      <c r="L1423" s="481">
        <v>582.0100000000001</v>
      </c>
      <c r="M1423" s="177">
        <v>1</v>
      </c>
      <c r="N1423" s="264"/>
      <c r="O1423" s="178">
        <f t="shared" si="74"/>
        <v>0</v>
      </c>
      <c r="P1423" s="302">
        <v>4607109984147</v>
      </c>
      <c r="Q1423" s="303"/>
      <c r="R1423" s="263" t="s">
        <v>7933</v>
      </c>
    </row>
    <row r="1424" spans="1:18" ht="28.8">
      <c r="A1424" s="260">
        <v>1411</v>
      </c>
      <c r="B1424" s="262">
        <v>11601</v>
      </c>
      <c r="C1424" s="319" t="s">
        <v>10623</v>
      </c>
      <c r="D1424" s="319"/>
      <c r="E1424" s="479" t="s">
        <v>7930</v>
      </c>
      <c r="F1424" s="480" t="s">
        <v>10682</v>
      </c>
      <c r="G1424" s="520" t="s">
        <v>10737</v>
      </c>
      <c r="H1424" s="297" t="str">
        <f t="shared" si="73"/>
        <v>фото</v>
      </c>
      <c r="I1424" s="174" t="s">
        <v>10794</v>
      </c>
      <c r="J1424" s="524" t="s">
        <v>6828</v>
      </c>
      <c r="K1424" s="384">
        <v>1</v>
      </c>
      <c r="L1424" s="481">
        <v>582.0100000000001</v>
      </c>
      <c r="M1424" s="177">
        <v>1</v>
      </c>
      <c r="N1424" s="264"/>
      <c r="O1424" s="178">
        <f t="shared" si="74"/>
        <v>0</v>
      </c>
      <c r="P1424" s="302">
        <v>4607109932391</v>
      </c>
      <c r="Q1424" s="303">
        <v>2024</v>
      </c>
      <c r="R1424" s="263" t="s">
        <v>7933</v>
      </c>
    </row>
    <row r="1425" spans="1:18" ht="28.8">
      <c r="A1425" s="260">
        <v>1412</v>
      </c>
      <c r="B1425" s="262">
        <v>4728</v>
      </c>
      <c r="C1425" s="319" t="s">
        <v>9186</v>
      </c>
      <c r="D1425" s="319"/>
      <c r="E1425" s="479" t="s">
        <v>7930</v>
      </c>
      <c r="F1425" s="480" t="s">
        <v>9038</v>
      </c>
      <c r="G1425" s="520" t="s">
        <v>9039</v>
      </c>
      <c r="H1425" s="297" t="str">
        <f t="shared" si="73"/>
        <v>фото</v>
      </c>
      <c r="I1425" s="174" t="s">
        <v>9117</v>
      </c>
      <c r="J1425" s="524" t="s">
        <v>6828</v>
      </c>
      <c r="K1425" s="384">
        <v>1</v>
      </c>
      <c r="L1425" s="481">
        <v>582.0100000000001</v>
      </c>
      <c r="M1425" s="177">
        <v>1</v>
      </c>
      <c r="N1425" s="264"/>
      <c r="O1425" s="178">
        <f t="shared" si="74"/>
        <v>0</v>
      </c>
      <c r="P1425" s="302">
        <v>4607109991497</v>
      </c>
      <c r="Q1425" s="303"/>
      <c r="R1425" s="263" t="s">
        <v>7933</v>
      </c>
    </row>
    <row r="1426" spans="1:18" ht="28.8">
      <c r="A1426" s="260">
        <v>1413</v>
      </c>
      <c r="B1426" s="262">
        <v>4425</v>
      </c>
      <c r="C1426" s="319" t="s">
        <v>7996</v>
      </c>
      <c r="D1426" s="319"/>
      <c r="E1426" s="479" t="s">
        <v>7930</v>
      </c>
      <c r="F1426" s="480" t="s">
        <v>7997</v>
      </c>
      <c r="G1426" s="520" t="s">
        <v>7998</v>
      </c>
      <c r="H1426" s="297" t="str">
        <f t="shared" si="73"/>
        <v>фото</v>
      </c>
      <c r="I1426" s="174" t="s">
        <v>7999</v>
      </c>
      <c r="J1426" s="524" t="s">
        <v>6828</v>
      </c>
      <c r="K1426" s="384">
        <v>1</v>
      </c>
      <c r="L1426" s="481">
        <v>582.0100000000001</v>
      </c>
      <c r="M1426" s="177">
        <v>1</v>
      </c>
      <c r="N1426" s="264"/>
      <c r="O1426" s="178">
        <f t="shared" si="74"/>
        <v>0</v>
      </c>
      <c r="P1426" s="302">
        <v>4607109988466</v>
      </c>
      <c r="Q1426" s="303"/>
      <c r="R1426" s="263" t="s">
        <v>7933</v>
      </c>
    </row>
    <row r="1427" spans="1:18" ht="28.8">
      <c r="A1427" s="260">
        <v>1414</v>
      </c>
      <c r="B1427" s="262">
        <v>4197</v>
      </c>
      <c r="C1427" s="319" t="s">
        <v>7992</v>
      </c>
      <c r="D1427" s="319"/>
      <c r="E1427" s="479" t="s">
        <v>7930</v>
      </c>
      <c r="F1427" s="480" t="s">
        <v>7993</v>
      </c>
      <c r="G1427" s="520" t="s">
        <v>7994</v>
      </c>
      <c r="H1427" s="297" t="str">
        <f t="shared" si="73"/>
        <v>фото</v>
      </c>
      <c r="I1427" s="174" t="s">
        <v>7995</v>
      </c>
      <c r="J1427" s="524" t="s">
        <v>6828</v>
      </c>
      <c r="K1427" s="384">
        <v>1</v>
      </c>
      <c r="L1427" s="481">
        <v>582.0100000000001</v>
      </c>
      <c r="M1427" s="177">
        <v>1</v>
      </c>
      <c r="N1427" s="264"/>
      <c r="O1427" s="178">
        <f t="shared" si="74"/>
        <v>0</v>
      </c>
      <c r="P1427" s="302">
        <v>4607109984154</v>
      </c>
      <c r="Q1427" s="303"/>
      <c r="R1427" s="263" t="s">
        <v>7933</v>
      </c>
    </row>
    <row r="1428" spans="1:18" ht="28.8">
      <c r="A1428" s="260">
        <v>1415</v>
      </c>
      <c r="B1428" s="262">
        <v>16285</v>
      </c>
      <c r="C1428" s="319" t="s">
        <v>8008</v>
      </c>
      <c r="D1428" s="319"/>
      <c r="E1428" s="479" t="s">
        <v>7930</v>
      </c>
      <c r="F1428" s="480" t="s">
        <v>8009</v>
      </c>
      <c r="G1428" s="520" t="s">
        <v>8010</v>
      </c>
      <c r="H1428" s="297" t="str">
        <f t="shared" si="73"/>
        <v>фото</v>
      </c>
      <c r="I1428" s="174" t="s">
        <v>8011</v>
      </c>
      <c r="J1428" s="524" t="s">
        <v>6828</v>
      </c>
      <c r="K1428" s="384">
        <v>1</v>
      </c>
      <c r="L1428" s="481">
        <v>582.0100000000001</v>
      </c>
      <c r="M1428" s="177">
        <v>1</v>
      </c>
      <c r="N1428" s="264"/>
      <c r="O1428" s="178">
        <f t="shared" si="74"/>
        <v>0</v>
      </c>
      <c r="P1428" s="302">
        <v>4607109913499</v>
      </c>
      <c r="Q1428" s="303"/>
      <c r="R1428" s="263" t="s">
        <v>7933</v>
      </c>
    </row>
    <row r="1429" spans="1:18" ht="28.8">
      <c r="A1429" s="260">
        <v>1416</v>
      </c>
      <c r="B1429" s="262">
        <v>11571</v>
      </c>
      <c r="C1429" s="319" t="s">
        <v>10624</v>
      </c>
      <c r="D1429" s="319"/>
      <c r="E1429" s="479" t="s">
        <v>7930</v>
      </c>
      <c r="F1429" s="480" t="s">
        <v>10683</v>
      </c>
      <c r="G1429" s="520" t="s">
        <v>10738</v>
      </c>
      <c r="H1429" s="297" t="str">
        <f t="shared" si="73"/>
        <v>фото</v>
      </c>
      <c r="I1429" s="174" t="s">
        <v>10795</v>
      </c>
      <c r="J1429" s="524" t="s">
        <v>6828</v>
      </c>
      <c r="K1429" s="384">
        <v>1</v>
      </c>
      <c r="L1429" s="481">
        <v>582.0100000000001</v>
      </c>
      <c r="M1429" s="177">
        <v>1</v>
      </c>
      <c r="N1429" s="264"/>
      <c r="O1429" s="178">
        <f t="shared" si="74"/>
        <v>0</v>
      </c>
      <c r="P1429" s="302">
        <v>4607109990483</v>
      </c>
      <c r="Q1429" s="303">
        <v>2024</v>
      </c>
      <c r="R1429" s="263" t="s">
        <v>7933</v>
      </c>
    </row>
    <row r="1430" spans="1:18" ht="28.8">
      <c r="A1430" s="260">
        <v>1417</v>
      </c>
      <c r="B1430" s="262">
        <v>16287</v>
      </c>
      <c r="C1430" s="319" t="s">
        <v>8012</v>
      </c>
      <c r="D1430" s="319"/>
      <c r="E1430" s="479" t="s">
        <v>7930</v>
      </c>
      <c r="F1430" s="480" t="s">
        <v>8013</v>
      </c>
      <c r="G1430" s="520" t="s">
        <v>8014</v>
      </c>
      <c r="H1430" s="297" t="str">
        <f t="shared" si="73"/>
        <v>фото</v>
      </c>
      <c r="I1430" s="174" t="s">
        <v>8015</v>
      </c>
      <c r="J1430" s="524" t="s">
        <v>6828</v>
      </c>
      <c r="K1430" s="384">
        <v>1</v>
      </c>
      <c r="L1430" s="481">
        <v>582.0100000000001</v>
      </c>
      <c r="M1430" s="177">
        <v>1</v>
      </c>
      <c r="N1430" s="264"/>
      <c r="O1430" s="178">
        <f t="shared" si="74"/>
        <v>0</v>
      </c>
      <c r="P1430" s="302">
        <v>4607109913475</v>
      </c>
      <c r="Q1430" s="303"/>
      <c r="R1430" s="263" t="s">
        <v>7933</v>
      </c>
    </row>
    <row r="1431" spans="1:18" ht="24">
      <c r="A1431" s="260">
        <v>1418</v>
      </c>
      <c r="B1431" s="262">
        <v>549</v>
      </c>
      <c r="C1431" s="319" t="s">
        <v>9686</v>
      </c>
      <c r="D1431" s="319"/>
      <c r="E1431" s="479" t="s">
        <v>7930</v>
      </c>
      <c r="F1431" s="480" t="s">
        <v>10017</v>
      </c>
      <c r="G1431" s="520" t="s">
        <v>10018</v>
      </c>
      <c r="H1431" s="297" t="str">
        <f t="shared" si="73"/>
        <v>фото</v>
      </c>
      <c r="I1431" s="174" t="s">
        <v>9808</v>
      </c>
      <c r="J1431" s="524" t="s">
        <v>6828</v>
      </c>
      <c r="K1431" s="384">
        <v>1</v>
      </c>
      <c r="L1431" s="481">
        <v>582.0100000000001</v>
      </c>
      <c r="M1431" s="177">
        <v>1</v>
      </c>
      <c r="N1431" s="264"/>
      <c r="O1431" s="178">
        <f t="shared" si="74"/>
        <v>0</v>
      </c>
      <c r="P1431" s="302">
        <v>4607109921586</v>
      </c>
      <c r="Q1431" s="517">
        <v>2023</v>
      </c>
      <c r="R1431" s="263" t="s">
        <v>7933</v>
      </c>
    </row>
    <row r="1432" spans="1:18" ht="28.8">
      <c r="A1432" s="260">
        <v>1419</v>
      </c>
      <c r="B1432" s="262">
        <v>4198</v>
      </c>
      <c r="C1432" s="319" t="s">
        <v>8000</v>
      </c>
      <c r="D1432" s="319"/>
      <c r="E1432" s="479" t="s">
        <v>7930</v>
      </c>
      <c r="F1432" s="480" t="s">
        <v>8001</v>
      </c>
      <c r="G1432" s="520" t="s">
        <v>8002</v>
      </c>
      <c r="H1432" s="297" t="str">
        <f t="shared" si="73"/>
        <v>фото</v>
      </c>
      <c r="I1432" s="174" t="s">
        <v>8003</v>
      </c>
      <c r="J1432" s="524" t="s">
        <v>6828</v>
      </c>
      <c r="K1432" s="384">
        <v>1</v>
      </c>
      <c r="L1432" s="481">
        <v>582.0100000000001</v>
      </c>
      <c r="M1432" s="177">
        <v>1</v>
      </c>
      <c r="N1432" s="264"/>
      <c r="O1432" s="178">
        <f t="shared" si="74"/>
        <v>0</v>
      </c>
      <c r="P1432" s="302">
        <v>4607109984161</v>
      </c>
      <c r="Q1432" s="303"/>
      <c r="R1432" s="263" t="s">
        <v>7933</v>
      </c>
    </row>
    <row r="1433" spans="1:18" ht="28.8">
      <c r="A1433" s="260">
        <v>1420</v>
      </c>
      <c r="B1433" s="262">
        <v>5737</v>
      </c>
      <c r="C1433" s="319" t="s">
        <v>7988</v>
      </c>
      <c r="D1433" s="319"/>
      <c r="E1433" s="479" t="s">
        <v>7930</v>
      </c>
      <c r="F1433" s="480" t="s">
        <v>7989</v>
      </c>
      <c r="G1433" s="520" t="s">
        <v>7990</v>
      </c>
      <c r="H1433" s="297" t="str">
        <f t="shared" si="73"/>
        <v>фото</v>
      </c>
      <c r="I1433" s="174" t="s">
        <v>7991</v>
      </c>
      <c r="J1433" s="524" t="s">
        <v>6828</v>
      </c>
      <c r="K1433" s="384">
        <v>1</v>
      </c>
      <c r="L1433" s="481">
        <v>582.0100000000001</v>
      </c>
      <c r="M1433" s="177">
        <v>1</v>
      </c>
      <c r="N1433" s="264"/>
      <c r="O1433" s="178">
        <f t="shared" si="74"/>
        <v>0</v>
      </c>
      <c r="P1433" s="302">
        <v>4607109932285</v>
      </c>
      <c r="Q1433" s="303"/>
      <c r="R1433" s="263" t="s">
        <v>7933</v>
      </c>
    </row>
    <row r="1434" spans="1:18" ht="24">
      <c r="A1434" s="260">
        <v>1421</v>
      </c>
      <c r="B1434" s="262">
        <v>5735</v>
      </c>
      <c r="C1434" s="319" t="s">
        <v>7980</v>
      </c>
      <c r="D1434" s="319"/>
      <c r="E1434" s="479" t="s">
        <v>7930</v>
      </c>
      <c r="F1434" s="480" t="s">
        <v>7981</v>
      </c>
      <c r="G1434" s="520" t="s">
        <v>7982</v>
      </c>
      <c r="H1434" s="297" t="str">
        <f t="shared" si="73"/>
        <v>фото</v>
      </c>
      <c r="I1434" s="174" t="s">
        <v>7983</v>
      </c>
      <c r="J1434" s="524" t="s">
        <v>6828</v>
      </c>
      <c r="K1434" s="384">
        <v>1</v>
      </c>
      <c r="L1434" s="481">
        <v>582.0100000000001</v>
      </c>
      <c r="M1434" s="177">
        <v>1</v>
      </c>
      <c r="N1434" s="264"/>
      <c r="O1434" s="178">
        <f t="shared" si="74"/>
        <v>0</v>
      </c>
      <c r="P1434" s="302">
        <v>4607109932292</v>
      </c>
      <c r="Q1434" s="303"/>
      <c r="R1434" s="263" t="s">
        <v>7933</v>
      </c>
    </row>
    <row r="1435" spans="1:18" ht="15.6">
      <c r="A1435" s="260">
        <v>1422</v>
      </c>
      <c r="B1435" s="262">
        <v>4423</v>
      </c>
      <c r="C1435" s="319" t="s">
        <v>7929</v>
      </c>
      <c r="D1435" s="319"/>
      <c r="E1435" s="479" t="s">
        <v>7930</v>
      </c>
      <c r="F1435" s="480" t="s">
        <v>2742</v>
      </c>
      <c r="G1435" s="520" t="s">
        <v>7931</v>
      </c>
      <c r="H1435" s="297" t="str">
        <f t="shared" si="73"/>
        <v>фото</v>
      </c>
      <c r="I1435" s="174" t="s">
        <v>7932</v>
      </c>
      <c r="J1435" s="524" t="s">
        <v>6828</v>
      </c>
      <c r="K1435" s="384">
        <v>1</v>
      </c>
      <c r="L1435" s="481">
        <v>282.37000000000006</v>
      </c>
      <c r="M1435" s="177">
        <v>1</v>
      </c>
      <c r="N1435" s="264"/>
      <c r="O1435" s="178">
        <f t="shared" si="74"/>
        <v>0</v>
      </c>
      <c r="P1435" s="302">
        <v>4607109988442</v>
      </c>
      <c r="Q1435" s="303"/>
      <c r="R1435" s="263" t="s">
        <v>7933</v>
      </c>
    </row>
    <row r="1436" spans="1:18" ht="24">
      <c r="A1436" s="260">
        <v>1423</v>
      </c>
      <c r="B1436" s="262">
        <v>16281</v>
      </c>
      <c r="C1436" s="319" t="s">
        <v>7934</v>
      </c>
      <c r="D1436" s="319"/>
      <c r="E1436" s="479" t="s">
        <v>7930</v>
      </c>
      <c r="F1436" s="480" t="s">
        <v>7935</v>
      </c>
      <c r="G1436" s="520" t="s">
        <v>7936</v>
      </c>
      <c r="H1436" s="297" t="str">
        <f t="shared" si="73"/>
        <v>фото</v>
      </c>
      <c r="I1436" s="174" t="s">
        <v>7937</v>
      </c>
      <c r="J1436" s="524" t="s">
        <v>6828</v>
      </c>
      <c r="K1436" s="384">
        <v>1</v>
      </c>
      <c r="L1436" s="481">
        <v>282.37000000000006</v>
      </c>
      <c r="M1436" s="177">
        <v>1</v>
      </c>
      <c r="N1436" s="264"/>
      <c r="O1436" s="178">
        <f t="shared" si="74"/>
        <v>0</v>
      </c>
      <c r="P1436" s="302">
        <v>4607109913536</v>
      </c>
      <c r="Q1436" s="303"/>
      <c r="R1436" s="263" t="s">
        <v>11481</v>
      </c>
    </row>
    <row r="1437" spans="1:18" ht="15.6">
      <c r="A1437" s="260">
        <v>1424</v>
      </c>
      <c r="B1437" s="262">
        <v>4424</v>
      </c>
      <c r="C1437" s="319" t="s">
        <v>7959</v>
      </c>
      <c r="D1437" s="319"/>
      <c r="E1437" s="479" t="s">
        <v>7930</v>
      </c>
      <c r="F1437" s="480" t="s">
        <v>7960</v>
      </c>
      <c r="G1437" s="520" t="s">
        <v>7961</v>
      </c>
      <c r="H1437" s="297" t="str">
        <f t="shared" si="73"/>
        <v>фото</v>
      </c>
      <c r="I1437" s="174" t="s">
        <v>7962</v>
      </c>
      <c r="J1437" s="524" t="s">
        <v>6828</v>
      </c>
      <c r="K1437" s="384">
        <v>1</v>
      </c>
      <c r="L1437" s="481">
        <v>405.35</v>
      </c>
      <c r="M1437" s="177">
        <v>1</v>
      </c>
      <c r="N1437" s="264"/>
      <c r="O1437" s="178">
        <f t="shared" si="74"/>
        <v>0</v>
      </c>
      <c r="P1437" s="302">
        <v>4607109988459</v>
      </c>
      <c r="Q1437" s="303"/>
      <c r="R1437" s="263" t="s">
        <v>7933</v>
      </c>
    </row>
    <row r="1438" spans="1:18" ht="24">
      <c r="A1438" s="260">
        <v>1425</v>
      </c>
      <c r="B1438" s="262">
        <v>16282</v>
      </c>
      <c r="C1438" s="319" t="s">
        <v>9688</v>
      </c>
      <c r="D1438" s="319"/>
      <c r="E1438" s="479" t="s">
        <v>7930</v>
      </c>
      <c r="F1438" s="480" t="s">
        <v>7941</v>
      </c>
      <c r="G1438" s="520" t="s">
        <v>7942</v>
      </c>
      <c r="H1438" s="297" t="str">
        <f t="shared" si="73"/>
        <v>фото</v>
      </c>
      <c r="I1438" s="174" t="s">
        <v>7943</v>
      </c>
      <c r="J1438" s="524" t="s">
        <v>6828</v>
      </c>
      <c r="K1438" s="384">
        <v>1</v>
      </c>
      <c r="L1438" s="481">
        <v>282.37000000000006</v>
      </c>
      <c r="M1438" s="177">
        <v>1</v>
      </c>
      <c r="N1438" s="264"/>
      <c r="O1438" s="178">
        <f t="shared" si="74"/>
        <v>0</v>
      </c>
      <c r="P1438" s="302">
        <v>4607109913529</v>
      </c>
      <c r="Q1438" s="303"/>
      <c r="R1438" s="263" t="s">
        <v>11481</v>
      </c>
    </row>
    <row r="1439" spans="1:18" ht="24">
      <c r="A1439" s="260">
        <v>1426</v>
      </c>
      <c r="B1439" s="262">
        <v>13318</v>
      </c>
      <c r="C1439" s="319" t="s">
        <v>9687</v>
      </c>
      <c r="D1439" s="319"/>
      <c r="E1439" s="479" t="s">
        <v>7930</v>
      </c>
      <c r="F1439" s="480" t="s">
        <v>7938</v>
      </c>
      <c r="G1439" s="520" t="s">
        <v>7939</v>
      </c>
      <c r="H1439" s="297" t="str">
        <f t="shared" ref="H1439:H1502" si="75">HYPERLINK("https://www.gardenbulbs.ru/images/vesna_CL/thumbnails/"&amp;C1439&amp;".jpg","фото")</f>
        <v>фото</v>
      </c>
      <c r="I1439" s="174" t="s">
        <v>7940</v>
      </c>
      <c r="J1439" s="524" t="s">
        <v>6828</v>
      </c>
      <c r="K1439" s="384">
        <v>1</v>
      </c>
      <c r="L1439" s="481">
        <v>282.37000000000006</v>
      </c>
      <c r="M1439" s="177">
        <v>1</v>
      </c>
      <c r="N1439" s="264"/>
      <c r="O1439" s="178">
        <f t="shared" ref="O1439:O1502" si="76">IF(ISERROR(L1439*N1439),0,L1439*N1439)</f>
        <v>0</v>
      </c>
      <c r="P1439" s="302">
        <v>4607109920978</v>
      </c>
      <c r="Q1439" s="303"/>
      <c r="R1439" s="263" t="s">
        <v>7933</v>
      </c>
    </row>
    <row r="1440" spans="1:18" ht="24">
      <c r="A1440" s="260">
        <v>1427</v>
      </c>
      <c r="B1440" s="262">
        <v>13319</v>
      </c>
      <c r="C1440" s="319" t="s">
        <v>7947</v>
      </c>
      <c r="D1440" s="319"/>
      <c r="E1440" s="479" t="s">
        <v>7930</v>
      </c>
      <c r="F1440" s="480" t="s">
        <v>7948</v>
      </c>
      <c r="G1440" s="520" t="s">
        <v>7949</v>
      </c>
      <c r="H1440" s="297" t="str">
        <f t="shared" si="75"/>
        <v>фото</v>
      </c>
      <c r="I1440" s="174" t="s">
        <v>7950</v>
      </c>
      <c r="J1440" s="524" t="s">
        <v>6828</v>
      </c>
      <c r="K1440" s="384">
        <v>1</v>
      </c>
      <c r="L1440" s="481">
        <v>435.16000000000008</v>
      </c>
      <c r="M1440" s="177">
        <v>1</v>
      </c>
      <c r="N1440" s="264"/>
      <c r="O1440" s="178">
        <f t="shared" si="76"/>
        <v>0</v>
      </c>
      <c r="P1440" s="302">
        <v>4607109920961</v>
      </c>
      <c r="Q1440" s="303"/>
      <c r="R1440" s="263" t="s">
        <v>7933</v>
      </c>
    </row>
    <row r="1441" spans="1:18" ht="24">
      <c r="A1441" s="260">
        <v>1428</v>
      </c>
      <c r="B1441" s="262">
        <v>354</v>
      </c>
      <c r="C1441" s="319" t="s">
        <v>7955</v>
      </c>
      <c r="D1441" s="319"/>
      <c r="E1441" s="479" t="s">
        <v>7930</v>
      </c>
      <c r="F1441" s="480" t="s">
        <v>7956</v>
      </c>
      <c r="G1441" s="520" t="s">
        <v>7957</v>
      </c>
      <c r="H1441" s="297" t="str">
        <f t="shared" si="75"/>
        <v>фото</v>
      </c>
      <c r="I1441" s="174" t="s">
        <v>7958</v>
      </c>
      <c r="J1441" s="524" t="s">
        <v>6828</v>
      </c>
      <c r="K1441" s="384">
        <v>1</v>
      </c>
      <c r="L1441" s="481">
        <v>435.16000000000008</v>
      </c>
      <c r="M1441" s="177">
        <v>1</v>
      </c>
      <c r="N1441" s="264"/>
      <c r="O1441" s="178">
        <f t="shared" si="76"/>
        <v>0</v>
      </c>
      <c r="P1441" s="302">
        <v>4607109974742</v>
      </c>
      <c r="Q1441" s="303"/>
      <c r="R1441" s="263" t="s">
        <v>7933</v>
      </c>
    </row>
    <row r="1442" spans="1:18" ht="28.8">
      <c r="A1442" s="260">
        <v>1429</v>
      </c>
      <c r="B1442" s="262">
        <v>2116</v>
      </c>
      <c r="C1442" s="319" t="s">
        <v>7951</v>
      </c>
      <c r="D1442" s="319"/>
      <c r="E1442" s="479" t="s">
        <v>7930</v>
      </c>
      <c r="F1442" s="480" t="s">
        <v>7952</v>
      </c>
      <c r="G1442" s="520" t="s">
        <v>7953</v>
      </c>
      <c r="H1442" s="297" t="str">
        <f t="shared" si="75"/>
        <v>фото</v>
      </c>
      <c r="I1442" s="174" t="s">
        <v>7954</v>
      </c>
      <c r="J1442" s="524" t="s">
        <v>6828</v>
      </c>
      <c r="K1442" s="384">
        <v>1</v>
      </c>
      <c r="L1442" s="481">
        <v>435.16000000000008</v>
      </c>
      <c r="M1442" s="177">
        <v>1</v>
      </c>
      <c r="N1442" s="264"/>
      <c r="O1442" s="178">
        <f t="shared" si="76"/>
        <v>0</v>
      </c>
      <c r="P1442" s="302">
        <v>4607109974711</v>
      </c>
      <c r="Q1442" s="303"/>
      <c r="R1442" s="263" t="s">
        <v>7933</v>
      </c>
    </row>
    <row r="1443" spans="1:18" ht="24">
      <c r="A1443" s="260">
        <v>1430</v>
      </c>
      <c r="B1443" s="262">
        <v>4426</v>
      </c>
      <c r="C1443" s="319" t="s">
        <v>7963</v>
      </c>
      <c r="D1443" s="319"/>
      <c r="E1443" s="479" t="s">
        <v>7930</v>
      </c>
      <c r="F1443" s="480" t="s">
        <v>7964</v>
      </c>
      <c r="G1443" s="520" t="s">
        <v>7965</v>
      </c>
      <c r="H1443" s="297" t="str">
        <f t="shared" si="75"/>
        <v>фото</v>
      </c>
      <c r="I1443" s="174" t="s">
        <v>7966</v>
      </c>
      <c r="J1443" s="524" t="s">
        <v>6828</v>
      </c>
      <c r="K1443" s="384">
        <v>1</v>
      </c>
      <c r="L1443" s="481">
        <v>405.35</v>
      </c>
      <c r="M1443" s="177">
        <v>1</v>
      </c>
      <c r="N1443" s="264"/>
      <c r="O1443" s="178">
        <f t="shared" si="76"/>
        <v>0</v>
      </c>
      <c r="P1443" s="302">
        <v>4607109988473</v>
      </c>
      <c r="Q1443" s="303"/>
      <c r="R1443" s="263" t="s">
        <v>7933</v>
      </c>
    </row>
    <row r="1444" spans="1:18" ht="28.8">
      <c r="A1444" s="260">
        <v>1431</v>
      </c>
      <c r="B1444" s="262">
        <v>770</v>
      </c>
      <c r="C1444" s="319" t="s">
        <v>8016</v>
      </c>
      <c r="D1444" s="319"/>
      <c r="E1444" s="479" t="s">
        <v>7930</v>
      </c>
      <c r="F1444" s="480" t="s">
        <v>8017</v>
      </c>
      <c r="G1444" s="520" t="s">
        <v>8018</v>
      </c>
      <c r="H1444" s="297" t="str">
        <f t="shared" si="75"/>
        <v>фото</v>
      </c>
      <c r="I1444" s="174" t="s">
        <v>68</v>
      </c>
      <c r="J1444" s="383" t="s">
        <v>203</v>
      </c>
      <c r="K1444" s="384">
        <v>1</v>
      </c>
      <c r="L1444" s="481">
        <v>219.56</v>
      </c>
      <c r="M1444" s="177">
        <v>1</v>
      </c>
      <c r="N1444" s="264"/>
      <c r="O1444" s="178">
        <f t="shared" si="76"/>
        <v>0</v>
      </c>
      <c r="P1444" s="302">
        <v>4607109953242</v>
      </c>
      <c r="Q1444" s="303"/>
      <c r="R1444" s="263" t="s">
        <v>11481</v>
      </c>
    </row>
    <row r="1445" spans="1:18" ht="28.8">
      <c r="A1445" s="260">
        <v>1432</v>
      </c>
      <c r="B1445" s="262">
        <v>769</v>
      </c>
      <c r="C1445" s="319" t="s">
        <v>8019</v>
      </c>
      <c r="D1445" s="319"/>
      <c r="E1445" s="479" t="s">
        <v>7930</v>
      </c>
      <c r="F1445" s="480" t="s">
        <v>8020</v>
      </c>
      <c r="G1445" s="520" t="s">
        <v>8021</v>
      </c>
      <c r="H1445" s="297" t="str">
        <f t="shared" si="75"/>
        <v>фото</v>
      </c>
      <c r="I1445" s="174" t="s">
        <v>79</v>
      </c>
      <c r="J1445" s="383" t="s">
        <v>203</v>
      </c>
      <c r="K1445" s="384">
        <v>1</v>
      </c>
      <c r="L1445" s="481">
        <v>219.56</v>
      </c>
      <c r="M1445" s="177">
        <v>1</v>
      </c>
      <c r="N1445" s="264"/>
      <c r="O1445" s="178">
        <f t="shared" si="76"/>
        <v>0</v>
      </c>
      <c r="P1445" s="302">
        <v>4607109953259</v>
      </c>
      <c r="Q1445" s="303"/>
      <c r="R1445" s="263" t="s">
        <v>11481</v>
      </c>
    </row>
    <row r="1446" spans="1:18" ht="15.6">
      <c r="A1446" s="260">
        <v>1433</v>
      </c>
      <c r="B1446" s="262">
        <v>4428</v>
      </c>
      <c r="C1446" s="319" t="s">
        <v>7968</v>
      </c>
      <c r="D1446" s="319"/>
      <c r="E1446" s="479" t="s">
        <v>7930</v>
      </c>
      <c r="F1446" s="480" t="s">
        <v>7969</v>
      </c>
      <c r="G1446" s="520" t="s">
        <v>7970</v>
      </c>
      <c r="H1446" s="297" t="str">
        <f t="shared" si="75"/>
        <v>фото</v>
      </c>
      <c r="I1446" s="174" t="s">
        <v>7971</v>
      </c>
      <c r="J1446" s="524" t="s">
        <v>6828</v>
      </c>
      <c r="K1446" s="384">
        <v>1</v>
      </c>
      <c r="L1446" s="481">
        <v>405.35</v>
      </c>
      <c r="M1446" s="177">
        <v>1</v>
      </c>
      <c r="N1446" s="264"/>
      <c r="O1446" s="178">
        <f t="shared" si="76"/>
        <v>0</v>
      </c>
      <c r="P1446" s="302">
        <v>4607109988497</v>
      </c>
      <c r="Q1446" s="303"/>
      <c r="R1446" s="263" t="s">
        <v>7933</v>
      </c>
    </row>
    <row r="1447" spans="1:18" ht="24">
      <c r="A1447" s="260">
        <v>1434</v>
      </c>
      <c r="B1447" s="262">
        <v>16283</v>
      </c>
      <c r="C1447" s="319" t="s">
        <v>9689</v>
      </c>
      <c r="D1447" s="319"/>
      <c r="E1447" s="479" t="s">
        <v>7930</v>
      </c>
      <c r="F1447" s="480" t="s">
        <v>7944</v>
      </c>
      <c r="G1447" s="520" t="s">
        <v>7945</v>
      </c>
      <c r="H1447" s="297" t="str">
        <f t="shared" si="75"/>
        <v>фото</v>
      </c>
      <c r="I1447" s="174" t="s">
        <v>7946</v>
      </c>
      <c r="J1447" s="524" t="s">
        <v>6828</v>
      </c>
      <c r="K1447" s="384">
        <v>1</v>
      </c>
      <c r="L1447" s="481">
        <v>282.37000000000006</v>
      </c>
      <c r="M1447" s="177">
        <v>1</v>
      </c>
      <c r="N1447" s="264"/>
      <c r="O1447" s="178">
        <f t="shared" si="76"/>
        <v>0</v>
      </c>
      <c r="P1447" s="302">
        <v>4607109913512</v>
      </c>
      <c r="Q1447" s="303"/>
      <c r="R1447" s="263" t="s">
        <v>11481</v>
      </c>
    </row>
    <row r="1448" spans="1:18" ht="27.6">
      <c r="A1448" s="260">
        <v>1435</v>
      </c>
      <c r="B1448" s="262">
        <v>5730</v>
      </c>
      <c r="C1448" s="319" t="s">
        <v>8293</v>
      </c>
      <c r="D1448" s="319"/>
      <c r="E1448" s="479" t="s">
        <v>8294</v>
      </c>
      <c r="F1448" s="480" t="s">
        <v>8295</v>
      </c>
      <c r="G1448" s="520" t="s">
        <v>8296</v>
      </c>
      <c r="H1448" s="297" t="str">
        <f t="shared" si="75"/>
        <v>фото</v>
      </c>
      <c r="I1448" s="174" t="s">
        <v>8297</v>
      </c>
      <c r="J1448" s="383" t="s">
        <v>203</v>
      </c>
      <c r="K1448" s="384">
        <v>1</v>
      </c>
      <c r="L1448" s="481">
        <v>350.79000000000008</v>
      </c>
      <c r="M1448" s="177">
        <v>1</v>
      </c>
      <c r="N1448" s="264"/>
      <c r="O1448" s="178">
        <f t="shared" si="76"/>
        <v>0</v>
      </c>
      <c r="P1448" s="302">
        <v>4607109932377</v>
      </c>
      <c r="Q1448" s="303"/>
      <c r="R1448" s="263" t="s">
        <v>8298</v>
      </c>
    </row>
    <row r="1449" spans="1:18" ht="27.6">
      <c r="A1449" s="260">
        <v>1436</v>
      </c>
      <c r="B1449" s="262">
        <v>4439</v>
      </c>
      <c r="C1449" s="319" t="s">
        <v>9690</v>
      </c>
      <c r="D1449" s="319"/>
      <c r="E1449" s="479" t="s">
        <v>8294</v>
      </c>
      <c r="F1449" s="480" t="s">
        <v>10019</v>
      </c>
      <c r="G1449" s="520" t="s">
        <v>10020</v>
      </c>
      <c r="H1449" s="297" t="str">
        <f t="shared" si="75"/>
        <v>фото</v>
      </c>
      <c r="I1449" s="174" t="s">
        <v>9809</v>
      </c>
      <c r="J1449" s="383" t="s">
        <v>203</v>
      </c>
      <c r="K1449" s="384">
        <v>1</v>
      </c>
      <c r="L1449" s="481">
        <v>350.79000000000008</v>
      </c>
      <c r="M1449" s="177">
        <v>1</v>
      </c>
      <c r="N1449" s="264"/>
      <c r="O1449" s="178">
        <f t="shared" si="76"/>
        <v>0</v>
      </c>
      <c r="P1449" s="302">
        <v>4607109988602</v>
      </c>
      <c r="Q1449" s="517">
        <v>2023</v>
      </c>
      <c r="R1449" s="263" t="s">
        <v>8298</v>
      </c>
    </row>
    <row r="1450" spans="1:18" ht="27.6">
      <c r="A1450" s="260">
        <v>1437</v>
      </c>
      <c r="B1450" s="262">
        <v>5729</v>
      </c>
      <c r="C1450" s="319" t="s">
        <v>8299</v>
      </c>
      <c r="D1450" s="319"/>
      <c r="E1450" s="479" t="s">
        <v>8294</v>
      </c>
      <c r="F1450" s="480" t="s">
        <v>8300</v>
      </c>
      <c r="G1450" s="520" t="s">
        <v>8301</v>
      </c>
      <c r="H1450" s="297" t="str">
        <f t="shared" si="75"/>
        <v>фото</v>
      </c>
      <c r="I1450" s="174" t="s">
        <v>8302</v>
      </c>
      <c r="J1450" s="383" t="s">
        <v>203</v>
      </c>
      <c r="K1450" s="384">
        <v>1</v>
      </c>
      <c r="L1450" s="481">
        <v>341.88000000000005</v>
      </c>
      <c r="M1450" s="177">
        <v>1</v>
      </c>
      <c r="N1450" s="264"/>
      <c r="O1450" s="178">
        <f t="shared" si="76"/>
        <v>0</v>
      </c>
      <c r="P1450" s="302">
        <v>4607109932360</v>
      </c>
      <c r="Q1450" s="303"/>
      <c r="R1450" s="263" t="s">
        <v>8298</v>
      </c>
    </row>
    <row r="1451" spans="1:18" ht="15.6">
      <c r="A1451" s="260">
        <v>1438</v>
      </c>
      <c r="B1451" s="262">
        <v>567</v>
      </c>
      <c r="C1451" s="319" t="s">
        <v>9691</v>
      </c>
      <c r="D1451" s="319"/>
      <c r="E1451" s="479" t="s">
        <v>8022</v>
      </c>
      <c r="F1451" s="480" t="s">
        <v>8023</v>
      </c>
      <c r="G1451" s="520" t="s">
        <v>8024</v>
      </c>
      <c r="H1451" s="297" t="str">
        <f t="shared" si="75"/>
        <v>фото</v>
      </c>
      <c r="I1451" s="174" t="s">
        <v>9810</v>
      </c>
      <c r="J1451" s="383" t="s">
        <v>203</v>
      </c>
      <c r="K1451" s="384">
        <v>1</v>
      </c>
      <c r="L1451" s="481">
        <v>723.80000000000007</v>
      </c>
      <c r="M1451" s="177">
        <v>1</v>
      </c>
      <c r="N1451" s="264"/>
      <c r="O1451" s="178">
        <f t="shared" si="76"/>
        <v>0</v>
      </c>
      <c r="P1451" s="302">
        <v>4607109968345</v>
      </c>
      <c r="Q1451" s="303"/>
      <c r="R1451" s="263" t="s">
        <v>8025</v>
      </c>
    </row>
    <row r="1452" spans="1:18" ht="15.6">
      <c r="A1452" s="260">
        <v>1439</v>
      </c>
      <c r="B1452" s="262">
        <v>125</v>
      </c>
      <c r="C1452" s="319" t="s">
        <v>8027</v>
      </c>
      <c r="D1452" s="319"/>
      <c r="E1452" s="479" t="s">
        <v>8022</v>
      </c>
      <c r="F1452" s="480" t="s">
        <v>8028</v>
      </c>
      <c r="G1452" s="520" t="s">
        <v>8029</v>
      </c>
      <c r="H1452" s="297" t="str">
        <f t="shared" si="75"/>
        <v>фото</v>
      </c>
      <c r="I1452" s="174" t="s">
        <v>2514</v>
      </c>
      <c r="J1452" s="383" t="s">
        <v>203</v>
      </c>
      <c r="K1452" s="384">
        <v>1</v>
      </c>
      <c r="L1452" s="481">
        <v>367.29000000000008</v>
      </c>
      <c r="M1452" s="177">
        <v>1</v>
      </c>
      <c r="N1452" s="264"/>
      <c r="O1452" s="178">
        <f t="shared" si="76"/>
        <v>0</v>
      </c>
      <c r="P1452" s="302">
        <v>4607109968352</v>
      </c>
      <c r="Q1452" s="303"/>
      <c r="R1452" s="263" t="s">
        <v>8026</v>
      </c>
    </row>
    <row r="1453" spans="1:18" ht="15.6">
      <c r="A1453" s="260">
        <v>1440</v>
      </c>
      <c r="B1453" s="262">
        <v>2153</v>
      </c>
      <c r="C1453" s="319" t="s">
        <v>8036</v>
      </c>
      <c r="D1453" s="319"/>
      <c r="E1453" s="479" t="s">
        <v>8022</v>
      </c>
      <c r="F1453" s="480" t="s">
        <v>8037</v>
      </c>
      <c r="G1453" s="520" t="s">
        <v>8038</v>
      </c>
      <c r="H1453" s="297" t="str">
        <f t="shared" si="75"/>
        <v>фото</v>
      </c>
      <c r="I1453" s="174" t="s">
        <v>8039</v>
      </c>
      <c r="J1453" s="383" t="s">
        <v>8033</v>
      </c>
      <c r="K1453" s="384">
        <v>1</v>
      </c>
      <c r="L1453" s="481">
        <v>521.5100000000001</v>
      </c>
      <c r="M1453" s="177">
        <v>1</v>
      </c>
      <c r="N1453" s="264"/>
      <c r="O1453" s="178">
        <f t="shared" si="76"/>
        <v>0</v>
      </c>
      <c r="P1453" s="302">
        <v>4607109974919</v>
      </c>
      <c r="Q1453" s="303"/>
      <c r="R1453" s="263" t="s">
        <v>8034</v>
      </c>
    </row>
    <row r="1454" spans="1:18" ht="24">
      <c r="A1454" s="260">
        <v>1441</v>
      </c>
      <c r="B1454" s="262">
        <v>16289</v>
      </c>
      <c r="C1454" s="319" t="s">
        <v>8043</v>
      </c>
      <c r="D1454" s="319"/>
      <c r="E1454" s="479" t="s">
        <v>8022</v>
      </c>
      <c r="F1454" s="480" t="s">
        <v>8044</v>
      </c>
      <c r="G1454" s="520" t="s">
        <v>8045</v>
      </c>
      <c r="H1454" s="297" t="str">
        <f t="shared" si="75"/>
        <v>фото</v>
      </c>
      <c r="I1454" s="174" t="s">
        <v>8046</v>
      </c>
      <c r="J1454" s="383" t="s">
        <v>8033</v>
      </c>
      <c r="K1454" s="384">
        <v>1</v>
      </c>
      <c r="L1454" s="481">
        <v>442.20000000000005</v>
      </c>
      <c r="M1454" s="177">
        <v>1</v>
      </c>
      <c r="N1454" s="264"/>
      <c r="O1454" s="178">
        <f t="shared" si="76"/>
        <v>0</v>
      </c>
      <c r="P1454" s="302">
        <v>4607109913451</v>
      </c>
      <c r="Q1454" s="303"/>
      <c r="R1454" s="263" t="s">
        <v>8034</v>
      </c>
    </row>
    <row r="1455" spans="1:18" ht="15.6">
      <c r="A1455" s="260">
        <v>1442</v>
      </c>
      <c r="B1455" s="262">
        <v>2287</v>
      </c>
      <c r="C1455" s="319" t="s">
        <v>8031</v>
      </c>
      <c r="D1455" s="319"/>
      <c r="E1455" s="479" t="s">
        <v>8022</v>
      </c>
      <c r="F1455" s="480" t="s">
        <v>8032</v>
      </c>
      <c r="G1455" s="520" t="s">
        <v>10023</v>
      </c>
      <c r="H1455" s="297" t="str">
        <f t="shared" si="75"/>
        <v>фото</v>
      </c>
      <c r="I1455" s="174" t="s">
        <v>79</v>
      </c>
      <c r="J1455" s="383" t="s">
        <v>8033</v>
      </c>
      <c r="K1455" s="384">
        <v>1</v>
      </c>
      <c r="L1455" s="481">
        <v>347.71000000000004</v>
      </c>
      <c r="M1455" s="177">
        <v>1</v>
      </c>
      <c r="N1455" s="264"/>
      <c r="O1455" s="178">
        <f t="shared" si="76"/>
        <v>0</v>
      </c>
      <c r="P1455" s="302">
        <v>4607109968369</v>
      </c>
      <c r="Q1455" s="303"/>
      <c r="R1455" s="263" t="s">
        <v>8034</v>
      </c>
    </row>
    <row r="1456" spans="1:18" ht="28.8">
      <c r="A1456" s="260">
        <v>1443</v>
      </c>
      <c r="B1456" s="262">
        <v>2286</v>
      </c>
      <c r="C1456" s="319" t="s">
        <v>8040</v>
      </c>
      <c r="D1456" s="319"/>
      <c r="E1456" s="479" t="s">
        <v>8022</v>
      </c>
      <c r="F1456" s="480" t="s">
        <v>8041</v>
      </c>
      <c r="G1456" s="520" t="s">
        <v>8042</v>
      </c>
      <c r="H1456" s="297" t="str">
        <f t="shared" si="75"/>
        <v>фото</v>
      </c>
      <c r="I1456" s="174" t="s">
        <v>33</v>
      </c>
      <c r="J1456" s="383" t="s">
        <v>8033</v>
      </c>
      <c r="K1456" s="384">
        <v>1</v>
      </c>
      <c r="L1456" s="481">
        <v>370.04000000000008</v>
      </c>
      <c r="M1456" s="177">
        <v>1</v>
      </c>
      <c r="N1456" s="264"/>
      <c r="O1456" s="178">
        <f t="shared" si="76"/>
        <v>0</v>
      </c>
      <c r="P1456" s="302">
        <v>4607109968376</v>
      </c>
      <c r="Q1456" s="303"/>
      <c r="R1456" s="263" t="s">
        <v>8034</v>
      </c>
    </row>
    <row r="1457" spans="1:18" ht="15.6">
      <c r="A1457" s="260">
        <v>1444</v>
      </c>
      <c r="B1457" s="262">
        <v>3924</v>
      </c>
      <c r="C1457" s="319" t="s">
        <v>10625</v>
      </c>
      <c r="D1457" s="319"/>
      <c r="E1457" s="479" t="s">
        <v>8047</v>
      </c>
      <c r="F1457" s="480" t="s">
        <v>64</v>
      </c>
      <c r="G1457" s="520" t="s">
        <v>65</v>
      </c>
      <c r="H1457" s="297" t="str">
        <f t="shared" si="75"/>
        <v>фото</v>
      </c>
      <c r="I1457" s="174" t="s">
        <v>10796</v>
      </c>
      <c r="J1457" s="383" t="s">
        <v>203</v>
      </c>
      <c r="K1457" s="384">
        <v>1</v>
      </c>
      <c r="L1457" s="481">
        <v>228.25000000000003</v>
      </c>
      <c r="M1457" s="177">
        <v>1</v>
      </c>
      <c r="N1457" s="264"/>
      <c r="O1457" s="178">
        <f t="shared" si="76"/>
        <v>0</v>
      </c>
      <c r="P1457" s="302">
        <v>4607109955963</v>
      </c>
      <c r="Q1457" s="303">
        <v>2024</v>
      </c>
      <c r="R1457" s="263" t="s">
        <v>10813</v>
      </c>
    </row>
    <row r="1458" spans="1:18" ht="15.6">
      <c r="A1458" s="260">
        <v>1445</v>
      </c>
      <c r="B1458" s="262">
        <v>568</v>
      </c>
      <c r="C1458" s="319" t="s">
        <v>9692</v>
      </c>
      <c r="D1458" s="319"/>
      <c r="E1458" s="479" t="s">
        <v>8047</v>
      </c>
      <c r="F1458" s="480" t="s">
        <v>8048</v>
      </c>
      <c r="G1458" s="520" t="s">
        <v>9040</v>
      </c>
      <c r="H1458" s="297" t="str">
        <f t="shared" si="75"/>
        <v>фото</v>
      </c>
      <c r="I1458" s="174" t="s">
        <v>91</v>
      </c>
      <c r="J1458" s="383" t="s">
        <v>203</v>
      </c>
      <c r="K1458" s="384">
        <v>2</v>
      </c>
      <c r="L1458" s="481">
        <v>263.89000000000004</v>
      </c>
      <c r="M1458" s="177">
        <v>1</v>
      </c>
      <c r="N1458" s="264"/>
      <c r="O1458" s="178">
        <f t="shared" si="76"/>
        <v>0</v>
      </c>
      <c r="P1458" s="302">
        <v>4607109968383</v>
      </c>
      <c r="Q1458" s="303"/>
      <c r="R1458" s="263" t="s">
        <v>8049</v>
      </c>
    </row>
    <row r="1459" spans="1:18" ht="15.6">
      <c r="A1459" s="260">
        <v>1446</v>
      </c>
      <c r="B1459" s="262">
        <v>4752</v>
      </c>
      <c r="C1459" s="319" t="s">
        <v>8050</v>
      </c>
      <c r="D1459" s="319"/>
      <c r="E1459" s="479" t="s">
        <v>8047</v>
      </c>
      <c r="F1459" s="480" t="s">
        <v>8051</v>
      </c>
      <c r="G1459" s="520" t="s">
        <v>8052</v>
      </c>
      <c r="H1459" s="297" t="str">
        <f t="shared" si="75"/>
        <v>фото</v>
      </c>
      <c r="I1459" s="174" t="s">
        <v>8053</v>
      </c>
      <c r="J1459" s="383" t="s">
        <v>203</v>
      </c>
      <c r="K1459" s="384">
        <v>2</v>
      </c>
      <c r="L1459" s="481">
        <v>263.89000000000004</v>
      </c>
      <c r="M1459" s="177">
        <v>1</v>
      </c>
      <c r="N1459" s="264"/>
      <c r="O1459" s="178">
        <f t="shared" si="76"/>
        <v>0</v>
      </c>
      <c r="P1459" s="302">
        <v>4607109991732</v>
      </c>
      <c r="Q1459" s="303"/>
      <c r="R1459" s="263" t="s">
        <v>8054</v>
      </c>
    </row>
    <row r="1460" spans="1:18" ht="15.6">
      <c r="A1460" s="260">
        <v>1447</v>
      </c>
      <c r="B1460" s="262">
        <v>3080</v>
      </c>
      <c r="C1460" s="319" t="s">
        <v>8659</v>
      </c>
      <c r="D1460" s="319"/>
      <c r="E1460" s="479" t="s">
        <v>8660</v>
      </c>
      <c r="F1460" s="480" t="s">
        <v>8661</v>
      </c>
      <c r="G1460" s="520" t="s">
        <v>8662</v>
      </c>
      <c r="H1460" s="297" t="str">
        <f t="shared" si="75"/>
        <v>фото</v>
      </c>
      <c r="I1460" s="174" t="s">
        <v>68</v>
      </c>
      <c r="J1460" s="383" t="s">
        <v>203</v>
      </c>
      <c r="K1460" s="384">
        <v>1</v>
      </c>
      <c r="L1460" s="481">
        <v>201.41</v>
      </c>
      <c r="M1460" s="177">
        <v>1</v>
      </c>
      <c r="N1460" s="264"/>
      <c r="O1460" s="178">
        <f t="shared" si="76"/>
        <v>0</v>
      </c>
      <c r="P1460" s="302">
        <v>4607109968390</v>
      </c>
      <c r="Q1460" s="303"/>
      <c r="R1460" s="263" t="s">
        <v>8663</v>
      </c>
    </row>
    <row r="1461" spans="1:18" ht="15.6">
      <c r="A1461" s="260">
        <v>1448</v>
      </c>
      <c r="B1461" s="262">
        <v>2314</v>
      </c>
      <c r="C1461" s="319" t="s">
        <v>8667</v>
      </c>
      <c r="D1461" s="319"/>
      <c r="E1461" s="479" t="s">
        <v>8660</v>
      </c>
      <c r="F1461" s="480" t="s">
        <v>9060</v>
      </c>
      <c r="G1461" s="520" t="s">
        <v>8668</v>
      </c>
      <c r="H1461" s="297" t="str">
        <f t="shared" si="75"/>
        <v>фото</v>
      </c>
      <c r="I1461" s="174" t="s">
        <v>91</v>
      </c>
      <c r="J1461" s="383" t="s">
        <v>203</v>
      </c>
      <c r="K1461" s="384">
        <v>2</v>
      </c>
      <c r="L1461" s="481">
        <v>234.19000000000003</v>
      </c>
      <c r="M1461" s="177">
        <v>1</v>
      </c>
      <c r="N1461" s="264"/>
      <c r="O1461" s="178">
        <f t="shared" si="76"/>
        <v>0</v>
      </c>
      <c r="P1461" s="302">
        <v>4607109968406</v>
      </c>
      <c r="Q1461" s="303"/>
      <c r="R1461" s="263" t="s">
        <v>8669</v>
      </c>
    </row>
    <row r="1462" spans="1:18" ht="15.6">
      <c r="A1462" s="260">
        <v>1449</v>
      </c>
      <c r="B1462" s="262">
        <v>2315</v>
      </c>
      <c r="C1462" s="319" t="s">
        <v>8664</v>
      </c>
      <c r="D1462" s="319"/>
      <c r="E1462" s="479" t="s">
        <v>8660</v>
      </c>
      <c r="F1462" s="480" t="s">
        <v>8665</v>
      </c>
      <c r="G1462" s="520" t="s">
        <v>8666</v>
      </c>
      <c r="H1462" s="297" t="str">
        <f t="shared" si="75"/>
        <v>фото</v>
      </c>
      <c r="I1462" s="174" t="s">
        <v>7831</v>
      </c>
      <c r="J1462" s="383" t="s">
        <v>203</v>
      </c>
      <c r="K1462" s="384">
        <v>2</v>
      </c>
      <c r="L1462" s="481">
        <v>323.62000000000006</v>
      </c>
      <c r="M1462" s="177">
        <v>1</v>
      </c>
      <c r="N1462" s="264"/>
      <c r="O1462" s="178">
        <f t="shared" si="76"/>
        <v>0</v>
      </c>
      <c r="P1462" s="302">
        <v>4607109968413</v>
      </c>
      <c r="Q1462" s="303"/>
      <c r="R1462" s="263" t="s">
        <v>8663</v>
      </c>
    </row>
    <row r="1463" spans="1:18" ht="24">
      <c r="A1463" s="260">
        <v>1450</v>
      </c>
      <c r="B1463" s="262">
        <v>973</v>
      </c>
      <c r="C1463" s="319" t="s">
        <v>8337</v>
      </c>
      <c r="D1463" s="319"/>
      <c r="E1463" s="479" t="s">
        <v>8338</v>
      </c>
      <c r="F1463" s="480" t="s">
        <v>8339</v>
      </c>
      <c r="G1463" s="520" t="s">
        <v>8340</v>
      </c>
      <c r="H1463" s="297" t="str">
        <f t="shared" si="75"/>
        <v>фото</v>
      </c>
      <c r="I1463" s="174" t="s">
        <v>8341</v>
      </c>
      <c r="J1463" s="383" t="s">
        <v>203</v>
      </c>
      <c r="K1463" s="384">
        <v>1</v>
      </c>
      <c r="L1463" s="481">
        <v>491.70000000000005</v>
      </c>
      <c r="M1463" s="177">
        <v>1</v>
      </c>
      <c r="N1463" s="264"/>
      <c r="O1463" s="178">
        <f t="shared" si="76"/>
        <v>0</v>
      </c>
      <c r="P1463" s="302">
        <v>4607109977132</v>
      </c>
      <c r="Q1463" s="303"/>
      <c r="R1463" s="263" t="s">
        <v>8342</v>
      </c>
    </row>
    <row r="1464" spans="1:18" ht="15.6">
      <c r="A1464" s="260">
        <v>1451</v>
      </c>
      <c r="B1464" s="262">
        <v>1790</v>
      </c>
      <c r="C1464" s="319" t="s">
        <v>9693</v>
      </c>
      <c r="D1464" s="319"/>
      <c r="E1464" s="479" t="s">
        <v>7638</v>
      </c>
      <c r="F1464" s="480" t="s">
        <v>10024</v>
      </c>
      <c r="G1464" s="520" t="s">
        <v>10025</v>
      </c>
      <c r="H1464" s="297" t="str">
        <f t="shared" si="75"/>
        <v>фото</v>
      </c>
      <c r="I1464" s="174" t="s">
        <v>9811</v>
      </c>
      <c r="J1464" s="383" t="s">
        <v>203</v>
      </c>
      <c r="K1464" s="384">
        <v>1</v>
      </c>
      <c r="L1464" s="481">
        <v>573.65000000000009</v>
      </c>
      <c r="M1464" s="177">
        <v>1</v>
      </c>
      <c r="N1464" s="264"/>
      <c r="O1464" s="178">
        <f t="shared" si="76"/>
        <v>0</v>
      </c>
      <c r="P1464" s="302">
        <v>4607109958438</v>
      </c>
      <c r="Q1464" s="303"/>
      <c r="R1464" s="263" t="s">
        <v>7650</v>
      </c>
    </row>
    <row r="1465" spans="1:18" ht="24">
      <c r="A1465" s="260">
        <v>1452</v>
      </c>
      <c r="B1465" s="262">
        <v>6825</v>
      </c>
      <c r="C1465" s="319" t="s">
        <v>9694</v>
      </c>
      <c r="D1465" s="319"/>
      <c r="E1465" s="479" t="s">
        <v>7638</v>
      </c>
      <c r="F1465" s="480" t="s">
        <v>7647</v>
      </c>
      <c r="G1465" s="520" t="s">
        <v>7648</v>
      </c>
      <c r="H1465" s="297" t="str">
        <f t="shared" si="75"/>
        <v>фото</v>
      </c>
      <c r="I1465" s="174" t="s">
        <v>7649</v>
      </c>
      <c r="J1465" s="383" t="s">
        <v>203</v>
      </c>
      <c r="K1465" s="384">
        <v>1</v>
      </c>
      <c r="L1465" s="481">
        <v>747.56000000000006</v>
      </c>
      <c r="M1465" s="177">
        <v>1</v>
      </c>
      <c r="N1465" s="264"/>
      <c r="O1465" s="178">
        <f t="shared" si="76"/>
        <v>0</v>
      </c>
      <c r="P1465" s="302">
        <v>4607109944691</v>
      </c>
      <c r="Q1465" s="303"/>
      <c r="R1465" s="263" t="s">
        <v>7650</v>
      </c>
    </row>
    <row r="1466" spans="1:18" ht="15.6">
      <c r="A1466" s="260">
        <v>1453</v>
      </c>
      <c r="B1466" s="262">
        <v>290</v>
      </c>
      <c r="C1466" s="319" t="s">
        <v>7659</v>
      </c>
      <c r="D1466" s="319"/>
      <c r="E1466" s="479" t="s">
        <v>7638</v>
      </c>
      <c r="F1466" s="480" t="s">
        <v>7660</v>
      </c>
      <c r="G1466" s="520" t="s">
        <v>2524</v>
      </c>
      <c r="H1466" s="297" t="str">
        <f t="shared" si="75"/>
        <v>фото</v>
      </c>
      <c r="I1466" s="174" t="s">
        <v>7661</v>
      </c>
      <c r="J1466" s="383" t="s">
        <v>203</v>
      </c>
      <c r="K1466" s="384">
        <v>1</v>
      </c>
      <c r="L1466" s="481">
        <v>573.65000000000009</v>
      </c>
      <c r="M1466" s="177">
        <v>1</v>
      </c>
      <c r="N1466" s="264"/>
      <c r="O1466" s="178">
        <f t="shared" si="76"/>
        <v>0</v>
      </c>
      <c r="P1466" s="302">
        <v>4607109952740</v>
      </c>
      <c r="Q1466" s="303"/>
      <c r="R1466" s="263" t="s">
        <v>7650</v>
      </c>
    </row>
    <row r="1467" spans="1:18" ht="24">
      <c r="A1467" s="260">
        <v>1454</v>
      </c>
      <c r="B1467" s="262">
        <v>4409</v>
      </c>
      <c r="C1467" s="319" t="s">
        <v>7651</v>
      </c>
      <c r="D1467" s="319"/>
      <c r="E1467" s="479" t="s">
        <v>7638</v>
      </c>
      <c r="F1467" s="480" t="s">
        <v>7652</v>
      </c>
      <c r="G1467" s="520" t="s">
        <v>7653</v>
      </c>
      <c r="H1467" s="297" t="str">
        <f t="shared" si="75"/>
        <v>фото</v>
      </c>
      <c r="I1467" s="174" t="s">
        <v>7654</v>
      </c>
      <c r="J1467" s="383" t="s">
        <v>203</v>
      </c>
      <c r="K1467" s="384">
        <v>1</v>
      </c>
      <c r="L1467" s="481">
        <v>687.61000000000013</v>
      </c>
      <c r="M1467" s="177">
        <v>1</v>
      </c>
      <c r="N1467" s="264"/>
      <c r="O1467" s="178">
        <f t="shared" si="76"/>
        <v>0</v>
      </c>
      <c r="P1467" s="302">
        <v>4607109988305</v>
      </c>
      <c r="Q1467" s="303"/>
      <c r="R1467" s="263" t="s">
        <v>7650</v>
      </c>
    </row>
    <row r="1468" spans="1:18" ht="15.6">
      <c r="A1468" s="260">
        <v>1455</v>
      </c>
      <c r="B1468" s="262">
        <v>35</v>
      </c>
      <c r="C1468" s="319" t="s">
        <v>7643</v>
      </c>
      <c r="D1468" s="319"/>
      <c r="E1468" s="479" t="s">
        <v>7638</v>
      </c>
      <c r="F1468" s="480" t="s">
        <v>7644</v>
      </c>
      <c r="G1468" s="520" t="s">
        <v>7645</v>
      </c>
      <c r="H1468" s="297" t="str">
        <f t="shared" si="75"/>
        <v>фото</v>
      </c>
      <c r="I1468" s="174" t="s">
        <v>79</v>
      </c>
      <c r="J1468" s="383" t="s">
        <v>203</v>
      </c>
      <c r="K1468" s="384">
        <v>1</v>
      </c>
      <c r="L1468" s="481">
        <v>453.97000000000008</v>
      </c>
      <c r="M1468" s="177">
        <v>1</v>
      </c>
      <c r="N1468" s="264"/>
      <c r="O1468" s="178">
        <f t="shared" si="76"/>
        <v>0</v>
      </c>
      <c r="P1468" s="302">
        <v>4607109952757</v>
      </c>
      <c r="Q1468" s="303"/>
      <c r="R1468" s="263" t="s">
        <v>7646</v>
      </c>
    </row>
    <row r="1469" spans="1:18" ht="15.6">
      <c r="A1469" s="260">
        <v>1456</v>
      </c>
      <c r="B1469" s="262">
        <v>974</v>
      </c>
      <c r="C1469" s="319" t="s">
        <v>7662</v>
      </c>
      <c r="D1469" s="319"/>
      <c r="E1469" s="479" t="s">
        <v>7638</v>
      </c>
      <c r="F1469" s="480" t="s">
        <v>7663</v>
      </c>
      <c r="G1469" s="520" t="s">
        <v>7664</v>
      </c>
      <c r="H1469" s="297" t="str">
        <f t="shared" si="75"/>
        <v>фото</v>
      </c>
      <c r="I1469" s="174" t="s">
        <v>7665</v>
      </c>
      <c r="J1469" s="383" t="s">
        <v>203</v>
      </c>
      <c r="K1469" s="384">
        <v>1</v>
      </c>
      <c r="L1469" s="481">
        <v>573.65000000000009</v>
      </c>
      <c r="M1469" s="177">
        <v>1</v>
      </c>
      <c r="N1469" s="264"/>
      <c r="O1469" s="178">
        <f t="shared" si="76"/>
        <v>0</v>
      </c>
      <c r="P1469" s="302">
        <v>4607109974445</v>
      </c>
      <c r="Q1469" s="303"/>
      <c r="R1469" s="263" t="s">
        <v>7650</v>
      </c>
    </row>
    <row r="1470" spans="1:18" ht="15.6">
      <c r="A1470" s="260">
        <v>1457</v>
      </c>
      <c r="B1470" s="262">
        <v>124</v>
      </c>
      <c r="C1470" s="319" t="s">
        <v>9184</v>
      </c>
      <c r="D1470" s="319"/>
      <c r="E1470" s="479" t="s">
        <v>7638</v>
      </c>
      <c r="F1470" s="480" t="s">
        <v>9031</v>
      </c>
      <c r="G1470" s="520" t="s">
        <v>9032</v>
      </c>
      <c r="H1470" s="297" t="str">
        <f t="shared" si="75"/>
        <v>фото</v>
      </c>
      <c r="I1470" s="174" t="s">
        <v>228</v>
      </c>
      <c r="J1470" s="383" t="s">
        <v>203</v>
      </c>
      <c r="K1470" s="384">
        <v>1</v>
      </c>
      <c r="L1470" s="481">
        <v>304.04000000000008</v>
      </c>
      <c r="M1470" s="177">
        <v>1</v>
      </c>
      <c r="N1470" s="264"/>
      <c r="O1470" s="178">
        <f t="shared" si="76"/>
        <v>0</v>
      </c>
      <c r="P1470" s="302">
        <v>4607109952764</v>
      </c>
      <c r="Q1470" s="303"/>
      <c r="R1470" s="263" t="s">
        <v>7650</v>
      </c>
    </row>
    <row r="1471" spans="1:18" ht="36">
      <c r="A1471" s="260">
        <v>1458</v>
      </c>
      <c r="B1471" s="262">
        <v>16263</v>
      </c>
      <c r="C1471" s="319" t="s">
        <v>7637</v>
      </c>
      <c r="D1471" s="319"/>
      <c r="E1471" s="479" t="s">
        <v>7638</v>
      </c>
      <c r="F1471" s="480" t="s">
        <v>7639</v>
      </c>
      <c r="G1471" s="520" t="s">
        <v>7640</v>
      </c>
      <c r="H1471" s="297" t="str">
        <f t="shared" si="75"/>
        <v>фото</v>
      </c>
      <c r="I1471" s="174" t="s">
        <v>7641</v>
      </c>
      <c r="J1471" s="383" t="s">
        <v>203</v>
      </c>
      <c r="K1471" s="384">
        <v>1</v>
      </c>
      <c r="L1471" s="481">
        <v>286.11000000000007</v>
      </c>
      <c r="M1471" s="177">
        <v>1</v>
      </c>
      <c r="N1471" s="264"/>
      <c r="O1471" s="178">
        <f t="shared" si="76"/>
        <v>0</v>
      </c>
      <c r="P1471" s="302">
        <v>4607109913710</v>
      </c>
      <c r="Q1471" s="303"/>
      <c r="R1471" s="263" t="s">
        <v>7642</v>
      </c>
    </row>
    <row r="1472" spans="1:18" ht="28.8">
      <c r="A1472" s="260">
        <v>1459</v>
      </c>
      <c r="B1472" s="262">
        <v>2275</v>
      </c>
      <c r="C1472" s="319" t="s">
        <v>9695</v>
      </c>
      <c r="D1472" s="319"/>
      <c r="E1472" s="479" t="s">
        <v>7638</v>
      </c>
      <c r="F1472" s="480" t="s">
        <v>10026</v>
      </c>
      <c r="G1472" s="520" t="s">
        <v>10027</v>
      </c>
      <c r="H1472" s="297" t="str">
        <f t="shared" si="75"/>
        <v>фото</v>
      </c>
      <c r="I1472" s="174" t="s">
        <v>9812</v>
      </c>
      <c r="J1472" s="383" t="s">
        <v>203</v>
      </c>
      <c r="K1472" s="384">
        <v>1</v>
      </c>
      <c r="L1472" s="481">
        <v>735.57000000000016</v>
      </c>
      <c r="M1472" s="177">
        <v>1</v>
      </c>
      <c r="N1472" s="264"/>
      <c r="O1472" s="178">
        <f t="shared" si="76"/>
        <v>0</v>
      </c>
      <c r="P1472" s="302">
        <v>4607109921517</v>
      </c>
      <c r="Q1472" s="517">
        <v>2023</v>
      </c>
      <c r="R1472" s="263" t="s">
        <v>7650</v>
      </c>
    </row>
    <row r="1473" spans="1:18" ht="24">
      <c r="A1473" s="260">
        <v>1460</v>
      </c>
      <c r="B1473" s="262">
        <v>6826</v>
      </c>
      <c r="C1473" s="319" t="s">
        <v>7655</v>
      </c>
      <c r="D1473" s="319"/>
      <c r="E1473" s="479" t="s">
        <v>7638</v>
      </c>
      <c r="F1473" s="480" t="s">
        <v>7656</v>
      </c>
      <c r="G1473" s="520" t="s">
        <v>7657</v>
      </c>
      <c r="H1473" s="297" t="str">
        <f t="shared" si="75"/>
        <v>фото</v>
      </c>
      <c r="I1473" s="174" t="s">
        <v>7658</v>
      </c>
      <c r="J1473" s="383" t="s">
        <v>203</v>
      </c>
      <c r="K1473" s="384">
        <v>1</v>
      </c>
      <c r="L1473" s="481">
        <v>687.61000000000013</v>
      </c>
      <c r="M1473" s="177">
        <v>1</v>
      </c>
      <c r="N1473" s="264"/>
      <c r="O1473" s="178">
        <f t="shared" si="76"/>
        <v>0</v>
      </c>
      <c r="P1473" s="302">
        <v>4607109944707</v>
      </c>
      <c r="Q1473" s="303"/>
      <c r="R1473" s="263" t="s">
        <v>7650</v>
      </c>
    </row>
    <row r="1474" spans="1:18" ht="15.6">
      <c r="A1474" s="260">
        <v>1461</v>
      </c>
      <c r="B1474" s="262">
        <v>6828</v>
      </c>
      <c r="C1474" s="319" t="s">
        <v>7911</v>
      </c>
      <c r="D1474" s="319"/>
      <c r="E1474" s="479" t="s">
        <v>7889</v>
      </c>
      <c r="F1474" s="480" t="s">
        <v>7912</v>
      </c>
      <c r="G1474" s="520" t="s">
        <v>7913</v>
      </c>
      <c r="H1474" s="297" t="str">
        <f t="shared" si="75"/>
        <v>фото</v>
      </c>
      <c r="I1474" s="174" t="s">
        <v>7914</v>
      </c>
      <c r="J1474" s="383" t="s">
        <v>203</v>
      </c>
      <c r="K1474" s="384">
        <v>1</v>
      </c>
      <c r="L1474" s="481">
        <v>375.43000000000006</v>
      </c>
      <c r="M1474" s="177">
        <v>1</v>
      </c>
      <c r="N1474" s="264"/>
      <c r="O1474" s="178">
        <f t="shared" si="76"/>
        <v>0</v>
      </c>
      <c r="P1474" s="302">
        <v>4607109944721</v>
      </c>
      <c r="Q1474" s="303"/>
      <c r="R1474" s="263" t="s">
        <v>7915</v>
      </c>
    </row>
    <row r="1475" spans="1:18" ht="15.6">
      <c r="A1475" s="260">
        <v>1462</v>
      </c>
      <c r="B1475" s="262">
        <v>16275</v>
      </c>
      <c r="C1475" s="319" t="s">
        <v>7888</v>
      </c>
      <c r="D1475" s="319"/>
      <c r="E1475" s="479" t="s">
        <v>7889</v>
      </c>
      <c r="F1475" s="480" t="s">
        <v>7890</v>
      </c>
      <c r="G1475" s="520" t="s">
        <v>7891</v>
      </c>
      <c r="H1475" s="297" t="str">
        <f t="shared" si="75"/>
        <v>фото</v>
      </c>
      <c r="I1475" s="174" t="s">
        <v>7892</v>
      </c>
      <c r="J1475" s="383" t="s">
        <v>203</v>
      </c>
      <c r="K1475" s="384">
        <v>1</v>
      </c>
      <c r="L1475" s="481">
        <v>315.48</v>
      </c>
      <c r="M1475" s="177">
        <v>1</v>
      </c>
      <c r="N1475" s="264"/>
      <c r="O1475" s="178">
        <f t="shared" si="76"/>
        <v>0</v>
      </c>
      <c r="P1475" s="302">
        <v>4607109913598</v>
      </c>
      <c r="Q1475" s="303"/>
      <c r="R1475" s="263" t="s">
        <v>7893</v>
      </c>
    </row>
    <row r="1476" spans="1:18" ht="15.6">
      <c r="A1476" s="260">
        <v>1463</v>
      </c>
      <c r="B1476" s="262">
        <v>5743</v>
      </c>
      <c r="C1476" s="319" t="s">
        <v>7895</v>
      </c>
      <c r="D1476" s="319"/>
      <c r="E1476" s="479" t="s">
        <v>7889</v>
      </c>
      <c r="F1476" s="480" t="s">
        <v>7896</v>
      </c>
      <c r="G1476" s="520" t="s">
        <v>7897</v>
      </c>
      <c r="H1476" s="297" t="str">
        <f t="shared" si="75"/>
        <v>фото</v>
      </c>
      <c r="I1476" s="174" t="s">
        <v>7898</v>
      </c>
      <c r="J1476" s="383" t="s">
        <v>203</v>
      </c>
      <c r="K1476" s="384">
        <v>1</v>
      </c>
      <c r="L1476" s="481">
        <v>274.23</v>
      </c>
      <c r="M1476" s="177">
        <v>1</v>
      </c>
      <c r="N1476" s="264"/>
      <c r="O1476" s="178">
        <f t="shared" si="76"/>
        <v>0</v>
      </c>
      <c r="P1476" s="302">
        <v>4607109932230</v>
      </c>
      <c r="Q1476" s="303"/>
      <c r="R1476" s="263" t="s">
        <v>7894</v>
      </c>
    </row>
    <row r="1477" spans="1:18" ht="15.6">
      <c r="A1477" s="260">
        <v>1464</v>
      </c>
      <c r="B1477" s="262">
        <v>2492</v>
      </c>
      <c r="C1477" s="319" t="s">
        <v>7902</v>
      </c>
      <c r="D1477" s="319"/>
      <c r="E1477" s="479" t="s">
        <v>7889</v>
      </c>
      <c r="F1477" s="480" t="s">
        <v>7903</v>
      </c>
      <c r="G1477" s="520" t="s">
        <v>7904</v>
      </c>
      <c r="H1477" s="297" t="str">
        <f t="shared" si="75"/>
        <v>фото</v>
      </c>
      <c r="I1477" s="174" t="s">
        <v>7905</v>
      </c>
      <c r="J1477" s="383" t="s">
        <v>203</v>
      </c>
      <c r="K1477" s="384">
        <v>1</v>
      </c>
      <c r="L1477" s="481">
        <v>459.03000000000003</v>
      </c>
      <c r="M1477" s="177">
        <v>1</v>
      </c>
      <c r="N1477" s="264"/>
      <c r="O1477" s="178">
        <f t="shared" si="76"/>
        <v>0</v>
      </c>
      <c r="P1477" s="302">
        <v>4607109974254</v>
      </c>
      <c r="Q1477" s="303"/>
      <c r="R1477" s="263" t="s">
        <v>7906</v>
      </c>
    </row>
    <row r="1478" spans="1:18" ht="15.6">
      <c r="A1478" s="260">
        <v>1465</v>
      </c>
      <c r="B1478" s="262">
        <v>977</v>
      </c>
      <c r="C1478" s="319" t="s">
        <v>7907</v>
      </c>
      <c r="D1478" s="319"/>
      <c r="E1478" s="479" t="s">
        <v>7889</v>
      </c>
      <c r="F1478" s="480" t="s">
        <v>7908</v>
      </c>
      <c r="G1478" s="520" t="s">
        <v>7909</v>
      </c>
      <c r="H1478" s="297" t="str">
        <f t="shared" si="75"/>
        <v>фото</v>
      </c>
      <c r="I1478" s="174" t="s">
        <v>7910</v>
      </c>
      <c r="J1478" s="383" t="s">
        <v>203</v>
      </c>
      <c r="K1478" s="384">
        <v>1</v>
      </c>
      <c r="L1478" s="481">
        <v>459.03000000000003</v>
      </c>
      <c r="M1478" s="177">
        <v>1</v>
      </c>
      <c r="N1478" s="264"/>
      <c r="O1478" s="178">
        <f t="shared" si="76"/>
        <v>0</v>
      </c>
      <c r="P1478" s="302">
        <v>4607109974278</v>
      </c>
      <c r="Q1478" s="303"/>
      <c r="R1478" s="263" t="s">
        <v>7906</v>
      </c>
    </row>
    <row r="1479" spans="1:18" ht="15.6">
      <c r="A1479" s="260">
        <v>1466</v>
      </c>
      <c r="B1479" s="262">
        <v>717</v>
      </c>
      <c r="C1479" s="319" t="s">
        <v>7899</v>
      </c>
      <c r="D1479" s="319"/>
      <c r="E1479" s="479" t="s">
        <v>7889</v>
      </c>
      <c r="F1479" s="480" t="s">
        <v>7900</v>
      </c>
      <c r="G1479" s="520" t="s">
        <v>7901</v>
      </c>
      <c r="H1479" s="297" t="str">
        <f t="shared" si="75"/>
        <v>фото</v>
      </c>
      <c r="I1479" s="174" t="s">
        <v>79</v>
      </c>
      <c r="J1479" s="383" t="s">
        <v>203</v>
      </c>
      <c r="K1479" s="384">
        <v>1</v>
      </c>
      <c r="L1479" s="481">
        <v>313.17000000000007</v>
      </c>
      <c r="M1479" s="177">
        <v>1</v>
      </c>
      <c r="N1479" s="264"/>
      <c r="O1479" s="178">
        <f t="shared" si="76"/>
        <v>0</v>
      </c>
      <c r="P1479" s="302">
        <v>4607109952733</v>
      </c>
      <c r="Q1479" s="303"/>
      <c r="R1479" s="263" t="s">
        <v>7893</v>
      </c>
    </row>
    <row r="1480" spans="1:18" ht="24">
      <c r="A1480" s="260">
        <v>1467</v>
      </c>
      <c r="B1480" s="262">
        <v>6831</v>
      </c>
      <c r="C1480" s="319" t="s">
        <v>7924</v>
      </c>
      <c r="D1480" s="319"/>
      <c r="E1480" s="479" t="s">
        <v>7923</v>
      </c>
      <c r="F1480" s="480" t="s">
        <v>7925</v>
      </c>
      <c r="G1480" s="520" t="s">
        <v>7926</v>
      </c>
      <c r="H1480" s="297" t="str">
        <f t="shared" si="75"/>
        <v>фото</v>
      </c>
      <c r="I1480" s="174" t="s">
        <v>7927</v>
      </c>
      <c r="J1480" s="383" t="s">
        <v>203</v>
      </c>
      <c r="K1480" s="384">
        <v>1</v>
      </c>
      <c r="L1480" s="481">
        <v>253.22</v>
      </c>
      <c r="M1480" s="177">
        <v>1</v>
      </c>
      <c r="N1480" s="264"/>
      <c r="O1480" s="178">
        <f t="shared" si="76"/>
        <v>0</v>
      </c>
      <c r="P1480" s="302">
        <v>4607109944752</v>
      </c>
      <c r="Q1480" s="303"/>
      <c r="R1480" s="263" t="s">
        <v>7928</v>
      </c>
    </row>
    <row r="1481" spans="1:18" ht="15.6">
      <c r="A1481" s="260">
        <v>1468</v>
      </c>
      <c r="B1481" s="262">
        <v>16310</v>
      </c>
      <c r="C1481" s="319" t="s">
        <v>8513</v>
      </c>
      <c r="D1481" s="319"/>
      <c r="E1481" s="479" t="s">
        <v>8505</v>
      </c>
      <c r="F1481" s="480" t="s">
        <v>3913</v>
      </c>
      <c r="G1481" s="520" t="s">
        <v>7354</v>
      </c>
      <c r="H1481" s="297" t="str">
        <f t="shared" si="75"/>
        <v>фото</v>
      </c>
      <c r="I1481" s="174" t="s">
        <v>8514</v>
      </c>
      <c r="J1481" s="383" t="s">
        <v>203</v>
      </c>
      <c r="K1481" s="384">
        <v>1</v>
      </c>
      <c r="L1481" s="481">
        <v>301.18000000000006</v>
      </c>
      <c r="M1481" s="177">
        <v>1</v>
      </c>
      <c r="N1481" s="264"/>
      <c r="O1481" s="178">
        <f t="shared" si="76"/>
        <v>0</v>
      </c>
      <c r="P1481" s="302">
        <v>4607109913246</v>
      </c>
      <c r="Q1481" s="303"/>
      <c r="R1481" s="263" t="s">
        <v>8512</v>
      </c>
    </row>
    <row r="1482" spans="1:18" ht="15.6">
      <c r="A1482" s="260">
        <v>1469</v>
      </c>
      <c r="B1482" s="262">
        <v>2496</v>
      </c>
      <c r="C1482" s="319" t="s">
        <v>8504</v>
      </c>
      <c r="D1482" s="319"/>
      <c r="E1482" s="479" t="s">
        <v>8505</v>
      </c>
      <c r="F1482" s="480" t="s">
        <v>8506</v>
      </c>
      <c r="G1482" s="520" t="s">
        <v>8507</v>
      </c>
      <c r="H1482" s="297" t="str">
        <f t="shared" si="75"/>
        <v>фото</v>
      </c>
      <c r="I1482" s="174" t="s">
        <v>8508</v>
      </c>
      <c r="J1482" s="383" t="s">
        <v>203</v>
      </c>
      <c r="K1482" s="384">
        <v>1</v>
      </c>
      <c r="L1482" s="481">
        <v>340.12000000000006</v>
      </c>
      <c r="M1482" s="177">
        <v>1</v>
      </c>
      <c r="N1482" s="264"/>
      <c r="O1482" s="178">
        <f t="shared" si="76"/>
        <v>0</v>
      </c>
      <c r="P1482" s="302">
        <v>4607109978047</v>
      </c>
      <c r="Q1482" s="303"/>
      <c r="R1482" s="263" t="s">
        <v>8509</v>
      </c>
    </row>
    <row r="1483" spans="1:18" ht="15.6">
      <c r="A1483" s="260">
        <v>1470</v>
      </c>
      <c r="B1483" s="262">
        <v>597</v>
      </c>
      <c r="C1483" s="319" t="s">
        <v>9696</v>
      </c>
      <c r="D1483" s="319"/>
      <c r="E1483" s="479" t="s">
        <v>8505</v>
      </c>
      <c r="F1483" s="480" t="s">
        <v>8510</v>
      </c>
      <c r="G1483" s="520" t="s">
        <v>8511</v>
      </c>
      <c r="H1483" s="297" t="str">
        <f t="shared" si="75"/>
        <v>фото</v>
      </c>
      <c r="I1483" s="174" t="s">
        <v>33</v>
      </c>
      <c r="J1483" s="383" t="s">
        <v>203</v>
      </c>
      <c r="K1483" s="384">
        <v>1</v>
      </c>
      <c r="L1483" s="481">
        <v>303.38000000000005</v>
      </c>
      <c r="M1483" s="177">
        <v>1</v>
      </c>
      <c r="N1483" s="264"/>
      <c r="O1483" s="178">
        <f t="shared" si="76"/>
        <v>0</v>
      </c>
      <c r="P1483" s="302">
        <v>4607109957851</v>
      </c>
      <c r="Q1483" s="303"/>
      <c r="R1483" s="263" t="s">
        <v>11482</v>
      </c>
    </row>
    <row r="1484" spans="1:18" ht="15.6">
      <c r="A1484" s="260">
        <v>1471</v>
      </c>
      <c r="B1484" s="262">
        <v>2498</v>
      </c>
      <c r="C1484" s="319" t="s">
        <v>8515</v>
      </c>
      <c r="D1484" s="319"/>
      <c r="E1484" s="479" t="s">
        <v>8505</v>
      </c>
      <c r="F1484" s="480" t="s">
        <v>8516</v>
      </c>
      <c r="G1484" s="520" t="s">
        <v>8517</v>
      </c>
      <c r="H1484" s="297" t="str">
        <f t="shared" si="75"/>
        <v>фото</v>
      </c>
      <c r="I1484" s="174" t="s">
        <v>8518</v>
      </c>
      <c r="J1484" s="383" t="s">
        <v>203</v>
      </c>
      <c r="K1484" s="384">
        <v>1</v>
      </c>
      <c r="L1484" s="481">
        <v>265.10000000000002</v>
      </c>
      <c r="M1484" s="177">
        <v>1</v>
      </c>
      <c r="N1484" s="264"/>
      <c r="O1484" s="178">
        <f t="shared" si="76"/>
        <v>0</v>
      </c>
      <c r="P1484" s="302">
        <v>4607109978061</v>
      </c>
      <c r="Q1484" s="303"/>
      <c r="R1484" s="263" t="s">
        <v>8519</v>
      </c>
    </row>
    <row r="1485" spans="1:18" ht="15.6">
      <c r="A1485" s="260">
        <v>1472</v>
      </c>
      <c r="B1485" s="262">
        <v>4237</v>
      </c>
      <c r="C1485" s="319" t="s">
        <v>8609</v>
      </c>
      <c r="D1485" s="319"/>
      <c r="E1485" s="479" t="s">
        <v>8604</v>
      </c>
      <c r="F1485" s="480" t="s">
        <v>8610</v>
      </c>
      <c r="G1485" s="520" t="s">
        <v>8611</v>
      </c>
      <c r="H1485" s="297" t="str">
        <f t="shared" si="75"/>
        <v>фото</v>
      </c>
      <c r="I1485" s="174" t="s">
        <v>8612</v>
      </c>
      <c r="J1485" s="383" t="s">
        <v>203</v>
      </c>
      <c r="K1485" s="384">
        <v>1</v>
      </c>
      <c r="L1485" s="481">
        <v>223.3</v>
      </c>
      <c r="M1485" s="177">
        <v>1</v>
      </c>
      <c r="N1485" s="264"/>
      <c r="O1485" s="178">
        <f t="shared" si="76"/>
        <v>0</v>
      </c>
      <c r="P1485" s="302">
        <v>4607109984550</v>
      </c>
      <c r="Q1485" s="303"/>
      <c r="R1485" s="263" t="s">
        <v>8608</v>
      </c>
    </row>
    <row r="1486" spans="1:18" ht="24">
      <c r="A1486" s="260">
        <v>1473</v>
      </c>
      <c r="B1486" s="262">
        <v>4238</v>
      </c>
      <c r="C1486" s="319" t="s">
        <v>8613</v>
      </c>
      <c r="D1486" s="319"/>
      <c r="E1486" s="479" t="s">
        <v>8604</v>
      </c>
      <c r="F1486" s="480" t="s">
        <v>8614</v>
      </c>
      <c r="G1486" s="520" t="s">
        <v>8615</v>
      </c>
      <c r="H1486" s="297" t="str">
        <f t="shared" si="75"/>
        <v>фото</v>
      </c>
      <c r="I1486" s="174" t="s">
        <v>8616</v>
      </c>
      <c r="J1486" s="383" t="s">
        <v>203</v>
      </c>
      <c r="K1486" s="384">
        <v>1</v>
      </c>
      <c r="L1486" s="481">
        <v>321.97000000000008</v>
      </c>
      <c r="M1486" s="177">
        <v>1</v>
      </c>
      <c r="N1486" s="264"/>
      <c r="O1486" s="178">
        <f t="shared" si="76"/>
        <v>0</v>
      </c>
      <c r="P1486" s="302">
        <v>4607109984567</v>
      </c>
      <c r="Q1486" s="303"/>
      <c r="R1486" s="263" t="s">
        <v>8608</v>
      </c>
    </row>
    <row r="1487" spans="1:18" ht="15.6">
      <c r="A1487" s="260">
        <v>1474</v>
      </c>
      <c r="B1487" s="262">
        <v>10802</v>
      </c>
      <c r="C1487" s="319" t="s">
        <v>9195</v>
      </c>
      <c r="D1487" s="319"/>
      <c r="E1487" s="479" t="s">
        <v>8604</v>
      </c>
      <c r="F1487" s="480" t="s">
        <v>9058</v>
      </c>
      <c r="G1487" s="520" t="s">
        <v>9059</v>
      </c>
      <c r="H1487" s="297" t="str">
        <f t="shared" si="75"/>
        <v>фото</v>
      </c>
      <c r="I1487" s="174" t="s">
        <v>9125</v>
      </c>
      <c r="J1487" s="383" t="s">
        <v>203</v>
      </c>
      <c r="K1487" s="384">
        <v>1</v>
      </c>
      <c r="L1487" s="481">
        <v>244.09000000000003</v>
      </c>
      <c r="M1487" s="177">
        <v>1</v>
      </c>
      <c r="N1487" s="264"/>
      <c r="O1487" s="178">
        <f t="shared" si="76"/>
        <v>0</v>
      </c>
      <c r="P1487" s="302">
        <v>4607109925331</v>
      </c>
      <c r="Q1487" s="303"/>
      <c r="R1487" s="263" t="s">
        <v>8608</v>
      </c>
    </row>
    <row r="1488" spans="1:18" ht="24">
      <c r="A1488" s="260">
        <v>1475</v>
      </c>
      <c r="B1488" s="262">
        <v>3993</v>
      </c>
      <c r="C1488" s="319" t="s">
        <v>9697</v>
      </c>
      <c r="D1488" s="319"/>
      <c r="E1488" s="479" t="s">
        <v>8604</v>
      </c>
      <c r="F1488" s="480" t="s">
        <v>10028</v>
      </c>
      <c r="G1488" s="520" t="s">
        <v>10029</v>
      </c>
      <c r="H1488" s="297" t="str">
        <f t="shared" si="75"/>
        <v>фото</v>
      </c>
      <c r="I1488" s="174" t="s">
        <v>9813</v>
      </c>
      <c r="J1488" s="383" t="s">
        <v>203</v>
      </c>
      <c r="K1488" s="384">
        <v>1</v>
      </c>
      <c r="L1488" s="481">
        <v>292.16000000000003</v>
      </c>
      <c r="M1488" s="177">
        <v>1</v>
      </c>
      <c r="N1488" s="264"/>
      <c r="O1488" s="178">
        <f t="shared" si="76"/>
        <v>0</v>
      </c>
      <c r="P1488" s="302">
        <v>4607109928110</v>
      </c>
      <c r="Q1488" s="517">
        <v>2023</v>
      </c>
      <c r="R1488" s="263" t="s">
        <v>8608</v>
      </c>
    </row>
    <row r="1489" spans="1:18" ht="15.6">
      <c r="A1489" s="260">
        <v>1476</v>
      </c>
      <c r="B1489" s="262">
        <v>4236</v>
      </c>
      <c r="C1489" s="319" t="s">
        <v>8603</v>
      </c>
      <c r="D1489" s="319"/>
      <c r="E1489" s="479" t="s">
        <v>8604</v>
      </c>
      <c r="F1489" s="480" t="s">
        <v>8605</v>
      </c>
      <c r="G1489" s="520" t="s">
        <v>8606</v>
      </c>
      <c r="H1489" s="297" t="str">
        <f t="shared" si="75"/>
        <v>фото</v>
      </c>
      <c r="I1489" s="174" t="s">
        <v>8607</v>
      </c>
      <c r="J1489" s="383" t="s">
        <v>203</v>
      </c>
      <c r="K1489" s="384">
        <v>1</v>
      </c>
      <c r="L1489" s="481">
        <v>360.91000000000008</v>
      </c>
      <c r="M1489" s="177">
        <v>1</v>
      </c>
      <c r="N1489" s="264"/>
      <c r="O1489" s="178">
        <f t="shared" si="76"/>
        <v>0</v>
      </c>
      <c r="P1489" s="302">
        <v>4607109984543</v>
      </c>
      <c r="Q1489" s="303"/>
      <c r="R1489" s="263" t="s">
        <v>8608</v>
      </c>
    </row>
    <row r="1490" spans="1:18" ht="24">
      <c r="A1490" s="260">
        <v>1477</v>
      </c>
      <c r="B1490" s="262">
        <v>2733</v>
      </c>
      <c r="C1490" s="319" t="s">
        <v>10626</v>
      </c>
      <c r="D1490" s="319"/>
      <c r="E1490" s="479" t="s">
        <v>8604</v>
      </c>
      <c r="F1490" s="480" t="s">
        <v>5136</v>
      </c>
      <c r="G1490" s="520" t="s">
        <v>5137</v>
      </c>
      <c r="H1490" s="297" t="str">
        <f t="shared" si="75"/>
        <v>фото</v>
      </c>
      <c r="I1490" s="174" t="s">
        <v>10797</v>
      </c>
      <c r="J1490" s="383" t="s">
        <v>203</v>
      </c>
      <c r="K1490" s="384">
        <v>1</v>
      </c>
      <c r="L1490" s="481">
        <v>321.97000000000008</v>
      </c>
      <c r="M1490" s="177">
        <v>1</v>
      </c>
      <c r="N1490" s="264"/>
      <c r="O1490" s="178">
        <f t="shared" si="76"/>
        <v>0</v>
      </c>
      <c r="P1490" s="302">
        <v>4607109978184</v>
      </c>
      <c r="Q1490" s="303">
        <v>2024</v>
      </c>
      <c r="R1490" s="263" t="s">
        <v>8608</v>
      </c>
    </row>
    <row r="1491" spans="1:18" ht="15.6">
      <c r="A1491" s="260">
        <v>1478</v>
      </c>
      <c r="B1491" s="262">
        <v>1660</v>
      </c>
      <c r="C1491" s="319" t="s">
        <v>8088</v>
      </c>
      <c r="D1491" s="319"/>
      <c r="E1491" s="479" t="s">
        <v>8081</v>
      </c>
      <c r="F1491" s="480" t="s">
        <v>8089</v>
      </c>
      <c r="G1491" s="520" t="s">
        <v>8090</v>
      </c>
      <c r="H1491" s="297" t="str">
        <f t="shared" si="75"/>
        <v>фото</v>
      </c>
      <c r="I1491" s="174" t="s">
        <v>8091</v>
      </c>
      <c r="J1491" s="383" t="s">
        <v>203</v>
      </c>
      <c r="K1491" s="384">
        <v>1</v>
      </c>
      <c r="L1491" s="481">
        <v>277.09000000000003</v>
      </c>
      <c r="M1491" s="177">
        <v>1</v>
      </c>
      <c r="N1491" s="264"/>
      <c r="O1491" s="178">
        <f t="shared" si="76"/>
        <v>0</v>
      </c>
      <c r="P1491" s="302">
        <v>4607109953396</v>
      </c>
      <c r="Q1491" s="303"/>
      <c r="R1491" s="263" t="s">
        <v>8092</v>
      </c>
    </row>
    <row r="1492" spans="1:18" ht="15.6">
      <c r="A1492" s="260">
        <v>1479</v>
      </c>
      <c r="B1492" s="262">
        <v>1691</v>
      </c>
      <c r="C1492" s="319" t="s">
        <v>9700</v>
      </c>
      <c r="D1492" s="319"/>
      <c r="E1492" s="479" t="s">
        <v>8081</v>
      </c>
      <c r="F1492" s="480" t="s">
        <v>10030</v>
      </c>
      <c r="G1492" s="520" t="s">
        <v>10031</v>
      </c>
      <c r="H1492" s="297" t="str">
        <f t="shared" si="75"/>
        <v>фото</v>
      </c>
      <c r="I1492" s="174" t="s">
        <v>9814</v>
      </c>
      <c r="J1492" s="383" t="s">
        <v>203</v>
      </c>
      <c r="K1492" s="384">
        <v>1</v>
      </c>
      <c r="L1492" s="481">
        <v>286.11000000000007</v>
      </c>
      <c r="M1492" s="177">
        <v>1</v>
      </c>
      <c r="N1492" s="264"/>
      <c r="O1492" s="178">
        <f t="shared" si="76"/>
        <v>0</v>
      </c>
      <c r="P1492" s="302">
        <v>4607109953389</v>
      </c>
      <c r="Q1492" s="303"/>
      <c r="R1492" s="263" t="s">
        <v>9714</v>
      </c>
    </row>
    <row r="1493" spans="1:18" ht="24">
      <c r="A1493" s="260">
        <v>1480</v>
      </c>
      <c r="B1493" s="262">
        <v>5474</v>
      </c>
      <c r="C1493" s="319" t="s">
        <v>9187</v>
      </c>
      <c r="D1493" s="319"/>
      <c r="E1493" s="479" t="s">
        <v>8081</v>
      </c>
      <c r="F1493" s="480" t="s">
        <v>9041</v>
      </c>
      <c r="G1493" s="520" t="s">
        <v>9042</v>
      </c>
      <c r="H1493" s="297" t="str">
        <f t="shared" si="75"/>
        <v>фото</v>
      </c>
      <c r="I1493" s="174" t="s">
        <v>9118</v>
      </c>
      <c r="J1493" s="383" t="s">
        <v>203</v>
      </c>
      <c r="K1493" s="384">
        <v>1</v>
      </c>
      <c r="L1493" s="481">
        <v>285.23</v>
      </c>
      <c r="M1493" s="177">
        <v>1</v>
      </c>
      <c r="N1493" s="264"/>
      <c r="O1493" s="178">
        <f t="shared" si="76"/>
        <v>0</v>
      </c>
      <c r="P1493" s="302">
        <v>4607109936511</v>
      </c>
      <c r="Q1493" s="303"/>
      <c r="R1493" s="263" t="s">
        <v>9062</v>
      </c>
    </row>
    <row r="1494" spans="1:18" ht="24">
      <c r="A1494" s="260">
        <v>1481</v>
      </c>
      <c r="B1494" s="262">
        <v>6833</v>
      </c>
      <c r="C1494" s="319" t="s">
        <v>9698</v>
      </c>
      <c r="D1494" s="319"/>
      <c r="E1494" s="479" t="s">
        <v>8081</v>
      </c>
      <c r="F1494" s="480" t="s">
        <v>8084</v>
      </c>
      <c r="G1494" s="520" t="s">
        <v>8085</v>
      </c>
      <c r="H1494" s="297" t="str">
        <f t="shared" si="75"/>
        <v>фото</v>
      </c>
      <c r="I1494" s="174" t="s">
        <v>8086</v>
      </c>
      <c r="J1494" s="383" t="s">
        <v>203</v>
      </c>
      <c r="K1494" s="384">
        <v>1</v>
      </c>
      <c r="L1494" s="481">
        <v>470.69000000000005</v>
      </c>
      <c r="M1494" s="177">
        <v>1</v>
      </c>
      <c r="N1494" s="264"/>
      <c r="O1494" s="178">
        <f t="shared" si="76"/>
        <v>0</v>
      </c>
      <c r="P1494" s="302">
        <v>4607109944776</v>
      </c>
      <c r="Q1494" s="303"/>
      <c r="R1494" s="263" t="s">
        <v>8087</v>
      </c>
    </row>
    <row r="1495" spans="1:18" ht="15.6">
      <c r="A1495" s="260">
        <v>1482</v>
      </c>
      <c r="B1495" s="262">
        <v>598</v>
      </c>
      <c r="C1495" s="319" t="s">
        <v>9699</v>
      </c>
      <c r="D1495" s="319"/>
      <c r="E1495" s="479" t="s">
        <v>8081</v>
      </c>
      <c r="F1495" s="480" t="s">
        <v>6674</v>
      </c>
      <c r="G1495" s="520" t="s">
        <v>6675</v>
      </c>
      <c r="H1495" s="297" t="str">
        <f t="shared" si="75"/>
        <v>фото</v>
      </c>
      <c r="I1495" s="174" t="s">
        <v>8082</v>
      </c>
      <c r="J1495" s="383" t="s">
        <v>203</v>
      </c>
      <c r="K1495" s="384">
        <v>1</v>
      </c>
      <c r="L1495" s="481">
        <v>258.5</v>
      </c>
      <c r="M1495" s="177">
        <v>1</v>
      </c>
      <c r="N1495" s="264"/>
      <c r="O1495" s="178">
        <f t="shared" si="76"/>
        <v>0</v>
      </c>
      <c r="P1495" s="302">
        <v>4607109957868</v>
      </c>
      <c r="Q1495" s="303"/>
      <c r="R1495" s="263" t="s">
        <v>8083</v>
      </c>
    </row>
    <row r="1496" spans="1:18" ht="27.6">
      <c r="A1496" s="260">
        <v>1483</v>
      </c>
      <c r="B1496" s="262">
        <v>954</v>
      </c>
      <c r="C1496" s="319" t="s">
        <v>8169</v>
      </c>
      <c r="D1496" s="319"/>
      <c r="E1496" s="479" t="s">
        <v>8170</v>
      </c>
      <c r="F1496" s="480" t="s">
        <v>8171</v>
      </c>
      <c r="G1496" s="520" t="s">
        <v>8172</v>
      </c>
      <c r="H1496" s="297" t="str">
        <f t="shared" si="75"/>
        <v>фото</v>
      </c>
      <c r="I1496" s="174" t="s">
        <v>8173</v>
      </c>
      <c r="J1496" s="383" t="s">
        <v>10812</v>
      </c>
      <c r="K1496" s="384">
        <v>1</v>
      </c>
      <c r="L1496" s="481">
        <v>641.08000000000015</v>
      </c>
      <c r="M1496" s="177">
        <v>1</v>
      </c>
      <c r="N1496" s="264"/>
      <c r="O1496" s="178">
        <f t="shared" si="76"/>
        <v>0</v>
      </c>
      <c r="P1496" s="302">
        <v>4607109976937</v>
      </c>
      <c r="Q1496" s="303"/>
      <c r="R1496" s="263" t="s">
        <v>8174</v>
      </c>
    </row>
    <row r="1497" spans="1:18" ht="24">
      <c r="A1497" s="260">
        <v>1484</v>
      </c>
      <c r="B1497" s="262">
        <v>16278</v>
      </c>
      <c r="C1497" s="319" t="s">
        <v>7916</v>
      </c>
      <c r="D1497" s="319"/>
      <c r="E1497" s="479" t="s">
        <v>7917</v>
      </c>
      <c r="F1497" s="480" t="s">
        <v>7918</v>
      </c>
      <c r="G1497" s="520" t="s">
        <v>7919</v>
      </c>
      <c r="H1497" s="297" t="str">
        <f t="shared" si="75"/>
        <v>фото</v>
      </c>
      <c r="I1497" s="174" t="s">
        <v>7920</v>
      </c>
      <c r="J1497" s="383" t="s">
        <v>203</v>
      </c>
      <c r="K1497" s="384">
        <v>2</v>
      </c>
      <c r="L1497" s="481">
        <v>167.97</v>
      </c>
      <c r="M1497" s="177">
        <v>1</v>
      </c>
      <c r="N1497" s="264"/>
      <c r="O1497" s="178">
        <f t="shared" si="76"/>
        <v>0</v>
      </c>
      <c r="P1497" s="302">
        <v>4607109913567</v>
      </c>
      <c r="Q1497" s="303"/>
      <c r="R1497" s="263" t="s">
        <v>7921</v>
      </c>
    </row>
    <row r="1498" spans="1:18" ht="15.6">
      <c r="A1498" s="260">
        <v>1485</v>
      </c>
      <c r="B1498" s="262">
        <v>16279</v>
      </c>
      <c r="C1498" s="319" t="s">
        <v>9701</v>
      </c>
      <c r="D1498" s="319"/>
      <c r="E1498" s="479" t="s">
        <v>7917</v>
      </c>
      <c r="F1498" s="480" t="s">
        <v>10032</v>
      </c>
      <c r="G1498" s="520" t="s">
        <v>10033</v>
      </c>
      <c r="H1498" s="297" t="str">
        <f t="shared" si="75"/>
        <v>фото</v>
      </c>
      <c r="I1498" s="174" t="s">
        <v>9815</v>
      </c>
      <c r="J1498" s="383" t="s">
        <v>203</v>
      </c>
      <c r="K1498" s="384">
        <v>1</v>
      </c>
      <c r="L1498" s="481">
        <v>217.03</v>
      </c>
      <c r="M1498" s="177">
        <v>1</v>
      </c>
      <c r="N1498" s="264"/>
      <c r="O1498" s="178">
        <f t="shared" si="76"/>
        <v>0</v>
      </c>
      <c r="P1498" s="302">
        <v>4607109913550</v>
      </c>
      <c r="Q1498" s="517">
        <v>2023</v>
      </c>
      <c r="R1498" s="263" t="s">
        <v>7921</v>
      </c>
    </row>
    <row r="1499" spans="1:18" ht="15.6">
      <c r="A1499" s="260">
        <v>1486</v>
      </c>
      <c r="B1499" s="262">
        <v>599</v>
      </c>
      <c r="C1499" s="319" t="s">
        <v>9702</v>
      </c>
      <c r="D1499" s="319"/>
      <c r="E1499" s="479" t="s">
        <v>7917</v>
      </c>
      <c r="F1499" s="480" t="s">
        <v>7922</v>
      </c>
      <c r="G1499" s="520" t="s">
        <v>7838</v>
      </c>
      <c r="H1499" s="297" t="str">
        <f t="shared" si="75"/>
        <v>фото</v>
      </c>
      <c r="I1499" s="174" t="s">
        <v>68</v>
      </c>
      <c r="J1499" s="383" t="s">
        <v>203</v>
      </c>
      <c r="K1499" s="384">
        <v>1</v>
      </c>
      <c r="L1499" s="481">
        <v>196.13</v>
      </c>
      <c r="M1499" s="177">
        <v>1</v>
      </c>
      <c r="N1499" s="264"/>
      <c r="O1499" s="178">
        <f t="shared" si="76"/>
        <v>0</v>
      </c>
      <c r="P1499" s="302">
        <v>4607109958629</v>
      </c>
      <c r="Q1499" s="303"/>
      <c r="R1499" s="263" t="s">
        <v>7921</v>
      </c>
    </row>
    <row r="1500" spans="1:18" ht="15.6">
      <c r="A1500" s="260">
        <v>1487</v>
      </c>
      <c r="B1500" s="262">
        <v>2499</v>
      </c>
      <c r="C1500" s="319" t="s">
        <v>8387</v>
      </c>
      <c r="D1500" s="319"/>
      <c r="E1500" s="479" t="s">
        <v>8388</v>
      </c>
      <c r="F1500" s="480" t="s">
        <v>8389</v>
      </c>
      <c r="G1500" s="520" t="s">
        <v>8390</v>
      </c>
      <c r="H1500" s="297" t="str">
        <f t="shared" si="75"/>
        <v>фото</v>
      </c>
      <c r="I1500" s="174" t="s">
        <v>8391</v>
      </c>
      <c r="J1500" s="383" t="s">
        <v>203</v>
      </c>
      <c r="K1500" s="384">
        <v>1</v>
      </c>
      <c r="L1500" s="481">
        <v>283.03000000000003</v>
      </c>
      <c r="M1500" s="177">
        <v>1</v>
      </c>
      <c r="N1500" s="264"/>
      <c r="O1500" s="178">
        <f t="shared" si="76"/>
        <v>0</v>
      </c>
      <c r="P1500" s="302">
        <v>4607109978016</v>
      </c>
      <c r="Q1500" s="303"/>
      <c r="R1500" s="263" t="s">
        <v>8392</v>
      </c>
    </row>
    <row r="1501" spans="1:18" ht="15.6">
      <c r="A1501" s="260">
        <v>1488</v>
      </c>
      <c r="B1501" s="262">
        <v>1794</v>
      </c>
      <c r="C1501" s="319" t="s">
        <v>9703</v>
      </c>
      <c r="D1501" s="319"/>
      <c r="E1501" s="479" t="s">
        <v>8388</v>
      </c>
      <c r="F1501" s="480" t="s">
        <v>8401</v>
      </c>
      <c r="G1501" s="520" t="s">
        <v>8402</v>
      </c>
      <c r="H1501" s="297" t="str">
        <f t="shared" si="75"/>
        <v>фото</v>
      </c>
      <c r="I1501" s="174" t="s">
        <v>8403</v>
      </c>
      <c r="J1501" s="383" t="s">
        <v>203</v>
      </c>
      <c r="K1501" s="384">
        <v>1</v>
      </c>
      <c r="L1501" s="481">
        <v>304.04000000000008</v>
      </c>
      <c r="M1501" s="177">
        <v>1</v>
      </c>
      <c r="N1501" s="264"/>
      <c r="O1501" s="178">
        <f t="shared" si="76"/>
        <v>0</v>
      </c>
      <c r="P1501" s="302">
        <v>4607109958445</v>
      </c>
      <c r="Q1501" s="303"/>
      <c r="R1501" s="263" t="s">
        <v>8392</v>
      </c>
    </row>
    <row r="1502" spans="1:18" ht="15.6">
      <c r="A1502" s="260">
        <v>1489</v>
      </c>
      <c r="B1502" s="262">
        <v>3184</v>
      </c>
      <c r="C1502" s="319" t="s">
        <v>8404</v>
      </c>
      <c r="D1502" s="319"/>
      <c r="E1502" s="479" t="s">
        <v>8388</v>
      </c>
      <c r="F1502" s="480" t="s">
        <v>8405</v>
      </c>
      <c r="G1502" s="520" t="s">
        <v>8406</v>
      </c>
      <c r="H1502" s="297" t="str">
        <f t="shared" si="75"/>
        <v>фото</v>
      </c>
      <c r="I1502" s="174" t="s">
        <v>7621</v>
      </c>
      <c r="J1502" s="383" t="s">
        <v>203</v>
      </c>
      <c r="K1502" s="384">
        <v>1</v>
      </c>
      <c r="L1502" s="481">
        <v>205.26000000000002</v>
      </c>
      <c r="M1502" s="177">
        <v>1</v>
      </c>
      <c r="N1502" s="264"/>
      <c r="O1502" s="178">
        <f t="shared" si="76"/>
        <v>0</v>
      </c>
      <c r="P1502" s="302">
        <v>4607109955635</v>
      </c>
      <c r="Q1502" s="303"/>
      <c r="R1502" s="263" t="s">
        <v>8392</v>
      </c>
    </row>
    <row r="1503" spans="1:18" ht="15.6">
      <c r="A1503" s="260">
        <v>1490</v>
      </c>
      <c r="B1503" s="262">
        <v>16300</v>
      </c>
      <c r="C1503" s="319" t="s">
        <v>8407</v>
      </c>
      <c r="D1503" s="319"/>
      <c r="E1503" s="479" t="s">
        <v>8388</v>
      </c>
      <c r="F1503" s="480" t="s">
        <v>8408</v>
      </c>
      <c r="G1503" s="520" t="s">
        <v>8409</v>
      </c>
      <c r="H1503" s="297" t="str">
        <f t="shared" ref="H1503:H1566" si="77">HYPERLINK("https://www.gardenbulbs.ru/images/vesna_CL/thumbnails/"&amp;C1503&amp;".jpg","фото")</f>
        <v>фото</v>
      </c>
      <c r="I1503" s="174" t="s">
        <v>8410</v>
      </c>
      <c r="J1503" s="383" t="s">
        <v>203</v>
      </c>
      <c r="K1503" s="384">
        <v>1</v>
      </c>
      <c r="L1503" s="481">
        <v>199.21</v>
      </c>
      <c r="M1503" s="177">
        <v>1</v>
      </c>
      <c r="N1503" s="264"/>
      <c r="O1503" s="178">
        <f t="shared" ref="O1503:O1566" si="78">IF(ISERROR(L1503*N1503),0,L1503*N1503)</f>
        <v>0</v>
      </c>
      <c r="P1503" s="302">
        <v>4607109913345</v>
      </c>
      <c r="Q1503" s="303"/>
      <c r="R1503" s="263" t="s">
        <v>8392</v>
      </c>
    </row>
    <row r="1504" spans="1:18" ht="15.6">
      <c r="A1504" s="260">
        <v>1491</v>
      </c>
      <c r="B1504" s="262">
        <v>4727</v>
      </c>
      <c r="C1504" s="319" t="s">
        <v>8411</v>
      </c>
      <c r="D1504" s="319"/>
      <c r="E1504" s="479" t="s">
        <v>8388</v>
      </c>
      <c r="F1504" s="480" t="s">
        <v>8412</v>
      </c>
      <c r="G1504" s="520" t="s">
        <v>8413</v>
      </c>
      <c r="H1504" s="297" t="str">
        <f t="shared" si="77"/>
        <v>фото</v>
      </c>
      <c r="I1504" s="174" t="s">
        <v>8414</v>
      </c>
      <c r="J1504" s="383" t="s">
        <v>203</v>
      </c>
      <c r="K1504" s="384">
        <v>1</v>
      </c>
      <c r="L1504" s="481">
        <v>283.03000000000003</v>
      </c>
      <c r="M1504" s="177">
        <v>1</v>
      </c>
      <c r="N1504" s="264"/>
      <c r="O1504" s="178">
        <f t="shared" si="78"/>
        <v>0</v>
      </c>
      <c r="P1504" s="302">
        <v>4607109991480</v>
      </c>
      <c r="Q1504" s="303"/>
      <c r="R1504" s="263" t="s">
        <v>8392</v>
      </c>
    </row>
    <row r="1505" spans="1:18" ht="15.6">
      <c r="A1505" s="260">
        <v>1492</v>
      </c>
      <c r="B1505" s="262">
        <v>4726</v>
      </c>
      <c r="C1505" s="319" t="s">
        <v>8397</v>
      </c>
      <c r="D1505" s="319"/>
      <c r="E1505" s="479" t="s">
        <v>8388</v>
      </c>
      <c r="F1505" s="480" t="s">
        <v>8398</v>
      </c>
      <c r="G1505" s="520" t="s">
        <v>8399</v>
      </c>
      <c r="H1505" s="297" t="str">
        <f t="shared" si="77"/>
        <v>фото</v>
      </c>
      <c r="I1505" s="174" t="s">
        <v>8400</v>
      </c>
      <c r="J1505" s="383" t="s">
        <v>203</v>
      </c>
      <c r="K1505" s="384">
        <v>1</v>
      </c>
      <c r="L1505" s="481">
        <v>304.04000000000008</v>
      </c>
      <c r="M1505" s="177">
        <v>1</v>
      </c>
      <c r="N1505" s="264"/>
      <c r="O1505" s="178">
        <f t="shared" si="78"/>
        <v>0</v>
      </c>
      <c r="P1505" s="302">
        <v>4607109991473</v>
      </c>
      <c r="Q1505" s="303"/>
      <c r="R1505" s="263" t="s">
        <v>8392</v>
      </c>
    </row>
    <row r="1506" spans="1:18" ht="24">
      <c r="A1506" s="260">
        <v>1493</v>
      </c>
      <c r="B1506" s="262">
        <v>600</v>
      </c>
      <c r="C1506" s="319" t="s">
        <v>8393</v>
      </c>
      <c r="D1506" s="319"/>
      <c r="E1506" s="479" t="s">
        <v>8388</v>
      </c>
      <c r="F1506" s="480" t="s">
        <v>8394</v>
      </c>
      <c r="G1506" s="520" t="s">
        <v>8395</v>
      </c>
      <c r="H1506" s="297" t="str">
        <f t="shared" si="77"/>
        <v>фото</v>
      </c>
      <c r="I1506" s="174" t="s">
        <v>8396</v>
      </c>
      <c r="J1506" s="383" t="s">
        <v>203</v>
      </c>
      <c r="K1506" s="384">
        <v>1</v>
      </c>
      <c r="L1506" s="481">
        <v>304.04000000000008</v>
      </c>
      <c r="M1506" s="177">
        <v>1</v>
      </c>
      <c r="N1506" s="264"/>
      <c r="O1506" s="178">
        <f t="shared" si="78"/>
        <v>0</v>
      </c>
      <c r="P1506" s="302">
        <v>4607109958636</v>
      </c>
      <c r="Q1506" s="303"/>
      <c r="R1506" s="263" t="s">
        <v>8392</v>
      </c>
    </row>
    <row r="1507" spans="1:18" ht="15.6">
      <c r="A1507" s="260">
        <v>1494</v>
      </c>
      <c r="B1507" s="262">
        <v>1795</v>
      </c>
      <c r="C1507" s="319" t="s">
        <v>9704</v>
      </c>
      <c r="D1507" s="319"/>
      <c r="E1507" s="479" t="s">
        <v>8210</v>
      </c>
      <c r="F1507" s="480" t="s">
        <v>3913</v>
      </c>
      <c r="G1507" s="520" t="s">
        <v>8221</v>
      </c>
      <c r="H1507" s="297" t="str">
        <f t="shared" si="77"/>
        <v>фото</v>
      </c>
      <c r="I1507" s="174" t="s">
        <v>79</v>
      </c>
      <c r="J1507" s="383" t="s">
        <v>196</v>
      </c>
      <c r="K1507" s="384">
        <v>5</v>
      </c>
      <c r="L1507" s="481">
        <v>313.17000000000007</v>
      </c>
      <c r="M1507" s="177">
        <v>1</v>
      </c>
      <c r="N1507" s="264"/>
      <c r="O1507" s="178">
        <f t="shared" si="78"/>
        <v>0</v>
      </c>
      <c r="P1507" s="302">
        <v>4607109969229</v>
      </c>
      <c r="Q1507" s="303"/>
      <c r="R1507" s="263" t="s">
        <v>8214</v>
      </c>
    </row>
    <row r="1508" spans="1:18" ht="15.6">
      <c r="A1508" s="260">
        <v>1495</v>
      </c>
      <c r="B1508" s="262">
        <v>601</v>
      </c>
      <c r="C1508" s="319" t="s">
        <v>9705</v>
      </c>
      <c r="D1508" s="319"/>
      <c r="E1508" s="479" t="s">
        <v>8210</v>
      </c>
      <c r="F1508" s="480" t="s">
        <v>8099</v>
      </c>
      <c r="G1508" s="520" t="s">
        <v>8100</v>
      </c>
      <c r="H1508" s="297" t="str">
        <f t="shared" si="77"/>
        <v>фото</v>
      </c>
      <c r="I1508" s="174" t="s">
        <v>210</v>
      </c>
      <c r="J1508" s="383" t="s">
        <v>198</v>
      </c>
      <c r="K1508" s="384">
        <v>3</v>
      </c>
      <c r="L1508" s="481">
        <v>294.8</v>
      </c>
      <c r="M1508" s="177">
        <v>1</v>
      </c>
      <c r="N1508" s="264"/>
      <c r="O1508" s="178">
        <f t="shared" si="78"/>
        <v>0</v>
      </c>
      <c r="P1508" s="302">
        <v>4607109969236</v>
      </c>
      <c r="Q1508" s="303"/>
      <c r="R1508" s="263" t="s">
        <v>8214</v>
      </c>
    </row>
    <row r="1509" spans="1:18" ht="15.6">
      <c r="A1509" s="260">
        <v>1496</v>
      </c>
      <c r="B1509" s="262">
        <v>115</v>
      </c>
      <c r="C1509" s="319" t="s">
        <v>8218</v>
      </c>
      <c r="D1509" s="319"/>
      <c r="E1509" s="479" t="s">
        <v>8210</v>
      </c>
      <c r="F1509" s="480" t="s">
        <v>8219</v>
      </c>
      <c r="G1509" s="520" t="s">
        <v>8220</v>
      </c>
      <c r="H1509" s="297" t="str">
        <f t="shared" si="77"/>
        <v>фото</v>
      </c>
      <c r="I1509" s="174" t="s">
        <v>210</v>
      </c>
      <c r="J1509" s="383" t="s">
        <v>196</v>
      </c>
      <c r="K1509" s="384">
        <v>5</v>
      </c>
      <c r="L1509" s="481">
        <v>313.17000000000007</v>
      </c>
      <c r="M1509" s="177">
        <v>1</v>
      </c>
      <c r="N1509" s="264"/>
      <c r="O1509" s="178">
        <f t="shared" si="78"/>
        <v>0</v>
      </c>
      <c r="P1509" s="302">
        <v>4607109969243</v>
      </c>
      <c r="Q1509" s="303"/>
      <c r="R1509" s="263" t="s">
        <v>8214</v>
      </c>
    </row>
    <row r="1510" spans="1:18" ht="15.6">
      <c r="A1510" s="260">
        <v>1497</v>
      </c>
      <c r="B1510" s="262">
        <v>4646</v>
      </c>
      <c r="C1510" s="319" t="s">
        <v>8209</v>
      </c>
      <c r="D1510" s="319"/>
      <c r="E1510" s="479" t="s">
        <v>8210</v>
      </c>
      <c r="F1510" s="480" t="s">
        <v>8211</v>
      </c>
      <c r="G1510" s="520" t="s">
        <v>8212</v>
      </c>
      <c r="H1510" s="297" t="str">
        <f t="shared" si="77"/>
        <v>фото</v>
      </c>
      <c r="I1510" s="174" t="s">
        <v>8213</v>
      </c>
      <c r="J1510" s="383" t="s">
        <v>196</v>
      </c>
      <c r="K1510" s="384">
        <v>5</v>
      </c>
      <c r="L1510" s="481">
        <v>216.37</v>
      </c>
      <c r="M1510" s="177">
        <v>1</v>
      </c>
      <c r="N1510" s="264"/>
      <c r="O1510" s="178">
        <f t="shared" si="78"/>
        <v>0</v>
      </c>
      <c r="P1510" s="302">
        <v>4607109990674</v>
      </c>
      <c r="Q1510" s="303"/>
      <c r="R1510" s="263" t="s">
        <v>8214</v>
      </c>
    </row>
    <row r="1511" spans="1:18" ht="15.6">
      <c r="A1511" s="260">
        <v>1498</v>
      </c>
      <c r="B1511" s="262">
        <v>4647</v>
      </c>
      <c r="C1511" s="319" t="s">
        <v>9706</v>
      </c>
      <c r="D1511" s="319"/>
      <c r="E1511" s="479" t="s">
        <v>8210</v>
      </c>
      <c r="F1511" s="480" t="s">
        <v>8215</v>
      </c>
      <c r="G1511" s="520" t="s">
        <v>8216</v>
      </c>
      <c r="H1511" s="297" t="str">
        <f t="shared" si="77"/>
        <v>фото</v>
      </c>
      <c r="I1511" s="174" t="s">
        <v>8217</v>
      </c>
      <c r="J1511" s="383" t="s">
        <v>196</v>
      </c>
      <c r="K1511" s="384">
        <v>5</v>
      </c>
      <c r="L1511" s="481">
        <v>216.37</v>
      </c>
      <c r="M1511" s="177">
        <v>1</v>
      </c>
      <c r="N1511" s="264"/>
      <c r="O1511" s="178">
        <f t="shared" si="78"/>
        <v>0</v>
      </c>
      <c r="P1511" s="302">
        <v>4607109990681</v>
      </c>
      <c r="Q1511" s="303"/>
      <c r="R1511" s="263" t="s">
        <v>8214</v>
      </c>
    </row>
    <row r="1512" spans="1:18" ht="27.6">
      <c r="A1512" s="260">
        <v>1499</v>
      </c>
      <c r="B1512" s="262">
        <v>16264</v>
      </c>
      <c r="C1512" s="319" t="s">
        <v>7671</v>
      </c>
      <c r="D1512" s="319"/>
      <c r="E1512" s="479" t="s">
        <v>7672</v>
      </c>
      <c r="F1512" s="480" t="s">
        <v>7673</v>
      </c>
      <c r="G1512" s="520" t="s">
        <v>7674</v>
      </c>
      <c r="H1512" s="297" t="str">
        <f t="shared" si="77"/>
        <v>фото</v>
      </c>
      <c r="I1512" s="174" t="s">
        <v>7675</v>
      </c>
      <c r="J1512" s="383" t="s">
        <v>203</v>
      </c>
      <c r="K1512" s="384">
        <v>1</v>
      </c>
      <c r="L1512" s="481">
        <v>272.58</v>
      </c>
      <c r="M1512" s="177">
        <v>1</v>
      </c>
      <c r="N1512" s="264"/>
      <c r="O1512" s="178">
        <f t="shared" si="78"/>
        <v>0</v>
      </c>
      <c r="P1512" s="302">
        <v>4607109913703</v>
      </c>
      <c r="Q1512" s="303"/>
      <c r="R1512" s="263" t="s">
        <v>3906</v>
      </c>
    </row>
    <row r="1513" spans="1:18" ht="27.6">
      <c r="A1513" s="260">
        <v>1500</v>
      </c>
      <c r="B1513" s="262">
        <v>16265</v>
      </c>
      <c r="C1513" s="319" t="s">
        <v>7676</v>
      </c>
      <c r="D1513" s="319"/>
      <c r="E1513" s="479" t="s">
        <v>7672</v>
      </c>
      <c r="F1513" s="480" t="s">
        <v>7677</v>
      </c>
      <c r="G1513" s="520" t="s">
        <v>7678</v>
      </c>
      <c r="H1513" s="297" t="str">
        <f t="shared" si="77"/>
        <v>фото</v>
      </c>
      <c r="I1513" s="174" t="s">
        <v>7679</v>
      </c>
      <c r="J1513" s="383" t="s">
        <v>203</v>
      </c>
      <c r="K1513" s="384">
        <v>1</v>
      </c>
      <c r="L1513" s="481">
        <v>236.72</v>
      </c>
      <c r="M1513" s="177">
        <v>1</v>
      </c>
      <c r="N1513" s="264"/>
      <c r="O1513" s="178">
        <f t="shared" si="78"/>
        <v>0</v>
      </c>
      <c r="P1513" s="302">
        <v>4607109913697</v>
      </c>
      <c r="Q1513" s="303"/>
      <c r="R1513" s="263" t="s">
        <v>3906</v>
      </c>
    </row>
    <row r="1514" spans="1:18" ht="27.6">
      <c r="A1514" s="260">
        <v>1501</v>
      </c>
      <c r="B1514" s="262">
        <v>4071</v>
      </c>
      <c r="C1514" s="319" t="s">
        <v>9185</v>
      </c>
      <c r="D1514" s="319"/>
      <c r="E1514" s="479" t="s">
        <v>7672</v>
      </c>
      <c r="F1514" s="480" t="s">
        <v>9033</v>
      </c>
      <c r="G1514" s="520" t="s">
        <v>9034</v>
      </c>
      <c r="H1514" s="297" t="str">
        <f t="shared" si="77"/>
        <v>фото</v>
      </c>
      <c r="I1514" s="174" t="s">
        <v>9116</v>
      </c>
      <c r="J1514" s="383" t="s">
        <v>203</v>
      </c>
      <c r="K1514" s="384">
        <v>1</v>
      </c>
      <c r="L1514" s="481">
        <v>244.09000000000003</v>
      </c>
      <c r="M1514" s="177">
        <v>1</v>
      </c>
      <c r="N1514" s="264"/>
      <c r="O1514" s="178">
        <f t="shared" si="78"/>
        <v>0</v>
      </c>
      <c r="P1514" s="302">
        <v>4607109982891</v>
      </c>
      <c r="Q1514" s="303"/>
      <c r="R1514" s="263" t="s">
        <v>3906</v>
      </c>
    </row>
    <row r="1515" spans="1:18" ht="15.6">
      <c r="A1515" s="260">
        <v>1502</v>
      </c>
      <c r="B1515" s="262">
        <v>119</v>
      </c>
      <c r="C1515" s="319" t="s">
        <v>8276</v>
      </c>
      <c r="D1515" s="319"/>
      <c r="E1515" s="479" t="s">
        <v>8262</v>
      </c>
      <c r="F1515" s="480" t="s">
        <v>8277</v>
      </c>
      <c r="G1515" s="520" t="s">
        <v>8278</v>
      </c>
      <c r="H1515" s="297" t="str">
        <f t="shared" si="77"/>
        <v>фото</v>
      </c>
      <c r="I1515" s="174" t="s">
        <v>8279</v>
      </c>
      <c r="J1515" s="383" t="s">
        <v>203</v>
      </c>
      <c r="K1515" s="384">
        <v>3</v>
      </c>
      <c r="L1515" s="481">
        <v>284.90000000000003</v>
      </c>
      <c r="M1515" s="177">
        <v>1</v>
      </c>
      <c r="N1515" s="264"/>
      <c r="O1515" s="178">
        <f t="shared" si="78"/>
        <v>0</v>
      </c>
      <c r="P1515" s="302">
        <v>4607109957905</v>
      </c>
      <c r="Q1515" s="303"/>
      <c r="R1515" s="263" t="s">
        <v>8265</v>
      </c>
    </row>
    <row r="1516" spans="1:18" ht="15.6">
      <c r="A1516" s="260">
        <v>1503</v>
      </c>
      <c r="B1516" s="262">
        <v>602</v>
      </c>
      <c r="C1516" s="319" t="s">
        <v>8280</v>
      </c>
      <c r="D1516" s="319"/>
      <c r="E1516" s="479" t="s">
        <v>8262</v>
      </c>
      <c r="F1516" s="480" t="s">
        <v>8281</v>
      </c>
      <c r="G1516" s="520" t="s">
        <v>8282</v>
      </c>
      <c r="H1516" s="297" t="str">
        <f t="shared" si="77"/>
        <v>фото</v>
      </c>
      <c r="I1516" s="174" t="s">
        <v>28</v>
      </c>
      <c r="J1516" s="383" t="s">
        <v>203</v>
      </c>
      <c r="K1516" s="384">
        <v>3</v>
      </c>
      <c r="L1516" s="481">
        <v>284.90000000000003</v>
      </c>
      <c r="M1516" s="177">
        <v>1</v>
      </c>
      <c r="N1516" s="264"/>
      <c r="O1516" s="178">
        <f t="shared" si="78"/>
        <v>0</v>
      </c>
      <c r="P1516" s="302">
        <v>4607109957912</v>
      </c>
      <c r="Q1516" s="303"/>
      <c r="R1516" s="263" t="s">
        <v>8265</v>
      </c>
    </row>
    <row r="1517" spans="1:18" ht="15.6">
      <c r="A1517" s="260">
        <v>1504</v>
      </c>
      <c r="B1517" s="262">
        <v>603</v>
      </c>
      <c r="C1517" s="319" t="s">
        <v>8272</v>
      </c>
      <c r="D1517" s="319"/>
      <c r="E1517" s="479" t="s">
        <v>8262</v>
      </c>
      <c r="F1517" s="480" t="s">
        <v>8273</v>
      </c>
      <c r="G1517" s="520" t="s">
        <v>8274</v>
      </c>
      <c r="H1517" s="297" t="str">
        <f t="shared" si="77"/>
        <v>фото</v>
      </c>
      <c r="I1517" s="174" t="s">
        <v>8275</v>
      </c>
      <c r="J1517" s="383" t="s">
        <v>203</v>
      </c>
      <c r="K1517" s="384">
        <v>3</v>
      </c>
      <c r="L1517" s="481">
        <v>284.90000000000003</v>
      </c>
      <c r="M1517" s="177">
        <v>1</v>
      </c>
      <c r="N1517" s="264"/>
      <c r="O1517" s="178">
        <f t="shared" si="78"/>
        <v>0</v>
      </c>
      <c r="P1517" s="302">
        <v>4607109957929</v>
      </c>
      <c r="Q1517" s="303"/>
      <c r="R1517" s="263" t="s">
        <v>8265</v>
      </c>
    </row>
    <row r="1518" spans="1:18" ht="15.6">
      <c r="A1518" s="260">
        <v>1505</v>
      </c>
      <c r="B1518" s="262">
        <v>604</v>
      </c>
      <c r="C1518" s="319" t="s">
        <v>8266</v>
      </c>
      <c r="D1518" s="319"/>
      <c r="E1518" s="479" t="s">
        <v>8262</v>
      </c>
      <c r="F1518" s="480" t="s">
        <v>8267</v>
      </c>
      <c r="G1518" s="520" t="s">
        <v>8268</v>
      </c>
      <c r="H1518" s="297" t="str">
        <f t="shared" si="77"/>
        <v>фото</v>
      </c>
      <c r="I1518" s="174" t="s">
        <v>28</v>
      </c>
      <c r="J1518" s="383" t="s">
        <v>203</v>
      </c>
      <c r="K1518" s="384">
        <v>3</v>
      </c>
      <c r="L1518" s="481">
        <v>284.90000000000003</v>
      </c>
      <c r="M1518" s="177">
        <v>1</v>
      </c>
      <c r="N1518" s="264"/>
      <c r="O1518" s="178">
        <f t="shared" si="78"/>
        <v>0</v>
      </c>
      <c r="P1518" s="302">
        <v>4607109957936</v>
      </c>
      <c r="Q1518" s="303"/>
      <c r="R1518" s="263" t="s">
        <v>8265</v>
      </c>
    </row>
    <row r="1519" spans="1:18" ht="15.6">
      <c r="A1519" s="260">
        <v>1506</v>
      </c>
      <c r="B1519" s="262">
        <v>605</v>
      </c>
      <c r="C1519" s="319" t="s">
        <v>8269</v>
      </c>
      <c r="D1519" s="319"/>
      <c r="E1519" s="479" t="s">
        <v>8262</v>
      </c>
      <c r="F1519" s="480" t="s">
        <v>8270</v>
      </c>
      <c r="G1519" s="520" t="s">
        <v>8271</v>
      </c>
      <c r="H1519" s="297" t="str">
        <f t="shared" si="77"/>
        <v>фото</v>
      </c>
      <c r="I1519" s="174" t="s">
        <v>88</v>
      </c>
      <c r="J1519" s="383" t="s">
        <v>203</v>
      </c>
      <c r="K1519" s="384">
        <v>3</v>
      </c>
      <c r="L1519" s="481">
        <v>284.90000000000003</v>
      </c>
      <c r="M1519" s="177">
        <v>1</v>
      </c>
      <c r="N1519" s="264"/>
      <c r="O1519" s="178">
        <f t="shared" si="78"/>
        <v>0</v>
      </c>
      <c r="P1519" s="302">
        <v>4607109957943</v>
      </c>
      <c r="Q1519" s="303"/>
      <c r="R1519" s="263" t="s">
        <v>8265</v>
      </c>
    </row>
    <row r="1520" spans="1:18" ht="15.6">
      <c r="A1520" s="260">
        <v>1507</v>
      </c>
      <c r="B1520" s="262">
        <v>606</v>
      </c>
      <c r="C1520" s="319" t="s">
        <v>8261</v>
      </c>
      <c r="D1520" s="319"/>
      <c r="E1520" s="479" t="s">
        <v>8262</v>
      </c>
      <c r="F1520" s="480" t="s">
        <v>8263</v>
      </c>
      <c r="G1520" s="520" t="s">
        <v>8264</v>
      </c>
      <c r="H1520" s="297" t="str">
        <f t="shared" si="77"/>
        <v>фото</v>
      </c>
      <c r="I1520" s="174" t="s">
        <v>212</v>
      </c>
      <c r="J1520" s="383" t="s">
        <v>203</v>
      </c>
      <c r="K1520" s="384">
        <v>3</v>
      </c>
      <c r="L1520" s="481">
        <v>284.90000000000003</v>
      </c>
      <c r="M1520" s="177">
        <v>1</v>
      </c>
      <c r="N1520" s="264"/>
      <c r="O1520" s="178">
        <f t="shared" si="78"/>
        <v>0</v>
      </c>
      <c r="P1520" s="302">
        <v>4607109957950</v>
      </c>
      <c r="Q1520" s="303"/>
      <c r="R1520" s="263" t="s">
        <v>8265</v>
      </c>
    </row>
    <row r="1521" spans="1:18" ht="15.6">
      <c r="A1521" s="260">
        <v>1508</v>
      </c>
      <c r="B1521" s="262">
        <v>614</v>
      </c>
      <c r="C1521" s="319" t="s">
        <v>9707</v>
      </c>
      <c r="D1521" s="319"/>
      <c r="E1521" s="479" t="s">
        <v>7666</v>
      </c>
      <c r="F1521" s="480" t="s">
        <v>7668</v>
      </c>
      <c r="G1521" s="520" t="s">
        <v>7669</v>
      </c>
      <c r="H1521" s="297" t="str">
        <f t="shared" si="77"/>
        <v>фото</v>
      </c>
      <c r="I1521" s="174" t="s">
        <v>7670</v>
      </c>
      <c r="J1521" s="383" t="s">
        <v>203</v>
      </c>
      <c r="K1521" s="384">
        <v>1</v>
      </c>
      <c r="L1521" s="481">
        <v>154.55000000000001</v>
      </c>
      <c r="M1521" s="177">
        <v>1</v>
      </c>
      <c r="N1521" s="264"/>
      <c r="O1521" s="178">
        <f t="shared" si="78"/>
        <v>0</v>
      </c>
      <c r="P1521" s="302">
        <v>4607109958032</v>
      </c>
      <c r="Q1521" s="303"/>
      <c r="R1521" s="263" t="s">
        <v>7667</v>
      </c>
    </row>
    <row r="1522" spans="1:18" ht="24">
      <c r="A1522" s="260">
        <v>1509</v>
      </c>
      <c r="B1522" s="262">
        <v>6780</v>
      </c>
      <c r="C1522" s="319" t="s">
        <v>11273</v>
      </c>
      <c r="D1522" s="319"/>
      <c r="E1522" s="518" t="s">
        <v>8431</v>
      </c>
      <c r="F1522" s="519" t="s">
        <v>11396</v>
      </c>
      <c r="G1522" s="522" t="s">
        <v>11397</v>
      </c>
      <c r="H1522" s="297" t="str">
        <f t="shared" si="77"/>
        <v>фото</v>
      </c>
      <c r="I1522" s="174" t="s">
        <v>11467</v>
      </c>
      <c r="J1522" s="383" t="s">
        <v>543</v>
      </c>
      <c r="K1522" s="384">
        <v>1</v>
      </c>
      <c r="L1522" s="481">
        <v>552.86</v>
      </c>
      <c r="M1522" s="177">
        <v>1</v>
      </c>
      <c r="N1522" s="264"/>
      <c r="O1522" s="178">
        <f t="shared" si="78"/>
        <v>0</v>
      </c>
      <c r="P1522" s="302">
        <v>4607109939062</v>
      </c>
      <c r="Q1522" s="185" t="s">
        <v>224</v>
      </c>
      <c r="R1522" s="263" t="s">
        <v>8434</v>
      </c>
    </row>
    <row r="1523" spans="1:18" ht="15.6">
      <c r="A1523" s="260">
        <v>1510</v>
      </c>
      <c r="B1523" s="262">
        <v>3190</v>
      </c>
      <c r="C1523" s="319" t="s">
        <v>8430</v>
      </c>
      <c r="D1523" s="319"/>
      <c r="E1523" s="479" t="s">
        <v>8431</v>
      </c>
      <c r="F1523" s="480" t="s">
        <v>8432</v>
      </c>
      <c r="G1523" s="520" t="s">
        <v>8433</v>
      </c>
      <c r="H1523" s="297" t="str">
        <f t="shared" si="77"/>
        <v>фото</v>
      </c>
      <c r="I1523" s="174" t="s">
        <v>230</v>
      </c>
      <c r="J1523" s="383" t="s">
        <v>543</v>
      </c>
      <c r="K1523" s="384">
        <v>1</v>
      </c>
      <c r="L1523" s="481">
        <v>255.42000000000002</v>
      </c>
      <c r="M1523" s="177">
        <v>1</v>
      </c>
      <c r="N1523" s="264"/>
      <c r="O1523" s="178">
        <f t="shared" si="78"/>
        <v>0</v>
      </c>
      <c r="P1523" s="302">
        <v>4607109955697</v>
      </c>
      <c r="Q1523" s="303"/>
      <c r="R1523" s="263" t="s">
        <v>8434</v>
      </c>
    </row>
    <row r="1524" spans="1:18" ht="15.6">
      <c r="A1524" s="260">
        <v>1511</v>
      </c>
      <c r="B1524" s="262">
        <v>3191</v>
      </c>
      <c r="C1524" s="319" t="s">
        <v>8435</v>
      </c>
      <c r="D1524" s="319"/>
      <c r="E1524" s="479" t="s">
        <v>8431</v>
      </c>
      <c r="F1524" s="480" t="s">
        <v>8436</v>
      </c>
      <c r="G1524" s="520" t="s">
        <v>8437</v>
      </c>
      <c r="H1524" s="297" t="str">
        <f t="shared" si="77"/>
        <v>фото</v>
      </c>
      <c r="I1524" s="174" t="s">
        <v>8438</v>
      </c>
      <c r="J1524" s="383" t="s">
        <v>543</v>
      </c>
      <c r="K1524" s="384">
        <v>1</v>
      </c>
      <c r="L1524" s="481">
        <v>255.42000000000002</v>
      </c>
      <c r="M1524" s="177">
        <v>1</v>
      </c>
      <c r="N1524" s="264"/>
      <c r="O1524" s="178">
        <f t="shared" si="78"/>
        <v>0</v>
      </c>
      <c r="P1524" s="302">
        <v>4607109955703</v>
      </c>
      <c r="Q1524" s="303"/>
      <c r="R1524" s="263" t="s">
        <v>8434</v>
      </c>
    </row>
    <row r="1525" spans="1:18" ht="15.6">
      <c r="A1525" s="260">
        <v>1512</v>
      </c>
      <c r="B1525" s="262">
        <v>3194</v>
      </c>
      <c r="C1525" s="319" t="s">
        <v>8442</v>
      </c>
      <c r="D1525" s="319"/>
      <c r="E1525" s="479" t="s">
        <v>8431</v>
      </c>
      <c r="F1525" s="480" t="s">
        <v>8443</v>
      </c>
      <c r="G1525" s="520" t="s">
        <v>8444</v>
      </c>
      <c r="H1525" s="297" t="str">
        <f t="shared" si="77"/>
        <v>фото</v>
      </c>
      <c r="I1525" s="174" t="s">
        <v>8445</v>
      </c>
      <c r="J1525" s="383" t="s">
        <v>543</v>
      </c>
      <c r="K1525" s="384">
        <v>1</v>
      </c>
      <c r="L1525" s="481">
        <v>255.42000000000002</v>
      </c>
      <c r="M1525" s="177">
        <v>1</v>
      </c>
      <c r="N1525" s="264"/>
      <c r="O1525" s="178">
        <f t="shared" si="78"/>
        <v>0</v>
      </c>
      <c r="P1525" s="302">
        <v>4607109955727</v>
      </c>
      <c r="Q1525" s="303"/>
      <c r="R1525" s="263" t="s">
        <v>8446</v>
      </c>
    </row>
    <row r="1526" spans="1:18" ht="15.6">
      <c r="A1526" s="260">
        <v>1513</v>
      </c>
      <c r="B1526" s="262">
        <v>3193</v>
      </c>
      <c r="C1526" s="319" t="s">
        <v>8439</v>
      </c>
      <c r="D1526" s="319"/>
      <c r="E1526" s="479" t="s">
        <v>8431</v>
      </c>
      <c r="F1526" s="480" t="s">
        <v>7967</v>
      </c>
      <c r="G1526" s="520" t="s">
        <v>8440</v>
      </c>
      <c r="H1526" s="297" t="str">
        <f t="shared" si="77"/>
        <v>фото</v>
      </c>
      <c r="I1526" s="174" t="s">
        <v>8441</v>
      </c>
      <c r="J1526" s="383" t="s">
        <v>543</v>
      </c>
      <c r="K1526" s="384">
        <v>1</v>
      </c>
      <c r="L1526" s="481">
        <v>255.42000000000002</v>
      </c>
      <c r="M1526" s="177">
        <v>1</v>
      </c>
      <c r="N1526" s="264"/>
      <c r="O1526" s="178">
        <f t="shared" si="78"/>
        <v>0</v>
      </c>
      <c r="P1526" s="302">
        <v>4607109955734</v>
      </c>
      <c r="Q1526" s="303"/>
      <c r="R1526" s="263" t="s">
        <v>8434</v>
      </c>
    </row>
    <row r="1527" spans="1:18" ht="24">
      <c r="A1527" s="260">
        <v>1514</v>
      </c>
      <c r="B1527" s="262">
        <v>16303</v>
      </c>
      <c r="C1527" s="319" t="s">
        <v>8447</v>
      </c>
      <c r="D1527" s="319"/>
      <c r="E1527" s="479" t="s">
        <v>8431</v>
      </c>
      <c r="F1527" s="480" t="s">
        <v>8448</v>
      </c>
      <c r="G1527" s="520" t="s">
        <v>9052</v>
      </c>
      <c r="H1527" s="297" t="str">
        <f t="shared" si="77"/>
        <v>фото</v>
      </c>
      <c r="I1527" s="174" t="s">
        <v>8449</v>
      </c>
      <c r="J1527" s="383" t="s">
        <v>543</v>
      </c>
      <c r="K1527" s="384">
        <v>1</v>
      </c>
      <c r="L1527" s="481">
        <v>330.33000000000004</v>
      </c>
      <c r="M1527" s="177">
        <v>1</v>
      </c>
      <c r="N1527" s="264"/>
      <c r="O1527" s="178">
        <f t="shared" si="78"/>
        <v>0</v>
      </c>
      <c r="P1527" s="302">
        <v>4607109913314</v>
      </c>
      <c r="Q1527" s="303"/>
      <c r="R1527" s="263" t="s">
        <v>8434</v>
      </c>
    </row>
    <row r="1528" spans="1:18" ht="36">
      <c r="A1528" s="260">
        <v>1515</v>
      </c>
      <c r="B1528" s="262">
        <v>16304</v>
      </c>
      <c r="C1528" s="319" t="s">
        <v>8450</v>
      </c>
      <c r="D1528" s="319"/>
      <c r="E1528" s="479" t="s">
        <v>8431</v>
      </c>
      <c r="F1528" s="480" t="s">
        <v>8451</v>
      </c>
      <c r="G1528" s="520" t="s">
        <v>9053</v>
      </c>
      <c r="H1528" s="297" t="str">
        <f t="shared" si="77"/>
        <v>фото</v>
      </c>
      <c r="I1528" s="174" t="s">
        <v>8452</v>
      </c>
      <c r="J1528" s="383" t="s">
        <v>543</v>
      </c>
      <c r="K1528" s="384">
        <v>1</v>
      </c>
      <c r="L1528" s="481">
        <v>333.19000000000005</v>
      </c>
      <c r="M1528" s="177">
        <v>1</v>
      </c>
      <c r="N1528" s="264"/>
      <c r="O1528" s="178">
        <f t="shared" si="78"/>
        <v>0</v>
      </c>
      <c r="P1528" s="302">
        <v>4607109913307</v>
      </c>
      <c r="Q1528" s="303"/>
      <c r="R1528" s="263" t="s">
        <v>8434</v>
      </c>
    </row>
    <row r="1529" spans="1:18" ht="36">
      <c r="A1529" s="260">
        <v>1516</v>
      </c>
      <c r="B1529" s="262">
        <v>4732</v>
      </c>
      <c r="C1529" s="319" t="s">
        <v>8453</v>
      </c>
      <c r="D1529" s="319"/>
      <c r="E1529" s="479" t="s">
        <v>8431</v>
      </c>
      <c r="F1529" s="480" t="s">
        <v>8454</v>
      </c>
      <c r="G1529" s="520" t="s">
        <v>8455</v>
      </c>
      <c r="H1529" s="297" t="str">
        <f t="shared" si="77"/>
        <v>фото</v>
      </c>
      <c r="I1529" s="174" t="s">
        <v>8456</v>
      </c>
      <c r="J1529" s="383" t="s">
        <v>543</v>
      </c>
      <c r="K1529" s="384">
        <v>1</v>
      </c>
      <c r="L1529" s="481">
        <v>240.57</v>
      </c>
      <c r="M1529" s="177">
        <v>1</v>
      </c>
      <c r="N1529" s="264"/>
      <c r="O1529" s="178">
        <f t="shared" si="78"/>
        <v>0</v>
      </c>
      <c r="P1529" s="302">
        <v>4607109991534</v>
      </c>
      <c r="Q1529" s="303"/>
      <c r="R1529" s="263" t="s">
        <v>8446</v>
      </c>
    </row>
    <row r="1530" spans="1:18" ht="15.6">
      <c r="A1530" s="260">
        <v>1517</v>
      </c>
      <c r="B1530" s="262">
        <v>13323</v>
      </c>
      <c r="C1530" s="319" t="s">
        <v>8303</v>
      </c>
      <c r="D1530" s="319"/>
      <c r="E1530" s="479" t="s">
        <v>8304</v>
      </c>
      <c r="F1530" s="480" t="s">
        <v>8305</v>
      </c>
      <c r="G1530" s="520" t="s">
        <v>8306</v>
      </c>
      <c r="H1530" s="297" t="str">
        <f t="shared" si="77"/>
        <v>фото</v>
      </c>
      <c r="I1530" s="174" t="s">
        <v>8307</v>
      </c>
      <c r="J1530" s="383" t="s">
        <v>203</v>
      </c>
      <c r="K1530" s="384">
        <v>1</v>
      </c>
      <c r="L1530" s="481">
        <v>294.25</v>
      </c>
      <c r="M1530" s="177">
        <v>1</v>
      </c>
      <c r="N1530" s="264"/>
      <c r="O1530" s="178">
        <f t="shared" si="78"/>
        <v>0</v>
      </c>
      <c r="P1530" s="302">
        <v>4607109920923</v>
      </c>
      <c r="Q1530" s="303"/>
      <c r="R1530" s="263" t="s">
        <v>8308</v>
      </c>
    </row>
    <row r="1531" spans="1:18" ht="15.6">
      <c r="A1531" s="260">
        <v>1518</v>
      </c>
      <c r="B1531" s="262">
        <v>16295</v>
      </c>
      <c r="C1531" s="319" t="s">
        <v>8313</v>
      </c>
      <c r="D1531" s="319"/>
      <c r="E1531" s="479" t="s">
        <v>8304</v>
      </c>
      <c r="F1531" s="480" t="s">
        <v>8314</v>
      </c>
      <c r="G1531" s="520" t="s">
        <v>9048</v>
      </c>
      <c r="H1531" s="297" t="str">
        <f t="shared" si="77"/>
        <v>фото</v>
      </c>
      <c r="I1531" s="174" t="s">
        <v>8315</v>
      </c>
      <c r="J1531" s="383" t="s">
        <v>203</v>
      </c>
      <c r="K1531" s="384">
        <v>1</v>
      </c>
      <c r="L1531" s="481">
        <v>294.25</v>
      </c>
      <c r="M1531" s="177">
        <v>1</v>
      </c>
      <c r="N1531" s="264"/>
      <c r="O1531" s="178">
        <f t="shared" si="78"/>
        <v>0</v>
      </c>
      <c r="P1531" s="302">
        <v>4607109913390</v>
      </c>
      <c r="Q1531" s="303"/>
      <c r="R1531" s="263" t="s">
        <v>8308</v>
      </c>
    </row>
    <row r="1532" spans="1:18" ht="15.6">
      <c r="A1532" s="260">
        <v>1519</v>
      </c>
      <c r="B1532" s="262">
        <v>674</v>
      </c>
      <c r="C1532" s="319" t="s">
        <v>9191</v>
      </c>
      <c r="D1532" s="319"/>
      <c r="E1532" s="479" t="s">
        <v>8304</v>
      </c>
      <c r="F1532" s="480" t="s">
        <v>9049</v>
      </c>
      <c r="G1532" s="520" t="s">
        <v>9050</v>
      </c>
      <c r="H1532" s="297" t="str">
        <f t="shared" si="77"/>
        <v>фото</v>
      </c>
      <c r="I1532" s="174" t="s">
        <v>9122</v>
      </c>
      <c r="J1532" s="383" t="s">
        <v>203</v>
      </c>
      <c r="K1532" s="384">
        <v>1</v>
      </c>
      <c r="L1532" s="481">
        <v>294.25</v>
      </c>
      <c r="M1532" s="177">
        <v>1</v>
      </c>
      <c r="N1532" s="264"/>
      <c r="O1532" s="178">
        <f t="shared" si="78"/>
        <v>0</v>
      </c>
      <c r="P1532" s="302">
        <v>4607109928394</v>
      </c>
      <c r="Q1532" s="303"/>
      <c r="R1532" s="263" t="s">
        <v>8308</v>
      </c>
    </row>
    <row r="1533" spans="1:18" ht="15.6">
      <c r="A1533" s="260">
        <v>1520</v>
      </c>
      <c r="B1533" s="262">
        <v>16296</v>
      </c>
      <c r="C1533" s="319" t="s">
        <v>8316</v>
      </c>
      <c r="D1533" s="319"/>
      <c r="E1533" s="479" t="s">
        <v>8304</v>
      </c>
      <c r="F1533" s="480" t="s">
        <v>8317</v>
      </c>
      <c r="G1533" s="520" t="s">
        <v>9051</v>
      </c>
      <c r="H1533" s="297" t="str">
        <f t="shared" si="77"/>
        <v>фото</v>
      </c>
      <c r="I1533" s="174" t="s">
        <v>8318</v>
      </c>
      <c r="J1533" s="383" t="s">
        <v>203</v>
      </c>
      <c r="K1533" s="384">
        <v>1</v>
      </c>
      <c r="L1533" s="481">
        <v>294.25</v>
      </c>
      <c r="M1533" s="177">
        <v>1</v>
      </c>
      <c r="N1533" s="264"/>
      <c r="O1533" s="178">
        <f t="shared" si="78"/>
        <v>0</v>
      </c>
      <c r="P1533" s="302">
        <v>4607109913383</v>
      </c>
      <c r="Q1533" s="303"/>
      <c r="R1533" s="263" t="s">
        <v>8308</v>
      </c>
    </row>
    <row r="1534" spans="1:18" ht="15.6">
      <c r="A1534" s="260">
        <v>1521</v>
      </c>
      <c r="B1534" s="262">
        <v>13325</v>
      </c>
      <c r="C1534" s="319" t="s">
        <v>8309</v>
      </c>
      <c r="D1534" s="319"/>
      <c r="E1534" s="479" t="s">
        <v>8304</v>
      </c>
      <c r="F1534" s="480" t="s">
        <v>8310</v>
      </c>
      <c r="G1534" s="520" t="s">
        <v>8311</v>
      </c>
      <c r="H1534" s="297" t="str">
        <f t="shared" si="77"/>
        <v>фото</v>
      </c>
      <c r="I1534" s="174" t="s">
        <v>8312</v>
      </c>
      <c r="J1534" s="383" t="s">
        <v>203</v>
      </c>
      <c r="K1534" s="384">
        <v>1</v>
      </c>
      <c r="L1534" s="481">
        <v>294.25</v>
      </c>
      <c r="M1534" s="177">
        <v>1</v>
      </c>
      <c r="N1534" s="264"/>
      <c r="O1534" s="178">
        <f t="shared" si="78"/>
        <v>0</v>
      </c>
      <c r="P1534" s="302">
        <v>4607109920909</v>
      </c>
      <c r="Q1534" s="303"/>
      <c r="R1534" s="263" t="s">
        <v>8308</v>
      </c>
    </row>
    <row r="1535" spans="1:18" ht="15.6">
      <c r="A1535" s="260">
        <v>1522</v>
      </c>
      <c r="B1535" s="262">
        <v>618</v>
      </c>
      <c r="C1535" s="319" t="s">
        <v>8319</v>
      </c>
      <c r="D1535" s="319"/>
      <c r="E1535" s="479" t="s">
        <v>8304</v>
      </c>
      <c r="F1535" s="480" t="s">
        <v>8320</v>
      </c>
      <c r="G1535" s="520" t="s">
        <v>8321</v>
      </c>
      <c r="H1535" s="297" t="str">
        <f t="shared" si="77"/>
        <v>фото</v>
      </c>
      <c r="I1535" s="174" t="s">
        <v>229</v>
      </c>
      <c r="J1535" s="383" t="s">
        <v>203</v>
      </c>
      <c r="K1535" s="384">
        <v>1</v>
      </c>
      <c r="L1535" s="481">
        <v>210.43</v>
      </c>
      <c r="M1535" s="177">
        <v>1</v>
      </c>
      <c r="N1535" s="264"/>
      <c r="O1535" s="178">
        <f t="shared" si="78"/>
        <v>0</v>
      </c>
      <c r="P1535" s="302">
        <v>4607109958063</v>
      </c>
      <c r="Q1535" s="303"/>
      <c r="R1535" s="263" t="s">
        <v>8308</v>
      </c>
    </row>
    <row r="1536" spans="1:18" ht="15.6">
      <c r="A1536" s="260">
        <v>1523</v>
      </c>
      <c r="B1536" s="262">
        <v>1800</v>
      </c>
      <c r="C1536" s="319" t="s">
        <v>8330</v>
      </c>
      <c r="D1536" s="319"/>
      <c r="E1536" s="479" t="s">
        <v>8304</v>
      </c>
      <c r="F1536" s="480" t="s">
        <v>2356</v>
      </c>
      <c r="G1536" s="520" t="s">
        <v>8331</v>
      </c>
      <c r="H1536" s="297" t="str">
        <f t="shared" si="77"/>
        <v>фото</v>
      </c>
      <c r="I1536" s="174" t="s">
        <v>8332</v>
      </c>
      <c r="J1536" s="383" t="s">
        <v>203</v>
      </c>
      <c r="K1536" s="384">
        <v>1</v>
      </c>
      <c r="L1536" s="481">
        <v>207.35000000000002</v>
      </c>
      <c r="M1536" s="177">
        <v>1</v>
      </c>
      <c r="N1536" s="264"/>
      <c r="O1536" s="178">
        <f t="shared" si="78"/>
        <v>0</v>
      </c>
      <c r="P1536" s="302">
        <v>4607109958070</v>
      </c>
      <c r="Q1536" s="303"/>
      <c r="R1536" s="263" t="s">
        <v>8308</v>
      </c>
    </row>
    <row r="1537" spans="1:18" ht="15.6">
      <c r="A1537" s="260">
        <v>1524</v>
      </c>
      <c r="B1537" s="262">
        <v>4664</v>
      </c>
      <c r="C1537" s="319" t="s">
        <v>8326</v>
      </c>
      <c r="D1537" s="319"/>
      <c r="E1537" s="479" t="s">
        <v>8304</v>
      </c>
      <c r="F1537" s="480" t="s">
        <v>8327</v>
      </c>
      <c r="G1537" s="520" t="s">
        <v>8328</v>
      </c>
      <c r="H1537" s="297" t="str">
        <f t="shared" si="77"/>
        <v>фото</v>
      </c>
      <c r="I1537" s="174" t="s">
        <v>8329</v>
      </c>
      <c r="J1537" s="383" t="s">
        <v>203</v>
      </c>
      <c r="K1537" s="384">
        <v>1</v>
      </c>
      <c r="L1537" s="481">
        <v>207.35000000000002</v>
      </c>
      <c r="M1537" s="177">
        <v>1</v>
      </c>
      <c r="N1537" s="264"/>
      <c r="O1537" s="178">
        <f t="shared" si="78"/>
        <v>0</v>
      </c>
      <c r="P1537" s="302">
        <v>4607109990858</v>
      </c>
      <c r="Q1537" s="303"/>
      <c r="R1537" s="263" t="s">
        <v>8308</v>
      </c>
    </row>
    <row r="1538" spans="1:18" ht="15.6">
      <c r="A1538" s="260">
        <v>1525</v>
      </c>
      <c r="B1538" s="262">
        <v>10836</v>
      </c>
      <c r="C1538" s="319" t="s">
        <v>8322</v>
      </c>
      <c r="D1538" s="319"/>
      <c r="E1538" s="479" t="s">
        <v>8304</v>
      </c>
      <c r="F1538" s="480" t="s">
        <v>8323</v>
      </c>
      <c r="G1538" s="520" t="s">
        <v>8324</v>
      </c>
      <c r="H1538" s="297" t="str">
        <f t="shared" si="77"/>
        <v>фото</v>
      </c>
      <c r="I1538" s="174" t="s">
        <v>8325</v>
      </c>
      <c r="J1538" s="383" t="s">
        <v>203</v>
      </c>
      <c r="K1538" s="384">
        <v>1</v>
      </c>
      <c r="L1538" s="481">
        <v>207.35000000000002</v>
      </c>
      <c r="M1538" s="177">
        <v>1</v>
      </c>
      <c r="N1538" s="264"/>
      <c r="O1538" s="178">
        <f t="shared" si="78"/>
        <v>0</v>
      </c>
      <c r="P1538" s="302">
        <v>4607109925010</v>
      </c>
      <c r="Q1538" s="303"/>
      <c r="R1538" s="263" t="s">
        <v>8308</v>
      </c>
    </row>
    <row r="1539" spans="1:18" ht="15.6">
      <c r="A1539" s="260">
        <v>1526</v>
      </c>
      <c r="B1539" s="262">
        <v>6332</v>
      </c>
      <c r="C1539" s="319" t="s">
        <v>8333</v>
      </c>
      <c r="D1539" s="319"/>
      <c r="E1539" s="479" t="s">
        <v>8304</v>
      </c>
      <c r="F1539" s="480" t="s">
        <v>8334</v>
      </c>
      <c r="G1539" s="520" t="s">
        <v>8335</v>
      </c>
      <c r="H1539" s="297" t="str">
        <f t="shared" si="77"/>
        <v>фото</v>
      </c>
      <c r="I1539" s="174" t="s">
        <v>8336</v>
      </c>
      <c r="J1539" s="383" t="s">
        <v>203</v>
      </c>
      <c r="K1539" s="384">
        <v>1</v>
      </c>
      <c r="L1539" s="481">
        <v>225.50000000000003</v>
      </c>
      <c r="M1539" s="177">
        <v>1</v>
      </c>
      <c r="N1539" s="264"/>
      <c r="O1539" s="178">
        <f t="shared" si="78"/>
        <v>0</v>
      </c>
      <c r="P1539" s="302">
        <v>4607109932193</v>
      </c>
      <c r="Q1539" s="303"/>
      <c r="R1539" s="263" t="s">
        <v>8308</v>
      </c>
    </row>
    <row r="1540" spans="1:18" ht="15.6">
      <c r="A1540" s="260">
        <v>1527</v>
      </c>
      <c r="B1540" s="262">
        <v>2538</v>
      </c>
      <c r="C1540" s="319" t="s">
        <v>8055</v>
      </c>
      <c r="D1540" s="319"/>
      <c r="E1540" s="479" t="s">
        <v>8056</v>
      </c>
      <c r="F1540" s="480" t="s">
        <v>8057</v>
      </c>
      <c r="G1540" s="520" t="s">
        <v>8058</v>
      </c>
      <c r="H1540" s="297" t="str">
        <f t="shared" si="77"/>
        <v>фото</v>
      </c>
      <c r="I1540" s="174" t="s">
        <v>8059</v>
      </c>
      <c r="J1540" s="383" t="s">
        <v>203</v>
      </c>
      <c r="K1540" s="384">
        <v>1</v>
      </c>
      <c r="L1540" s="481">
        <v>289.19000000000005</v>
      </c>
      <c r="M1540" s="177">
        <v>1</v>
      </c>
      <c r="N1540" s="264"/>
      <c r="O1540" s="178">
        <f t="shared" si="78"/>
        <v>0</v>
      </c>
      <c r="P1540" s="302">
        <v>4607109975091</v>
      </c>
      <c r="Q1540" s="303"/>
      <c r="R1540" s="263" t="s">
        <v>8060</v>
      </c>
    </row>
    <row r="1541" spans="1:18" ht="28.8">
      <c r="A1541" s="260">
        <v>1528</v>
      </c>
      <c r="B1541" s="262">
        <v>16292</v>
      </c>
      <c r="C1541" s="319" t="s">
        <v>8197</v>
      </c>
      <c r="D1541" s="319"/>
      <c r="E1541" s="479" t="s">
        <v>8175</v>
      </c>
      <c r="F1541" s="480" t="s">
        <v>9045</v>
      </c>
      <c r="G1541" s="520" t="s">
        <v>8198</v>
      </c>
      <c r="H1541" s="297" t="str">
        <f t="shared" si="77"/>
        <v>фото</v>
      </c>
      <c r="I1541" s="174" t="s">
        <v>8199</v>
      </c>
      <c r="J1541" s="383" t="s">
        <v>203</v>
      </c>
      <c r="K1541" s="384">
        <v>1</v>
      </c>
      <c r="L1541" s="481">
        <v>274.23</v>
      </c>
      <c r="M1541" s="177">
        <v>1</v>
      </c>
      <c r="N1541" s="264"/>
      <c r="O1541" s="178">
        <f t="shared" si="78"/>
        <v>0</v>
      </c>
      <c r="P1541" s="302">
        <v>4607109913420</v>
      </c>
      <c r="Q1541" s="303"/>
      <c r="R1541" s="263" t="s">
        <v>8176</v>
      </c>
    </row>
    <row r="1542" spans="1:18" ht="24">
      <c r="A1542" s="260">
        <v>1529</v>
      </c>
      <c r="B1542" s="262">
        <v>4211</v>
      </c>
      <c r="C1542" s="319" t="s">
        <v>8177</v>
      </c>
      <c r="D1542" s="319"/>
      <c r="E1542" s="479" t="s">
        <v>8175</v>
      </c>
      <c r="F1542" s="480" t="s">
        <v>8178</v>
      </c>
      <c r="G1542" s="520" t="s">
        <v>8179</v>
      </c>
      <c r="H1542" s="297" t="str">
        <f t="shared" si="77"/>
        <v>фото</v>
      </c>
      <c r="I1542" s="174" t="s">
        <v>8180</v>
      </c>
      <c r="J1542" s="383" t="s">
        <v>203</v>
      </c>
      <c r="K1542" s="384">
        <v>1</v>
      </c>
      <c r="L1542" s="481">
        <v>370.15000000000003</v>
      </c>
      <c r="M1542" s="177">
        <v>1</v>
      </c>
      <c r="N1542" s="264"/>
      <c r="O1542" s="178">
        <f t="shared" si="78"/>
        <v>0</v>
      </c>
      <c r="P1542" s="302">
        <v>4607109984291</v>
      </c>
      <c r="Q1542" s="303"/>
      <c r="R1542" s="263" t="s">
        <v>8176</v>
      </c>
    </row>
    <row r="1543" spans="1:18" ht="36">
      <c r="A1543" s="260">
        <v>1530</v>
      </c>
      <c r="B1543" s="262">
        <v>13322</v>
      </c>
      <c r="C1543" s="319" t="s">
        <v>8189</v>
      </c>
      <c r="D1543" s="319"/>
      <c r="E1543" s="479" t="s">
        <v>8175</v>
      </c>
      <c r="F1543" s="480" t="s">
        <v>8190</v>
      </c>
      <c r="G1543" s="520" t="s">
        <v>8191</v>
      </c>
      <c r="H1543" s="297" t="str">
        <f t="shared" si="77"/>
        <v>фото</v>
      </c>
      <c r="I1543" s="174" t="s">
        <v>8192</v>
      </c>
      <c r="J1543" s="383" t="s">
        <v>203</v>
      </c>
      <c r="K1543" s="384">
        <v>1</v>
      </c>
      <c r="L1543" s="481">
        <v>265.10000000000002</v>
      </c>
      <c r="M1543" s="177">
        <v>1</v>
      </c>
      <c r="N1543" s="264"/>
      <c r="O1543" s="178">
        <f t="shared" si="78"/>
        <v>0</v>
      </c>
      <c r="P1543" s="302">
        <v>4607109920930</v>
      </c>
      <c r="Q1543" s="303"/>
      <c r="R1543" s="263" t="s">
        <v>8176</v>
      </c>
    </row>
    <row r="1544" spans="1:18" ht="24">
      <c r="A1544" s="260">
        <v>1531</v>
      </c>
      <c r="B1544" s="262">
        <v>4213</v>
      </c>
      <c r="C1544" s="319" t="s">
        <v>8200</v>
      </c>
      <c r="D1544" s="319"/>
      <c r="E1544" s="479" t="s">
        <v>8175</v>
      </c>
      <c r="F1544" s="480" t="s">
        <v>8201</v>
      </c>
      <c r="G1544" s="520" t="s">
        <v>8202</v>
      </c>
      <c r="H1544" s="297" t="str">
        <f t="shared" si="77"/>
        <v>фото</v>
      </c>
      <c r="I1544" s="174" t="s">
        <v>8203</v>
      </c>
      <c r="J1544" s="383" t="s">
        <v>203</v>
      </c>
      <c r="K1544" s="384">
        <v>1</v>
      </c>
      <c r="L1544" s="481">
        <v>313.17000000000007</v>
      </c>
      <c r="M1544" s="177">
        <v>1</v>
      </c>
      <c r="N1544" s="264"/>
      <c r="O1544" s="178">
        <f t="shared" si="78"/>
        <v>0</v>
      </c>
      <c r="P1544" s="302">
        <v>4607109984314</v>
      </c>
      <c r="Q1544" s="303"/>
      <c r="R1544" s="263" t="s">
        <v>8176</v>
      </c>
    </row>
    <row r="1545" spans="1:18" ht="36">
      <c r="A1545" s="260">
        <v>1532</v>
      </c>
      <c r="B1545" s="262">
        <v>13321</v>
      </c>
      <c r="C1545" s="319" t="s">
        <v>8185</v>
      </c>
      <c r="D1545" s="319"/>
      <c r="E1545" s="479" t="s">
        <v>8175</v>
      </c>
      <c r="F1545" s="480" t="s">
        <v>8186</v>
      </c>
      <c r="G1545" s="520" t="s">
        <v>8187</v>
      </c>
      <c r="H1545" s="297" t="str">
        <f t="shared" si="77"/>
        <v>фото</v>
      </c>
      <c r="I1545" s="174" t="s">
        <v>8188</v>
      </c>
      <c r="J1545" s="383" t="s">
        <v>203</v>
      </c>
      <c r="K1545" s="384">
        <v>1</v>
      </c>
      <c r="L1545" s="481">
        <v>295.24000000000007</v>
      </c>
      <c r="M1545" s="177">
        <v>1</v>
      </c>
      <c r="N1545" s="264"/>
      <c r="O1545" s="178">
        <f t="shared" si="78"/>
        <v>0</v>
      </c>
      <c r="P1545" s="302">
        <v>4607109920947</v>
      </c>
      <c r="Q1545" s="303"/>
      <c r="R1545" s="263" t="s">
        <v>8176</v>
      </c>
    </row>
    <row r="1546" spans="1:18" ht="15.6">
      <c r="A1546" s="260">
        <v>1533</v>
      </c>
      <c r="B1546" s="262">
        <v>4645</v>
      </c>
      <c r="C1546" s="319" t="s">
        <v>8193</v>
      </c>
      <c r="D1546" s="319"/>
      <c r="E1546" s="479" t="s">
        <v>8175</v>
      </c>
      <c r="F1546" s="480" t="s">
        <v>8194</v>
      </c>
      <c r="G1546" s="520" t="s">
        <v>8195</v>
      </c>
      <c r="H1546" s="297" t="str">
        <f t="shared" si="77"/>
        <v>фото</v>
      </c>
      <c r="I1546" s="174" t="s">
        <v>8196</v>
      </c>
      <c r="J1546" s="383" t="s">
        <v>203</v>
      </c>
      <c r="K1546" s="384">
        <v>1</v>
      </c>
      <c r="L1546" s="481">
        <v>171.49</v>
      </c>
      <c r="M1546" s="177">
        <v>1</v>
      </c>
      <c r="N1546" s="264"/>
      <c r="O1546" s="178">
        <f t="shared" si="78"/>
        <v>0</v>
      </c>
      <c r="P1546" s="302">
        <v>4607109990667</v>
      </c>
      <c r="Q1546" s="303"/>
      <c r="R1546" s="263" t="s">
        <v>8176</v>
      </c>
    </row>
    <row r="1547" spans="1:18" ht="15.6">
      <c r="A1547" s="260">
        <v>1534</v>
      </c>
      <c r="B1547" s="262">
        <v>2749</v>
      </c>
      <c r="C1547" s="319" t="s">
        <v>8204</v>
      </c>
      <c r="D1547" s="319"/>
      <c r="E1547" s="479" t="s">
        <v>8175</v>
      </c>
      <c r="F1547" s="480" t="s">
        <v>8205</v>
      </c>
      <c r="G1547" s="520" t="s">
        <v>8206</v>
      </c>
      <c r="H1547" s="297" t="str">
        <f t="shared" si="77"/>
        <v>фото</v>
      </c>
      <c r="I1547" s="174" t="s">
        <v>8207</v>
      </c>
      <c r="J1547" s="383" t="s">
        <v>203</v>
      </c>
      <c r="K1547" s="384">
        <v>1</v>
      </c>
      <c r="L1547" s="481">
        <v>241.45000000000002</v>
      </c>
      <c r="M1547" s="177">
        <v>1</v>
      </c>
      <c r="N1547" s="264"/>
      <c r="O1547" s="178">
        <f t="shared" si="78"/>
        <v>0</v>
      </c>
      <c r="P1547" s="302">
        <v>4607109976951</v>
      </c>
      <c r="Q1547" s="303"/>
      <c r="R1547" s="263" t="s">
        <v>8208</v>
      </c>
    </row>
    <row r="1548" spans="1:18" ht="15.6">
      <c r="A1548" s="260">
        <v>1535</v>
      </c>
      <c r="B1548" s="262">
        <v>1804</v>
      </c>
      <c r="C1548" s="319" t="s">
        <v>8181</v>
      </c>
      <c r="D1548" s="319"/>
      <c r="E1548" s="479" t="s">
        <v>8175</v>
      </c>
      <c r="F1548" s="480" t="s">
        <v>8182</v>
      </c>
      <c r="G1548" s="520" t="s">
        <v>8183</v>
      </c>
      <c r="H1548" s="297" t="str">
        <f t="shared" si="77"/>
        <v>фото</v>
      </c>
      <c r="I1548" s="174" t="s">
        <v>8184</v>
      </c>
      <c r="J1548" s="383" t="s">
        <v>203</v>
      </c>
      <c r="K1548" s="384">
        <v>1</v>
      </c>
      <c r="L1548" s="481">
        <v>313.17000000000007</v>
      </c>
      <c r="M1548" s="177">
        <v>1</v>
      </c>
      <c r="N1548" s="264"/>
      <c r="O1548" s="178">
        <f t="shared" si="78"/>
        <v>0</v>
      </c>
      <c r="P1548" s="302">
        <v>4607109958469</v>
      </c>
      <c r="Q1548" s="303"/>
      <c r="R1548" s="263" t="s">
        <v>8176</v>
      </c>
    </row>
    <row r="1549" spans="1:18" ht="24">
      <c r="A1549" s="260">
        <v>1536</v>
      </c>
      <c r="B1549" s="262">
        <v>16311</v>
      </c>
      <c r="C1549" s="319" t="s">
        <v>8520</v>
      </c>
      <c r="D1549" s="319"/>
      <c r="E1549" s="479" t="s">
        <v>8521</v>
      </c>
      <c r="F1549" s="480" t="s">
        <v>6193</v>
      </c>
      <c r="G1549" s="520" t="s">
        <v>6194</v>
      </c>
      <c r="H1549" s="297" t="str">
        <f t="shared" si="77"/>
        <v>фото</v>
      </c>
      <c r="I1549" s="174" t="s">
        <v>8522</v>
      </c>
      <c r="J1549" s="383" t="s">
        <v>203</v>
      </c>
      <c r="K1549" s="384">
        <v>1</v>
      </c>
      <c r="L1549" s="481">
        <v>423.72000000000008</v>
      </c>
      <c r="M1549" s="177">
        <v>1</v>
      </c>
      <c r="N1549" s="264"/>
      <c r="O1549" s="178">
        <f t="shared" si="78"/>
        <v>0</v>
      </c>
      <c r="P1549" s="302">
        <v>4607109913239</v>
      </c>
      <c r="Q1549" s="303"/>
      <c r="R1549" s="263" t="s">
        <v>8523</v>
      </c>
    </row>
    <row r="1550" spans="1:18" ht="24">
      <c r="A1550" s="260">
        <v>1537</v>
      </c>
      <c r="B1550" s="262">
        <v>13327</v>
      </c>
      <c r="C1550" s="319" t="s">
        <v>8528</v>
      </c>
      <c r="D1550" s="319"/>
      <c r="E1550" s="479" t="s">
        <v>8521</v>
      </c>
      <c r="F1550" s="480" t="s">
        <v>8529</v>
      </c>
      <c r="G1550" s="520" t="s">
        <v>8530</v>
      </c>
      <c r="H1550" s="297" t="str">
        <f t="shared" si="77"/>
        <v>фото</v>
      </c>
      <c r="I1550" s="174" t="s">
        <v>8531</v>
      </c>
      <c r="J1550" s="383" t="s">
        <v>203</v>
      </c>
      <c r="K1550" s="384">
        <v>1</v>
      </c>
      <c r="L1550" s="481">
        <v>439.01000000000005</v>
      </c>
      <c r="M1550" s="177">
        <v>1</v>
      </c>
      <c r="N1550" s="264"/>
      <c r="O1550" s="178">
        <f t="shared" si="78"/>
        <v>0</v>
      </c>
      <c r="P1550" s="302">
        <v>4607109920886</v>
      </c>
      <c r="Q1550" s="303"/>
      <c r="R1550" s="263" t="s">
        <v>8527</v>
      </c>
    </row>
    <row r="1551" spans="1:18" ht="15.6">
      <c r="A1551" s="260">
        <v>1538</v>
      </c>
      <c r="B1551" s="262">
        <v>3202</v>
      </c>
      <c r="C1551" s="319" t="s">
        <v>8532</v>
      </c>
      <c r="D1551" s="319"/>
      <c r="E1551" s="479" t="s">
        <v>8521</v>
      </c>
      <c r="F1551" s="480" t="s">
        <v>8533</v>
      </c>
      <c r="G1551" s="520" t="s">
        <v>8534</v>
      </c>
      <c r="H1551" s="297" t="str">
        <f t="shared" si="77"/>
        <v>фото</v>
      </c>
      <c r="I1551" s="174" t="s">
        <v>8535</v>
      </c>
      <c r="J1551" s="383" t="s">
        <v>203</v>
      </c>
      <c r="K1551" s="384">
        <v>1</v>
      </c>
      <c r="L1551" s="481">
        <v>313.17000000000007</v>
      </c>
      <c r="M1551" s="177">
        <v>1</v>
      </c>
      <c r="N1551" s="264"/>
      <c r="O1551" s="178">
        <f t="shared" si="78"/>
        <v>0</v>
      </c>
      <c r="P1551" s="302">
        <v>4607109955819</v>
      </c>
      <c r="Q1551" s="303"/>
      <c r="R1551" s="263" t="s">
        <v>8527</v>
      </c>
    </row>
    <row r="1552" spans="1:18" ht="15.6">
      <c r="A1552" s="260">
        <v>1539</v>
      </c>
      <c r="B1552" s="262">
        <v>1806</v>
      </c>
      <c r="C1552" s="319" t="s">
        <v>8544</v>
      </c>
      <c r="D1552" s="319"/>
      <c r="E1552" s="479" t="s">
        <v>8521</v>
      </c>
      <c r="F1552" s="480" t="s">
        <v>8545</v>
      </c>
      <c r="G1552" s="520" t="s">
        <v>8546</v>
      </c>
      <c r="H1552" s="297" t="str">
        <f t="shared" si="77"/>
        <v>фото</v>
      </c>
      <c r="I1552" s="174" t="s">
        <v>8547</v>
      </c>
      <c r="J1552" s="383" t="s">
        <v>203</v>
      </c>
      <c r="K1552" s="384">
        <v>1</v>
      </c>
      <c r="L1552" s="481">
        <v>334.18000000000006</v>
      </c>
      <c r="M1552" s="177">
        <v>1</v>
      </c>
      <c r="N1552" s="264"/>
      <c r="O1552" s="178">
        <f t="shared" si="78"/>
        <v>0</v>
      </c>
      <c r="P1552" s="302">
        <v>4607109958162</v>
      </c>
      <c r="Q1552" s="303"/>
      <c r="R1552" s="263" t="s">
        <v>8527</v>
      </c>
    </row>
    <row r="1553" spans="1:18" ht="28.8">
      <c r="A1553" s="260">
        <v>1540</v>
      </c>
      <c r="B1553" s="262">
        <v>13330</v>
      </c>
      <c r="C1553" s="319" t="s">
        <v>8548</v>
      </c>
      <c r="D1553" s="319"/>
      <c r="E1553" s="479" t="s">
        <v>8521</v>
      </c>
      <c r="F1553" s="480" t="s">
        <v>8549</v>
      </c>
      <c r="G1553" s="520" t="s">
        <v>8550</v>
      </c>
      <c r="H1553" s="297" t="str">
        <f t="shared" si="77"/>
        <v>фото</v>
      </c>
      <c r="I1553" s="174" t="s">
        <v>8551</v>
      </c>
      <c r="J1553" s="383" t="s">
        <v>203</v>
      </c>
      <c r="K1553" s="384">
        <v>1</v>
      </c>
      <c r="L1553" s="481">
        <v>334.18000000000006</v>
      </c>
      <c r="M1553" s="177">
        <v>1</v>
      </c>
      <c r="N1553" s="264"/>
      <c r="O1553" s="178">
        <f t="shared" si="78"/>
        <v>0</v>
      </c>
      <c r="P1553" s="302">
        <v>4607109920855</v>
      </c>
      <c r="Q1553" s="303"/>
      <c r="R1553" s="263" t="s">
        <v>8527</v>
      </c>
    </row>
    <row r="1554" spans="1:18" ht="24">
      <c r="A1554" s="260">
        <v>1541</v>
      </c>
      <c r="B1554" s="262">
        <v>5462</v>
      </c>
      <c r="C1554" s="319" t="s">
        <v>9708</v>
      </c>
      <c r="D1554" s="319"/>
      <c r="E1554" s="479" t="s">
        <v>8521</v>
      </c>
      <c r="F1554" s="480" t="s">
        <v>8524</v>
      </c>
      <c r="G1554" s="520" t="s">
        <v>8525</v>
      </c>
      <c r="H1554" s="297" t="str">
        <f t="shared" si="77"/>
        <v>фото</v>
      </c>
      <c r="I1554" s="174" t="s">
        <v>8526</v>
      </c>
      <c r="J1554" s="383" t="s">
        <v>203</v>
      </c>
      <c r="K1554" s="384">
        <v>1</v>
      </c>
      <c r="L1554" s="481">
        <v>469.04000000000008</v>
      </c>
      <c r="M1554" s="177">
        <v>1</v>
      </c>
      <c r="N1554" s="264"/>
      <c r="O1554" s="178">
        <f t="shared" si="78"/>
        <v>0</v>
      </c>
      <c r="P1554" s="302">
        <v>4607109936580</v>
      </c>
      <c r="Q1554" s="303"/>
      <c r="R1554" s="263" t="s">
        <v>8527</v>
      </c>
    </row>
    <row r="1555" spans="1:18" ht="15.6">
      <c r="A1555" s="260">
        <v>1542</v>
      </c>
      <c r="B1555" s="262">
        <v>3206</v>
      </c>
      <c r="C1555" s="319" t="s">
        <v>8552</v>
      </c>
      <c r="D1555" s="319"/>
      <c r="E1555" s="479" t="s">
        <v>8521</v>
      </c>
      <c r="F1555" s="480" t="s">
        <v>8553</v>
      </c>
      <c r="G1555" s="520" t="s">
        <v>8554</v>
      </c>
      <c r="H1555" s="297" t="str">
        <f t="shared" si="77"/>
        <v>фото</v>
      </c>
      <c r="I1555" s="174" t="s">
        <v>8555</v>
      </c>
      <c r="J1555" s="383" t="s">
        <v>203</v>
      </c>
      <c r="K1555" s="384">
        <v>1</v>
      </c>
      <c r="L1555" s="481">
        <v>363.99000000000007</v>
      </c>
      <c r="M1555" s="177">
        <v>1</v>
      </c>
      <c r="N1555" s="264"/>
      <c r="O1555" s="178">
        <f t="shared" si="78"/>
        <v>0</v>
      </c>
      <c r="P1555" s="302">
        <v>4607109955857</v>
      </c>
      <c r="Q1555" s="303"/>
      <c r="R1555" s="263" t="s">
        <v>8527</v>
      </c>
    </row>
    <row r="1556" spans="1:18" ht="15.6">
      <c r="A1556" s="260">
        <v>1543</v>
      </c>
      <c r="B1556" s="262">
        <v>2725</v>
      </c>
      <c r="C1556" s="319" t="s">
        <v>8556</v>
      </c>
      <c r="D1556" s="319"/>
      <c r="E1556" s="479" t="s">
        <v>8521</v>
      </c>
      <c r="F1556" s="480" t="s">
        <v>8557</v>
      </c>
      <c r="G1556" s="520" t="s">
        <v>8558</v>
      </c>
      <c r="H1556" s="297" t="str">
        <f t="shared" si="77"/>
        <v>фото</v>
      </c>
      <c r="I1556" s="174" t="s">
        <v>8559</v>
      </c>
      <c r="J1556" s="383" t="s">
        <v>203</v>
      </c>
      <c r="K1556" s="384">
        <v>1</v>
      </c>
      <c r="L1556" s="481">
        <v>352.11000000000007</v>
      </c>
      <c r="M1556" s="177">
        <v>1</v>
      </c>
      <c r="N1556" s="264"/>
      <c r="O1556" s="178">
        <f t="shared" si="78"/>
        <v>0</v>
      </c>
      <c r="P1556" s="302">
        <v>4607109978122</v>
      </c>
      <c r="Q1556" s="303"/>
      <c r="R1556" s="263" t="s">
        <v>8527</v>
      </c>
    </row>
    <row r="1557" spans="1:18" ht="24">
      <c r="A1557" s="260">
        <v>1544</v>
      </c>
      <c r="B1557" s="262">
        <v>13329</v>
      </c>
      <c r="C1557" s="319" t="s">
        <v>8536</v>
      </c>
      <c r="D1557" s="319"/>
      <c r="E1557" s="479" t="s">
        <v>8521</v>
      </c>
      <c r="F1557" s="480" t="s">
        <v>8537</v>
      </c>
      <c r="G1557" s="520" t="s">
        <v>8538</v>
      </c>
      <c r="H1557" s="297" t="str">
        <f t="shared" si="77"/>
        <v>фото</v>
      </c>
      <c r="I1557" s="174" t="s">
        <v>8539</v>
      </c>
      <c r="J1557" s="383" t="s">
        <v>203</v>
      </c>
      <c r="K1557" s="384">
        <v>1</v>
      </c>
      <c r="L1557" s="481">
        <v>223.3</v>
      </c>
      <c r="M1557" s="177">
        <v>1</v>
      </c>
      <c r="N1557" s="264"/>
      <c r="O1557" s="178">
        <f t="shared" si="78"/>
        <v>0</v>
      </c>
      <c r="P1557" s="302">
        <v>4607109920862</v>
      </c>
      <c r="Q1557" s="303"/>
      <c r="R1557" s="263" t="s">
        <v>8527</v>
      </c>
    </row>
    <row r="1558" spans="1:18" ht="15.6">
      <c r="A1558" s="260">
        <v>1545</v>
      </c>
      <c r="B1558" s="262">
        <v>1807</v>
      </c>
      <c r="C1558" s="319" t="s">
        <v>8540</v>
      </c>
      <c r="D1558" s="319"/>
      <c r="E1558" s="479" t="s">
        <v>8521</v>
      </c>
      <c r="F1558" s="480" t="s">
        <v>8541</v>
      </c>
      <c r="G1558" s="520" t="s">
        <v>8542</v>
      </c>
      <c r="H1558" s="297" t="str">
        <f t="shared" si="77"/>
        <v>фото</v>
      </c>
      <c r="I1558" s="174" t="s">
        <v>8543</v>
      </c>
      <c r="J1558" s="383" t="s">
        <v>203</v>
      </c>
      <c r="K1558" s="384">
        <v>1</v>
      </c>
      <c r="L1558" s="481">
        <v>436.04000000000008</v>
      </c>
      <c r="M1558" s="177">
        <v>1</v>
      </c>
      <c r="N1558" s="264"/>
      <c r="O1558" s="178">
        <f t="shared" si="78"/>
        <v>0</v>
      </c>
      <c r="P1558" s="302">
        <v>4607109958186</v>
      </c>
      <c r="Q1558" s="303"/>
      <c r="R1558" s="263" t="s">
        <v>8527</v>
      </c>
    </row>
    <row r="1559" spans="1:18" ht="24">
      <c r="A1559" s="260">
        <v>1546</v>
      </c>
      <c r="B1559" s="262">
        <v>2308</v>
      </c>
      <c r="C1559" s="319" t="s">
        <v>9193</v>
      </c>
      <c r="D1559" s="319"/>
      <c r="E1559" s="479" t="s">
        <v>8521</v>
      </c>
      <c r="F1559" s="480" t="s">
        <v>9054</v>
      </c>
      <c r="G1559" s="520" t="s">
        <v>9055</v>
      </c>
      <c r="H1559" s="297" t="str">
        <f t="shared" si="77"/>
        <v>фото</v>
      </c>
      <c r="I1559" s="174" t="s">
        <v>9123</v>
      </c>
      <c r="J1559" s="383" t="s">
        <v>203</v>
      </c>
      <c r="K1559" s="384">
        <v>1</v>
      </c>
      <c r="L1559" s="481">
        <v>370.15000000000003</v>
      </c>
      <c r="M1559" s="177">
        <v>1</v>
      </c>
      <c r="N1559" s="264"/>
      <c r="O1559" s="178">
        <f t="shared" si="78"/>
        <v>0</v>
      </c>
      <c r="P1559" s="302">
        <v>4607109954294</v>
      </c>
      <c r="Q1559" s="303"/>
      <c r="R1559" s="263" t="s">
        <v>8527</v>
      </c>
    </row>
    <row r="1560" spans="1:18" ht="24">
      <c r="A1560" s="260">
        <v>1547</v>
      </c>
      <c r="B1560" s="262">
        <v>4711</v>
      </c>
      <c r="C1560" s="319" t="s">
        <v>8343</v>
      </c>
      <c r="D1560" s="319"/>
      <c r="E1560" s="479" t="s">
        <v>8344</v>
      </c>
      <c r="F1560" s="480" t="s">
        <v>8345</v>
      </c>
      <c r="G1560" s="520" t="s">
        <v>8346</v>
      </c>
      <c r="H1560" s="297" t="str">
        <f t="shared" si="77"/>
        <v>фото</v>
      </c>
      <c r="I1560" s="174" t="s">
        <v>8347</v>
      </c>
      <c r="J1560" s="383" t="s">
        <v>203</v>
      </c>
      <c r="K1560" s="384">
        <v>1</v>
      </c>
      <c r="L1560" s="481">
        <v>255.42000000000002</v>
      </c>
      <c r="M1560" s="177">
        <v>1</v>
      </c>
      <c r="N1560" s="264"/>
      <c r="O1560" s="178">
        <f t="shared" si="78"/>
        <v>0</v>
      </c>
      <c r="P1560" s="302">
        <v>4607109991329</v>
      </c>
      <c r="Q1560" s="303"/>
      <c r="R1560" s="263" t="s">
        <v>8348</v>
      </c>
    </row>
    <row r="1561" spans="1:18" ht="15.6">
      <c r="A1561" s="260">
        <v>1548</v>
      </c>
      <c r="B1561" s="262">
        <v>932</v>
      </c>
      <c r="C1561" s="319" t="s">
        <v>10627</v>
      </c>
      <c r="D1561" s="319"/>
      <c r="E1561" s="479" t="s">
        <v>8350</v>
      </c>
      <c r="F1561" s="480" t="s">
        <v>10684</v>
      </c>
      <c r="G1561" s="520" t="s">
        <v>10739</v>
      </c>
      <c r="H1561" s="297" t="str">
        <f t="shared" si="77"/>
        <v>фото</v>
      </c>
      <c r="I1561" s="174" t="s">
        <v>10798</v>
      </c>
      <c r="J1561" s="383" t="s">
        <v>203</v>
      </c>
      <c r="K1561" s="384">
        <v>1</v>
      </c>
      <c r="L1561" s="481">
        <v>394.24000000000007</v>
      </c>
      <c r="M1561" s="177">
        <v>1</v>
      </c>
      <c r="N1561" s="264"/>
      <c r="O1561" s="178">
        <f t="shared" si="78"/>
        <v>0</v>
      </c>
      <c r="P1561" s="302">
        <v>4607109991701</v>
      </c>
      <c r="Q1561" s="303">
        <v>2024</v>
      </c>
      <c r="R1561" s="263" t="s">
        <v>8354</v>
      </c>
    </row>
    <row r="1562" spans="1:18" ht="24">
      <c r="A1562" s="260">
        <v>1549</v>
      </c>
      <c r="B1562" s="262">
        <v>16297</v>
      </c>
      <c r="C1562" s="319" t="s">
        <v>8349</v>
      </c>
      <c r="D1562" s="319"/>
      <c r="E1562" s="479" t="s">
        <v>8350</v>
      </c>
      <c r="F1562" s="480" t="s">
        <v>8351</v>
      </c>
      <c r="G1562" s="520" t="s">
        <v>8352</v>
      </c>
      <c r="H1562" s="297" t="str">
        <f t="shared" si="77"/>
        <v>фото</v>
      </c>
      <c r="I1562" s="174" t="s">
        <v>8353</v>
      </c>
      <c r="J1562" s="383" t="s">
        <v>203</v>
      </c>
      <c r="K1562" s="384">
        <v>1</v>
      </c>
      <c r="L1562" s="481">
        <v>433.18000000000006</v>
      </c>
      <c r="M1562" s="177">
        <v>1</v>
      </c>
      <c r="N1562" s="264"/>
      <c r="O1562" s="178">
        <f t="shared" si="78"/>
        <v>0</v>
      </c>
      <c r="P1562" s="302">
        <v>4607109913376</v>
      </c>
      <c r="Q1562" s="303"/>
      <c r="R1562" s="263" t="s">
        <v>8354</v>
      </c>
    </row>
    <row r="1563" spans="1:18" ht="15.6">
      <c r="A1563" s="260">
        <v>1550</v>
      </c>
      <c r="B1563" s="262">
        <v>3159</v>
      </c>
      <c r="C1563" s="319" t="s">
        <v>8355</v>
      </c>
      <c r="D1563" s="319"/>
      <c r="E1563" s="479" t="s">
        <v>8350</v>
      </c>
      <c r="F1563" s="480" t="s">
        <v>8356</v>
      </c>
      <c r="G1563" s="520" t="s">
        <v>8357</v>
      </c>
      <c r="H1563" s="297" t="str">
        <f t="shared" si="77"/>
        <v>фото</v>
      </c>
      <c r="I1563" s="174" t="s">
        <v>8358</v>
      </c>
      <c r="J1563" s="383" t="s">
        <v>203</v>
      </c>
      <c r="K1563" s="384">
        <v>1</v>
      </c>
      <c r="L1563" s="481">
        <v>453.97000000000008</v>
      </c>
      <c r="M1563" s="177">
        <v>1</v>
      </c>
      <c r="N1563" s="264"/>
      <c r="O1563" s="178">
        <f t="shared" si="78"/>
        <v>0</v>
      </c>
      <c r="P1563" s="302">
        <v>4607109955390</v>
      </c>
      <c r="Q1563" s="303"/>
      <c r="R1563" s="263" t="s">
        <v>8354</v>
      </c>
    </row>
    <row r="1564" spans="1:18" ht="24">
      <c r="A1564" s="260">
        <v>1551</v>
      </c>
      <c r="B1564" s="262">
        <v>6341</v>
      </c>
      <c r="C1564" s="319" t="s">
        <v>8374</v>
      </c>
      <c r="D1564" s="319"/>
      <c r="E1564" s="479" t="s">
        <v>8373</v>
      </c>
      <c r="F1564" s="480" t="s">
        <v>8375</v>
      </c>
      <c r="G1564" s="520" t="s">
        <v>8376</v>
      </c>
      <c r="H1564" s="297" t="str">
        <f t="shared" si="77"/>
        <v>фото</v>
      </c>
      <c r="I1564" s="174" t="s">
        <v>8377</v>
      </c>
      <c r="J1564" s="383" t="s">
        <v>203</v>
      </c>
      <c r="K1564" s="384">
        <v>2</v>
      </c>
      <c r="L1564" s="481">
        <v>196.57</v>
      </c>
      <c r="M1564" s="177">
        <v>1</v>
      </c>
      <c r="N1564" s="264"/>
      <c r="O1564" s="178">
        <f t="shared" si="78"/>
        <v>0</v>
      </c>
      <c r="P1564" s="302">
        <v>4607109932148</v>
      </c>
      <c r="Q1564" s="303"/>
      <c r="R1564" s="263" t="s">
        <v>8378</v>
      </c>
    </row>
    <row r="1565" spans="1:18" ht="24">
      <c r="A1565" s="260">
        <v>1552</v>
      </c>
      <c r="B1565" s="262">
        <v>6342</v>
      </c>
      <c r="C1565" s="319" t="s">
        <v>8379</v>
      </c>
      <c r="D1565" s="319"/>
      <c r="E1565" s="479" t="s">
        <v>8373</v>
      </c>
      <c r="F1565" s="480" t="s">
        <v>8380</v>
      </c>
      <c r="G1565" s="520" t="s">
        <v>8381</v>
      </c>
      <c r="H1565" s="297" t="str">
        <f t="shared" si="77"/>
        <v>фото</v>
      </c>
      <c r="I1565" s="174" t="s">
        <v>8382</v>
      </c>
      <c r="J1565" s="383" t="s">
        <v>203</v>
      </c>
      <c r="K1565" s="384">
        <v>2</v>
      </c>
      <c r="L1565" s="481">
        <v>196.57</v>
      </c>
      <c r="M1565" s="177">
        <v>1</v>
      </c>
      <c r="N1565" s="264"/>
      <c r="O1565" s="178">
        <f t="shared" si="78"/>
        <v>0</v>
      </c>
      <c r="P1565" s="302">
        <v>4607109932131</v>
      </c>
      <c r="Q1565" s="303"/>
      <c r="R1565" s="263" t="s">
        <v>8378</v>
      </c>
    </row>
    <row r="1566" spans="1:18" ht="24">
      <c r="A1566" s="260">
        <v>1553</v>
      </c>
      <c r="B1566" s="262">
        <v>6338</v>
      </c>
      <c r="C1566" s="319" t="s">
        <v>8383</v>
      </c>
      <c r="D1566" s="319"/>
      <c r="E1566" s="479" t="s">
        <v>8373</v>
      </c>
      <c r="F1566" s="480" t="s">
        <v>8384</v>
      </c>
      <c r="G1566" s="520" t="s">
        <v>8385</v>
      </c>
      <c r="H1566" s="297" t="str">
        <f t="shared" si="77"/>
        <v>фото</v>
      </c>
      <c r="I1566" s="174" t="s">
        <v>8386</v>
      </c>
      <c r="J1566" s="383" t="s">
        <v>203</v>
      </c>
      <c r="K1566" s="384">
        <v>2</v>
      </c>
      <c r="L1566" s="481">
        <v>196.57</v>
      </c>
      <c r="M1566" s="177">
        <v>1</v>
      </c>
      <c r="N1566" s="264"/>
      <c r="O1566" s="178">
        <f t="shared" si="78"/>
        <v>0</v>
      </c>
      <c r="P1566" s="302">
        <v>4607109932124</v>
      </c>
      <c r="Q1566" s="303"/>
      <c r="R1566" s="263" t="s">
        <v>8378</v>
      </c>
    </row>
    <row r="1567" spans="1:18" ht="15.6">
      <c r="A1567" s="260">
        <v>1554</v>
      </c>
      <c r="B1567" s="262">
        <v>1815</v>
      </c>
      <c r="C1567" s="319" t="s">
        <v>8061</v>
      </c>
      <c r="D1567" s="319"/>
      <c r="E1567" s="479" t="s">
        <v>8062</v>
      </c>
      <c r="F1567" s="480" t="s">
        <v>8063</v>
      </c>
      <c r="G1567" s="520" t="s">
        <v>8064</v>
      </c>
      <c r="H1567" s="297" t="str">
        <f t="shared" ref="H1567:H1620" si="79">HYPERLINK("https://www.gardenbulbs.ru/images/vesna_CL/thumbnails/"&amp;C1567&amp;".jpg","фото")</f>
        <v>фото</v>
      </c>
      <c r="I1567" s="174" t="s">
        <v>8065</v>
      </c>
      <c r="J1567" s="383" t="s">
        <v>203</v>
      </c>
      <c r="K1567" s="384">
        <v>1</v>
      </c>
      <c r="L1567" s="481">
        <v>226.16000000000003</v>
      </c>
      <c r="M1567" s="177">
        <v>1</v>
      </c>
      <c r="N1567" s="264"/>
      <c r="O1567" s="178">
        <f t="shared" ref="O1567:O1620" si="80">IF(ISERROR(L1567*N1567),0,L1567*N1567)</f>
        <v>0</v>
      </c>
      <c r="P1567" s="302">
        <v>4607109958209</v>
      </c>
      <c r="Q1567" s="303"/>
      <c r="R1567" s="263" t="s">
        <v>8066</v>
      </c>
    </row>
    <row r="1568" spans="1:18" ht="15.6">
      <c r="A1568" s="260">
        <v>1555</v>
      </c>
      <c r="B1568" s="262">
        <v>1414</v>
      </c>
      <c r="C1568" s="319" t="s">
        <v>8067</v>
      </c>
      <c r="D1568" s="319"/>
      <c r="E1568" s="479" t="s">
        <v>8062</v>
      </c>
      <c r="F1568" s="480" t="s">
        <v>8068</v>
      </c>
      <c r="G1568" s="520" t="s">
        <v>8069</v>
      </c>
      <c r="H1568" s="297" t="str">
        <f t="shared" si="79"/>
        <v>фото</v>
      </c>
      <c r="I1568" s="174" t="s">
        <v>211</v>
      </c>
      <c r="J1568" s="383" t="s">
        <v>203</v>
      </c>
      <c r="K1568" s="384">
        <v>1</v>
      </c>
      <c r="L1568" s="481">
        <v>453.97000000000008</v>
      </c>
      <c r="M1568" s="177">
        <v>1</v>
      </c>
      <c r="N1568" s="264"/>
      <c r="O1568" s="178">
        <f t="shared" si="80"/>
        <v>0</v>
      </c>
      <c r="P1568" s="302">
        <v>4607109975138</v>
      </c>
      <c r="Q1568" s="303"/>
      <c r="R1568" s="263" t="s">
        <v>8070</v>
      </c>
    </row>
    <row r="1569" spans="1:18" ht="15.6">
      <c r="A1569" s="260">
        <v>1556</v>
      </c>
      <c r="B1569" s="262">
        <v>6336</v>
      </c>
      <c r="C1569" s="319" t="s">
        <v>8077</v>
      </c>
      <c r="D1569" s="319"/>
      <c r="E1569" s="479" t="s">
        <v>8062</v>
      </c>
      <c r="F1569" s="480" t="s">
        <v>8078</v>
      </c>
      <c r="G1569" s="520" t="s">
        <v>8079</v>
      </c>
      <c r="H1569" s="297" t="str">
        <f t="shared" si="79"/>
        <v>фото</v>
      </c>
      <c r="I1569" s="174" t="s">
        <v>8080</v>
      </c>
      <c r="J1569" s="383" t="s">
        <v>203</v>
      </c>
      <c r="K1569" s="384">
        <v>1</v>
      </c>
      <c r="L1569" s="481">
        <v>464.53000000000003</v>
      </c>
      <c r="M1569" s="177">
        <v>1</v>
      </c>
      <c r="N1569" s="264"/>
      <c r="O1569" s="178">
        <f t="shared" si="80"/>
        <v>0</v>
      </c>
      <c r="P1569" s="302">
        <v>4607109932117</v>
      </c>
      <c r="Q1569" s="303"/>
      <c r="R1569" s="263" t="s">
        <v>8070</v>
      </c>
    </row>
    <row r="1570" spans="1:18" ht="15.6">
      <c r="A1570" s="260">
        <v>1557</v>
      </c>
      <c r="B1570" s="262">
        <v>2741</v>
      </c>
      <c r="C1570" s="319" t="s">
        <v>8071</v>
      </c>
      <c r="D1570" s="319"/>
      <c r="E1570" s="479" t="s">
        <v>8062</v>
      </c>
      <c r="F1570" s="480" t="s">
        <v>8072</v>
      </c>
      <c r="G1570" s="520" t="s">
        <v>8073</v>
      </c>
      <c r="H1570" s="297" t="str">
        <f t="shared" si="79"/>
        <v>фото</v>
      </c>
      <c r="I1570" s="174" t="s">
        <v>7621</v>
      </c>
      <c r="J1570" s="383" t="s">
        <v>203</v>
      </c>
      <c r="K1570" s="384">
        <v>1</v>
      </c>
      <c r="L1570" s="481">
        <v>427.0200000000001</v>
      </c>
      <c r="M1570" s="177">
        <v>1</v>
      </c>
      <c r="N1570" s="264"/>
      <c r="O1570" s="178">
        <f t="shared" si="80"/>
        <v>0</v>
      </c>
      <c r="P1570" s="302">
        <v>4607109975152</v>
      </c>
      <c r="Q1570" s="303"/>
      <c r="R1570" s="263" t="s">
        <v>8070</v>
      </c>
    </row>
    <row r="1571" spans="1:18" ht="15.6">
      <c r="A1571" s="260">
        <v>1558</v>
      </c>
      <c r="B1571" s="262">
        <v>2731</v>
      </c>
      <c r="C1571" s="319" t="s">
        <v>8074</v>
      </c>
      <c r="D1571" s="319"/>
      <c r="E1571" s="479" t="s">
        <v>8062</v>
      </c>
      <c r="F1571" s="480" t="s">
        <v>2601</v>
      </c>
      <c r="G1571" s="520" t="s">
        <v>2602</v>
      </c>
      <c r="H1571" s="297" t="str">
        <f t="shared" si="79"/>
        <v>фото</v>
      </c>
      <c r="I1571" s="174" t="s">
        <v>8075</v>
      </c>
      <c r="J1571" s="383" t="s">
        <v>203</v>
      </c>
      <c r="K1571" s="384">
        <v>1</v>
      </c>
      <c r="L1571" s="481">
        <v>319.33000000000004</v>
      </c>
      <c r="M1571" s="177">
        <v>1</v>
      </c>
      <c r="N1571" s="264"/>
      <c r="O1571" s="178">
        <f t="shared" si="80"/>
        <v>0</v>
      </c>
      <c r="P1571" s="302">
        <v>4607109975145</v>
      </c>
      <c r="Q1571" s="303"/>
      <c r="R1571" s="263" t="s">
        <v>8076</v>
      </c>
    </row>
    <row r="1572" spans="1:18" ht="24">
      <c r="A1572" s="260">
        <v>1559</v>
      </c>
      <c r="B1572" s="262">
        <v>615</v>
      </c>
      <c r="C1572" s="319" t="s">
        <v>10628</v>
      </c>
      <c r="D1572" s="319"/>
      <c r="E1572" s="479" t="s">
        <v>8416</v>
      </c>
      <c r="F1572" s="480" t="s">
        <v>10685</v>
      </c>
      <c r="G1572" s="520" t="s">
        <v>10740</v>
      </c>
      <c r="H1572" s="297" t="str">
        <f t="shared" si="79"/>
        <v>фото</v>
      </c>
      <c r="I1572" s="174" t="s">
        <v>10799</v>
      </c>
      <c r="J1572" s="383" t="s">
        <v>203</v>
      </c>
      <c r="K1572" s="384">
        <v>1</v>
      </c>
      <c r="L1572" s="481">
        <v>465.19000000000005</v>
      </c>
      <c r="M1572" s="177">
        <v>1</v>
      </c>
      <c r="N1572" s="264"/>
      <c r="O1572" s="178">
        <f t="shared" si="80"/>
        <v>0</v>
      </c>
      <c r="P1572" s="302">
        <v>4607109958049</v>
      </c>
      <c r="Q1572" s="303">
        <v>2024</v>
      </c>
      <c r="R1572" s="263" t="s">
        <v>11483</v>
      </c>
    </row>
    <row r="1573" spans="1:18" ht="48">
      <c r="A1573" s="260">
        <v>1560</v>
      </c>
      <c r="B1573" s="262">
        <v>3215</v>
      </c>
      <c r="C1573" s="319" t="s">
        <v>10629</v>
      </c>
      <c r="D1573" s="319"/>
      <c r="E1573" s="479" t="s">
        <v>8416</v>
      </c>
      <c r="F1573" s="480" t="s">
        <v>10686</v>
      </c>
      <c r="G1573" s="520" t="s">
        <v>10741</v>
      </c>
      <c r="H1573" s="297" t="str">
        <f t="shared" si="79"/>
        <v>фото</v>
      </c>
      <c r="I1573" s="174" t="s">
        <v>10800</v>
      </c>
      <c r="J1573" s="383" t="s">
        <v>203</v>
      </c>
      <c r="K1573" s="384">
        <v>1</v>
      </c>
      <c r="L1573" s="481">
        <v>465.19000000000005</v>
      </c>
      <c r="M1573" s="177">
        <v>1</v>
      </c>
      <c r="N1573" s="264"/>
      <c r="O1573" s="178">
        <f t="shared" si="80"/>
        <v>0</v>
      </c>
      <c r="P1573" s="302">
        <v>4607109978177</v>
      </c>
      <c r="Q1573" s="303">
        <v>2024</v>
      </c>
      <c r="R1573" s="263" t="s">
        <v>11483</v>
      </c>
    </row>
    <row r="1574" spans="1:18" ht="36">
      <c r="A1574" s="260">
        <v>1561</v>
      </c>
      <c r="B1574" s="262">
        <v>3204</v>
      </c>
      <c r="C1574" s="319" t="s">
        <v>10630</v>
      </c>
      <c r="D1574" s="319"/>
      <c r="E1574" s="479" t="s">
        <v>8416</v>
      </c>
      <c r="F1574" s="480" t="s">
        <v>10687</v>
      </c>
      <c r="G1574" s="520" t="s">
        <v>10742</v>
      </c>
      <c r="H1574" s="297" t="str">
        <f t="shared" si="79"/>
        <v>фото</v>
      </c>
      <c r="I1574" s="174" t="s">
        <v>10801</v>
      </c>
      <c r="J1574" s="383" t="s">
        <v>203</v>
      </c>
      <c r="K1574" s="384">
        <v>1</v>
      </c>
      <c r="L1574" s="481">
        <v>465.19000000000005</v>
      </c>
      <c r="M1574" s="177">
        <v>1</v>
      </c>
      <c r="N1574" s="264"/>
      <c r="O1574" s="178">
        <f t="shared" si="80"/>
        <v>0</v>
      </c>
      <c r="P1574" s="302">
        <v>4607109955833</v>
      </c>
      <c r="Q1574" s="303">
        <v>2024</v>
      </c>
      <c r="R1574" s="263" t="s">
        <v>11483</v>
      </c>
    </row>
    <row r="1575" spans="1:18" ht="36">
      <c r="A1575" s="260">
        <v>1562</v>
      </c>
      <c r="B1575" s="262">
        <v>113</v>
      </c>
      <c r="C1575" s="319" t="s">
        <v>10631</v>
      </c>
      <c r="D1575" s="319"/>
      <c r="E1575" s="479" t="s">
        <v>8416</v>
      </c>
      <c r="F1575" s="480" t="s">
        <v>10688</v>
      </c>
      <c r="G1575" s="520" t="s">
        <v>10743</v>
      </c>
      <c r="H1575" s="297" t="str">
        <f t="shared" si="79"/>
        <v>фото</v>
      </c>
      <c r="I1575" s="174" t="s">
        <v>10802</v>
      </c>
      <c r="J1575" s="383" t="s">
        <v>203</v>
      </c>
      <c r="K1575" s="384">
        <v>1</v>
      </c>
      <c r="L1575" s="481">
        <v>465.19000000000005</v>
      </c>
      <c r="M1575" s="177">
        <v>1</v>
      </c>
      <c r="N1575" s="264"/>
      <c r="O1575" s="178">
        <f t="shared" si="80"/>
        <v>0</v>
      </c>
      <c r="P1575" s="302">
        <v>4607109927533</v>
      </c>
      <c r="Q1575" s="303">
        <v>2024</v>
      </c>
      <c r="R1575" s="263" t="s">
        <v>11483</v>
      </c>
    </row>
    <row r="1576" spans="1:18" ht="36">
      <c r="A1576" s="260">
        <v>1563</v>
      </c>
      <c r="B1576" s="262">
        <v>5464</v>
      </c>
      <c r="C1576" s="319" t="s">
        <v>10632</v>
      </c>
      <c r="D1576" s="319"/>
      <c r="E1576" s="479" t="s">
        <v>8416</v>
      </c>
      <c r="F1576" s="480" t="s">
        <v>10689</v>
      </c>
      <c r="G1576" s="520" t="s">
        <v>10744</v>
      </c>
      <c r="H1576" s="297" t="str">
        <f t="shared" si="79"/>
        <v>фото</v>
      </c>
      <c r="I1576" s="174" t="s">
        <v>10803</v>
      </c>
      <c r="J1576" s="383" t="s">
        <v>203</v>
      </c>
      <c r="K1576" s="384">
        <v>1</v>
      </c>
      <c r="L1576" s="481">
        <v>465.19000000000005</v>
      </c>
      <c r="M1576" s="177">
        <v>1</v>
      </c>
      <c r="N1576" s="264"/>
      <c r="O1576" s="178">
        <f t="shared" si="80"/>
        <v>0</v>
      </c>
      <c r="P1576" s="302">
        <v>4607109955871</v>
      </c>
      <c r="Q1576" s="303">
        <v>2024</v>
      </c>
      <c r="R1576" s="263" t="s">
        <v>11483</v>
      </c>
    </row>
    <row r="1577" spans="1:18" ht="24">
      <c r="A1577" s="260">
        <v>1564</v>
      </c>
      <c r="B1577" s="262">
        <v>4735</v>
      </c>
      <c r="C1577" s="319" t="s">
        <v>10633</v>
      </c>
      <c r="D1577" s="319"/>
      <c r="E1577" s="479" t="s">
        <v>8416</v>
      </c>
      <c r="F1577" s="480" t="s">
        <v>10690</v>
      </c>
      <c r="G1577" s="520" t="s">
        <v>10745</v>
      </c>
      <c r="H1577" s="297" t="str">
        <f t="shared" si="79"/>
        <v>фото</v>
      </c>
      <c r="I1577" s="174" t="s">
        <v>10804</v>
      </c>
      <c r="J1577" s="383" t="s">
        <v>203</v>
      </c>
      <c r="K1577" s="384">
        <v>1</v>
      </c>
      <c r="L1577" s="481">
        <v>465.19000000000005</v>
      </c>
      <c r="M1577" s="177">
        <v>1</v>
      </c>
      <c r="N1577" s="264"/>
      <c r="O1577" s="178">
        <f t="shared" si="80"/>
        <v>0</v>
      </c>
      <c r="P1577" s="302">
        <v>4607109991565</v>
      </c>
      <c r="Q1577" s="303">
        <v>2024</v>
      </c>
      <c r="R1577" s="263" t="s">
        <v>11483</v>
      </c>
    </row>
    <row r="1578" spans="1:18" ht="28.8">
      <c r="A1578" s="260">
        <v>1565</v>
      </c>
      <c r="B1578" s="262">
        <v>4737</v>
      </c>
      <c r="C1578" s="319" t="s">
        <v>10634</v>
      </c>
      <c r="D1578" s="319"/>
      <c r="E1578" s="479" t="s">
        <v>8416</v>
      </c>
      <c r="F1578" s="480" t="s">
        <v>10691</v>
      </c>
      <c r="G1578" s="520" t="s">
        <v>10746</v>
      </c>
      <c r="H1578" s="297" t="str">
        <f t="shared" si="79"/>
        <v>фото</v>
      </c>
      <c r="I1578" s="174" t="s">
        <v>10805</v>
      </c>
      <c r="J1578" s="383" t="s">
        <v>203</v>
      </c>
      <c r="K1578" s="384">
        <v>1</v>
      </c>
      <c r="L1578" s="481">
        <v>465.19000000000005</v>
      </c>
      <c r="M1578" s="177">
        <v>1</v>
      </c>
      <c r="N1578" s="264"/>
      <c r="O1578" s="178">
        <f t="shared" si="80"/>
        <v>0</v>
      </c>
      <c r="P1578" s="302">
        <v>4607109991589</v>
      </c>
      <c r="Q1578" s="303">
        <v>2024</v>
      </c>
      <c r="R1578" s="263" t="s">
        <v>11483</v>
      </c>
    </row>
    <row r="1579" spans="1:18" ht="48">
      <c r="A1579" s="260">
        <v>1566</v>
      </c>
      <c r="B1579" s="262">
        <v>1026</v>
      </c>
      <c r="C1579" s="319" t="s">
        <v>10635</v>
      </c>
      <c r="D1579" s="319"/>
      <c r="E1579" s="479" t="s">
        <v>8416</v>
      </c>
      <c r="F1579" s="480" t="s">
        <v>10692</v>
      </c>
      <c r="G1579" s="520" t="s">
        <v>10747</v>
      </c>
      <c r="H1579" s="297" t="str">
        <f t="shared" si="79"/>
        <v>фото</v>
      </c>
      <c r="I1579" s="174" t="s">
        <v>10806</v>
      </c>
      <c r="J1579" s="383" t="s">
        <v>203</v>
      </c>
      <c r="K1579" s="384">
        <v>1</v>
      </c>
      <c r="L1579" s="481">
        <v>465.19000000000005</v>
      </c>
      <c r="M1579" s="177">
        <v>1</v>
      </c>
      <c r="N1579" s="264"/>
      <c r="O1579" s="178">
        <f t="shared" si="80"/>
        <v>0</v>
      </c>
      <c r="P1579" s="302">
        <v>4607109936566</v>
      </c>
      <c r="Q1579" s="303">
        <v>2024</v>
      </c>
      <c r="R1579" s="263" t="s">
        <v>11483</v>
      </c>
    </row>
    <row r="1580" spans="1:18" ht="36">
      <c r="A1580" s="260">
        <v>1567</v>
      </c>
      <c r="B1580" s="262">
        <v>818</v>
      </c>
      <c r="C1580" s="319" t="s">
        <v>10636</v>
      </c>
      <c r="D1580" s="319"/>
      <c r="E1580" s="479" t="s">
        <v>8416</v>
      </c>
      <c r="F1580" s="480" t="s">
        <v>10693</v>
      </c>
      <c r="G1580" s="520" t="s">
        <v>10748</v>
      </c>
      <c r="H1580" s="297" t="str">
        <f t="shared" si="79"/>
        <v>фото</v>
      </c>
      <c r="I1580" s="174" t="s">
        <v>10807</v>
      </c>
      <c r="J1580" s="383" t="s">
        <v>203</v>
      </c>
      <c r="K1580" s="384">
        <v>1</v>
      </c>
      <c r="L1580" s="481">
        <v>465.19000000000005</v>
      </c>
      <c r="M1580" s="177">
        <v>1</v>
      </c>
      <c r="N1580" s="264"/>
      <c r="O1580" s="178">
        <f t="shared" si="80"/>
        <v>0</v>
      </c>
      <c r="P1580" s="302">
        <v>4607109927731</v>
      </c>
      <c r="Q1580" s="303">
        <v>2024</v>
      </c>
      <c r="R1580" s="263" t="s">
        <v>11483</v>
      </c>
    </row>
    <row r="1581" spans="1:18" ht="24">
      <c r="A1581" s="260">
        <v>1568</v>
      </c>
      <c r="B1581" s="262">
        <v>5465</v>
      </c>
      <c r="C1581" s="319" t="s">
        <v>8426</v>
      </c>
      <c r="D1581" s="319"/>
      <c r="E1581" s="479" t="s">
        <v>8416</v>
      </c>
      <c r="F1581" s="480" t="s">
        <v>8427</v>
      </c>
      <c r="G1581" s="520" t="s">
        <v>8428</v>
      </c>
      <c r="H1581" s="297" t="str">
        <f t="shared" si="79"/>
        <v>фото</v>
      </c>
      <c r="I1581" s="174" t="s">
        <v>8429</v>
      </c>
      <c r="J1581" s="383" t="s">
        <v>203</v>
      </c>
      <c r="K1581" s="384">
        <v>1</v>
      </c>
      <c r="L1581" s="481">
        <v>417.23</v>
      </c>
      <c r="M1581" s="177">
        <v>1</v>
      </c>
      <c r="N1581" s="264"/>
      <c r="O1581" s="178">
        <f t="shared" si="80"/>
        <v>0</v>
      </c>
      <c r="P1581" s="302">
        <v>4607109936559</v>
      </c>
      <c r="Q1581" s="303"/>
      <c r="R1581" s="263" t="s">
        <v>11483</v>
      </c>
    </row>
    <row r="1582" spans="1:18" ht="15.6">
      <c r="A1582" s="260">
        <v>1569</v>
      </c>
      <c r="B1582" s="262">
        <v>1816</v>
      </c>
      <c r="C1582" s="319" t="s">
        <v>8415</v>
      </c>
      <c r="D1582" s="319"/>
      <c r="E1582" s="479" t="s">
        <v>8416</v>
      </c>
      <c r="F1582" s="480" t="s">
        <v>8417</v>
      </c>
      <c r="G1582" s="520" t="s">
        <v>8418</v>
      </c>
      <c r="H1582" s="297" t="str">
        <f t="shared" si="79"/>
        <v>фото</v>
      </c>
      <c r="I1582" s="174" t="s">
        <v>79</v>
      </c>
      <c r="J1582" s="383" t="s">
        <v>203</v>
      </c>
      <c r="K1582" s="384">
        <v>1</v>
      </c>
      <c r="L1582" s="481">
        <v>199.21</v>
      </c>
      <c r="M1582" s="177">
        <v>1</v>
      </c>
      <c r="N1582" s="264"/>
      <c r="O1582" s="178">
        <f t="shared" si="80"/>
        <v>0</v>
      </c>
      <c r="P1582" s="302">
        <v>4607109969335</v>
      </c>
      <c r="Q1582" s="303"/>
      <c r="R1582" s="263" t="s">
        <v>8419</v>
      </c>
    </row>
    <row r="1583" spans="1:18" ht="28.8">
      <c r="A1583" s="260">
        <v>1570</v>
      </c>
      <c r="B1583" s="262">
        <v>638</v>
      </c>
      <c r="C1583" s="319" t="s">
        <v>8423</v>
      </c>
      <c r="D1583" s="319"/>
      <c r="E1583" s="479" t="s">
        <v>8416</v>
      </c>
      <c r="F1583" s="480" t="s">
        <v>8424</v>
      </c>
      <c r="G1583" s="520" t="s">
        <v>8425</v>
      </c>
      <c r="H1583" s="297" t="str">
        <f t="shared" si="79"/>
        <v>фото</v>
      </c>
      <c r="I1583" s="174" t="s">
        <v>28</v>
      </c>
      <c r="J1583" s="383" t="s">
        <v>203</v>
      </c>
      <c r="K1583" s="384">
        <v>1</v>
      </c>
      <c r="L1583" s="481">
        <v>199.21</v>
      </c>
      <c r="M1583" s="177">
        <v>1</v>
      </c>
      <c r="N1583" s="264"/>
      <c r="O1583" s="178">
        <f t="shared" si="80"/>
        <v>0</v>
      </c>
      <c r="P1583" s="302">
        <v>4607109969342</v>
      </c>
      <c r="Q1583" s="303"/>
      <c r="R1583" s="263" t="s">
        <v>8419</v>
      </c>
    </row>
    <row r="1584" spans="1:18" ht="28.8">
      <c r="A1584" s="260">
        <v>1571</v>
      </c>
      <c r="B1584" s="262">
        <v>6344</v>
      </c>
      <c r="C1584" s="319" t="s">
        <v>8420</v>
      </c>
      <c r="D1584" s="319"/>
      <c r="E1584" s="479" t="s">
        <v>8416</v>
      </c>
      <c r="F1584" s="480" t="s">
        <v>8421</v>
      </c>
      <c r="G1584" s="520" t="s">
        <v>8422</v>
      </c>
      <c r="H1584" s="297" t="str">
        <f t="shared" si="79"/>
        <v>фото</v>
      </c>
      <c r="I1584" s="174" t="s">
        <v>210</v>
      </c>
      <c r="J1584" s="383" t="s">
        <v>203</v>
      </c>
      <c r="K1584" s="384">
        <v>1</v>
      </c>
      <c r="L1584" s="481">
        <v>199.21</v>
      </c>
      <c r="M1584" s="177">
        <v>1</v>
      </c>
      <c r="N1584" s="264"/>
      <c r="O1584" s="178">
        <f t="shared" si="80"/>
        <v>0</v>
      </c>
      <c r="P1584" s="302">
        <v>4607109932100</v>
      </c>
      <c r="Q1584" s="303"/>
      <c r="R1584" s="263" t="s">
        <v>8419</v>
      </c>
    </row>
    <row r="1585" spans="1:18" ht="15.6">
      <c r="A1585" s="260">
        <v>1572</v>
      </c>
      <c r="B1585" s="262">
        <v>1818</v>
      </c>
      <c r="C1585" s="319" t="s">
        <v>8462</v>
      </c>
      <c r="D1585" s="319"/>
      <c r="E1585" s="479" t="s">
        <v>8458</v>
      </c>
      <c r="F1585" s="480" t="s">
        <v>8463</v>
      </c>
      <c r="G1585" s="520" t="s">
        <v>8464</v>
      </c>
      <c r="H1585" s="297" t="str">
        <f t="shared" si="79"/>
        <v>фото</v>
      </c>
      <c r="I1585" s="174" t="s">
        <v>230</v>
      </c>
      <c r="J1585" s="383" t="s">
        <v>203</v>
      </c>
      <c r="K1585" s="384">
        <v>1</v>
      </c>
      <c r="L1585" s="481">
        <v>223.3</v>
      </c>
      <c r="M1585" s="177">
        <v>1</v>
      </c>
      <c r="N1585" s="264"/>
      <c r="O1585" s="178">
        <f t="shared" si="80"/>
        <v>0</v>
      </c>
      <c r="P1585" s="302">
        <v>4607109958223</v>
      </c>
      <c r="Q1585" s="303"/>
      <c r="R1585" s="263" t="s">
        <v>8461</v>
      </c>
    </row>
    <row r="1586" spans="1:18" ht="15.6">
      <c r="A1586" s="260">
        <v>1573</v>
      </c>
      <c r="B1586" s="262">
        <v>639</v>
      </c>
      <c r="C1586" s="319" t="s">
        <v>8457</v>
      </c>
      <c r="D1586" s="319"/>
      <c r="E1586" s="479" t="s">
        <v>8458</v>
      </c>
      <c r="F1586" s="480" t="s">
        <v>8459</v>
      </c>
      <c r="G1586" s="520" t="s">
        <v>8460</v>
      </c>
      <c r="H1586" s="297" t="str">
        <f t="shared" si="79"/>
        <v>фото</v>
      </c>
      <c r="I1586" s="174" t="s">
        <v>2343</v>
      </c>
      <c r="J1586" s="383" t="s">
        <v>203</v>
      </c>
      <c r="K1586" s="384">
        <v>1</v>
      </c>
      <c r="L1586" s="481">
        <v>223.3</v>
      </c>
      <c r="M1586" s="177">
        <v>1</v>
      </c>
      <c r="N1586" s="264"/>
      <c r="O1586" s="178">
        <f t="shared" si="80"/>
        <v>0</v>
      </c>
      <c r="P1586" s="302">
        <v>4607109958483</v>
      </c>
      <c r="Q1586" s="303"/>
      <c r="R1586" s="263" t="s">
        <v>8461</v>
      </c>
    </row>
    <row r="1587" spans="1:18" ht="15.6">
      <c r="A1587" s="260">
        <v>1574</v>
      </c>
      <c r="B1587" s="262">
        <v>1817</v>
      </c>
      <c r="C1587" s="319" t="s">
        <v>8465</v>
      </c>
      <c r="D1587" s="319"/>
      <c r="E1587" s="479" t="s">
        <v>8458</v>
      </c>
      <c r="F1587" s="480" t="s">
        <v>8466</v>
      </c>
      <c r="G1587" s="520" t="s">
        <v>8467</v>
      </c>
      <c r="H1587" s="297" t="str">
        <f t="shared" si="79"/>
        <v>фото</v>
      </c>
      <c r="I1587" s="174" t="s">
        <v>79</v>
      </c>
      <c r="J1587" s="383" t="s">
        <v>203</v>
      </c>
      <c r="K1587" s="384">
        <v>1</v>
      </c>
      <c r="L1587" s="481">
        <v>223.3</v>
      </c>
      <c r="M1587" s="177">
        <v>1</v>
      </c>
      <c r="N1587" s="264"/>
      <c r="O1587" s="178">
        <f t="shared" si="80"/>
        <v>0</v>
      </c>
      <c r="P1587" s="302">
        <v>4607109958216</v>
      </c>
      <c r="Q1587" s="303"/>
      <c r="R1587" s="263" t="s">
        <v>8461</v>
      </c>
    </row>
    <row r="1588" spans="1:18" ht="36">
      <c r="A1588" s="260">
        <v>1575</v>
      </c>
      <c r="B1588" s="262">
        <v>1833</v>
      </c>
      <c r="C1588" s="319" t="s">
        <v>9709</v>
      </c>
      <c r="D1588" s="319"/>
      <c r="E1588" s="479" t="s">
        <v>8469</v>
      </c>
      <c r="F1588" s="480" t="s">
        <v>8474</v>
      </c>
      <c r="G1588" s="520" t="s">
        <v>8475</v>
      </c>
      <c r="H1588" s="297" t="str">
        <f t="shared" si="79"/>
        <v>фото</v>
      </c>
      <c r="I1588" s="174" t="s">
        <v>8476</v>
      </c>
      <c r="J1588" s="383" t="s">
        <v>203</v>
      </c>
      <c r="K1588" s="384">
        <v>1</v>
      </c>
      <c r="L1588" s="481">
        <v>543.07000000000005</v>
      </c>
      <c r="M1588" s="177">
        <v>1</v>
      </c>
      <c r="N1588" s="264"/>
      <c r="O1588" s="178">
        <f t="shared" si="80"/>
        <v>0</v>
      </c>
      <c r="P1588" s="302">
        <v>4607109927540</v>
      </c>
      <c r="Q1588" s="303"/>
      <c r="R1588" s="263" t="s">
        <v>8477</v>
      </c>
    </row>
    <row r="1589" spans="1:18" ht="15.6">
      <c r="A1589" s="260">
        <v>1576</v>
      </c>
      <c r="B1589" s="262">
        <v>3197</v>
      </c>
      <c r="C1589" s="319" t="s">
        <v>8468</v>
      </c>
      <c r="D1589" s="319"/>
      <c r="E1589" s="479" t="s">
        <v>8469</v>
      </c>
      <c r="F1589" s="480" t="s">
        <v>8470</v>
      </c>
      <c r="G1589" s="520" t="s">
        <v>8471</v>
      </c>
      <c r="H1589" s="297" t="str">
        <f t="shared" si="79"/>
        <v>фото</v>
      </c>
      <c r="I1589" s="174" t="s">
        <v>8472</v>
      </c>
      <c r="J1589" s="383" t="s">
        <v>203</v>
      </c>
      <c r="K1589" s="384">
        <v>1</v>
      </c>
      <c r="L1589" s="481">
        <v>334.18000000000006</v>
      </c>
      <c r="M1589" s="177">
        <v>1</v>
      </c>
      <c r="N1589" s="264"/>
      <c r="O1589" s="178">
        <f t="shared" si="80"/>
        <v>0</v>
      </c>
      <c r="P1589" s="302">
        <v>4607109955765</v>
      </c>
      <c r="Q1589" s="303"/>
      <c r="R1589" s="263" t="s">
        <v>8473</v>
      </c>
    </row>
    <row r="1590" spans="1:18" ht="15.6">
      <c r="A1590" s="260">
        <v>1577</v>
      </c>
      <c r="B1590" s="262">
        <v>3198</v>
      </c>
      <c r="C1590" s="319" t="s">
        <v>9710</v>
      </c>
      <c r="D1590" s="319"/>
      <c r="E1590" s="479" t="s">
        <v>8469</v>
      </c>
      <c r="F1590" s="480" t="s">
        <v>10034</v>
      </c>
      <c r="G1590" s="520" t="s">
        <v>10035</v>
      </c>
      <c r="H1590" s="297" t="str">
        <f t="shared" si="79"/>
        <v>фото</v>
      </c>
      <c r="I1590" s="174" t="s">
        <v>9816</v>
      </c>
      <c r="J1590" s="383" t="s">
        <v>203</v>
      </c>
      <c r="K1590" s="384">
        <v>1</v>
      </c>
      <c r="L1590" s="481">
        <v>584.98000000000013</v>
      </c>
      <c r="M1590" s="177">
        <v>1</v>
      </c>
      <c r="N1590" s="264"/>
      <c r="O1590" s="178">
        <f t="shared" si="80"/>
        <v>0</v>
      </c>
      <c r="P1590" s="302">
        <v>4607109955772</v>
      </c>
      <c r="Q1590" s="303"/>
      <c r="R1590" s="263" t="s">
        <v>9715</v>
      </c>
    </row>
    <row r="1591" spans="1:18" ht="15.6">
      <c r="A1591" s="260">
        <v>1578</v>
      </c>
      <c r="B1591" s="262">
        <v>641</v>
      </c>
      <c r="C1591" s="319" t="s">
        <v>8488</v>
      </c>
      <c r="D1591" s="319"/>
      <c r="E1591" s="479" t="s">
        <v>8478</v>
      </c>
      <c r="F1591" s="480" t="s">
        <v>8489</v>
      </c>
      <c r="G1591" s="520" t="s">
        <v>8490</v>
      </c>
      <c r="H1591" s="297" t="str">
        <f t="shared" si="79"/>
        <v>фото</v>
      </c>
      <c r="I1591" s="174" t="s">
        <v>434</v>
      </c>
      <c r="J1591" s="383" t="s">
        <v>203</v>
      </c>
      <c r="K1591" s="384">
        <v>1</v>
      </c>
      <c r="L1591" s="481">
        <v>256.3</v>
      </c>
      <c r="M1591" s="177">
        <v>1</v>
      </c>
      <c r="N1591" s="264"/>
      <c r="O1591" s="178">
        <f t="shared" si="80"/>
        <v>0</v>
      </c>
      <c r="P1591" s="302">
        <v>4607109958230</v>
      </c>
      <c r="Q1591" s="303"/>
      <c r="R1591" s="263" t="s">
        <v>8491</v>
      </c>
    </row>
    <row r="1592" spans="1:18" ht="24">
      <c r="A1592" s="260">
        <v>1579</v>
      </c>
      <c r="B1592" s="262">
        <v>16308</v>
      </c>
      <c r="C1592" s="319" t="s">
        <v>9192</v>
      </c>
      <c r="D1592" s="319"/>
      <c r="E1592" s="479" t="s">
        <v>8478</v>
      </c>
      <c r="F1592" s="480" t="s">
        <v>8479</v>
      </c>
      <c r="G1592" s="520" t="s">
        <v>8480</v>
      </c>
      <c r="H1592" s="297" t="str">
        <f t="shared" si="79"/>
        <v>фото</v>
      </c>
      <c r="I1592" s="174" t="s">
        <v>8481</v>
      </c>
      <c r="J1592" s="383" t="s">
        <v>203</v>
      </c>
      <c r="K1592" s="384">
        <v>1</v>
      </c>
      <c r="L1592" s="481">
        <v>265.10000000000002</v>
      </c>
      <c r="M1592" s="177">
        <v>1</v>
      </c>
      <c r="N1592" s="264"/>
      <c r="O1592" s="178">
        <f t="shared" si="80"/>
        <v>0</v>
      </c>
      <c r="P1592" s="302">
        <v>4607109913260</v>
      </c>
      <c r="Q1592" s="303"/>
      <c r="R1592" s="263" t="s">
        <v>8482</v>
      </c>
    </row>
    <row r="1593" spans="1:18" ht="24">
      <c r="A1593" s="260">
        <v>1580</v>
      </c>
      <c r="B1593" s="262">
        <v>3200</v>
      </c>
      <c r="C1593" s="319" t="s">
        <v>8483</v>
      </c>
      <c r="D1593" s="319"/>
      <c r="E1593" s="479" t="s">
        <v>8478</v>
      </c>
      <c r="F1593" s="480" t="s">
        <v>8484</v>
      </c>
      <c r="G1593" s="520" t="s">
        <v>8485</v>
      </c>
      <c r="H1593" s="297" t="str">
        <f t="shared" si="79"/>
        <v>фото</v>
      </c>
      <c r="I1593" s="174" t="s">
        <v>8486</v>
      </c>
      <c r="J1593" s="383" t="s">
        <v>203</v>
      </c>
      <c r="K1593" s="384">
        <v>1</v>
      </c>
      <c r="L1593" s="481">
        <v>257.18</v>
      </c>
      <c r="M1593" s="177">
        <v>1</v>
      </c>
      <c r="N1593" s="264"/>
      <c r="O1593" s="178">
        <f t="shared" si="80"/>
        <v>0</v>
      </c>
      <c r="P1593" s="302">
        <v>4607109955796</v>
      </c>
      <c r="Q1593" s="303"/>
      <c r="R1593" s="263" t="s">
        <v>8487</v>
      </c>
    </row>
    <row r="1594" spans="1:18" ht="24">
      <c r="A1594" s="260">
        <v>1581</v>
      </c>
      <c r="B1594" s="262">
        <v>3216</v>
      </c>
      <c r="C1594" s="319" t="s">
        <v>10637</v>
      </c>
      <c r="D1594" s="319"/>
      <c r="E1594" s="479" t="s">
        <v>8493</v>
      </c>
      <c r="F1594" s="480" t="s">
        <v>10694</v>
      </c>
      <c r="G1594" s="520" t="s">
        <v>10749</v>
      </c>
      <c r="H1594" s="297" t="str">
        <f t="shared" si="79"/>
        <v>фото</v>
      </c>
      <c r="I1594" s="174" t="s">
        <v>10808</v>
      </c>
      <c r="J1594" s="383" t="s">
        <v>203</v>
      </c>
      <c r="K1594" s="384">
        <v>1</v>
      </c>
      <c r="L1594" s="481">
        <v>390.94000000000005</v>
      </c>
      <c r="M1594" s="177">
        <v>1</v>
      </c>
      <c r="N1594" s="264"/>
      <c r="O1594" s="178">
        <f t="shared" si="80"/>
        <v>0</v>
      </c>
      <c r="P1594" s="302">
        <v>4607109955949</v>
      </c>
      <c r="Q1594" s="303">
        <v>2024</v>
      </c>
      <c r="R1594" s="263" t="s">
        <v>8496</v>
      </c>
    </row>
    <row r="1595" spans="1:18" ht="15.6">
      <c r="A1595" s="260">
        <v>1582</v>
      </c>
      <c r="B1595" s="262">
        <v>643</v>
      </c>
      <c r="C1595" s="319" t="s">
        <v>8492</v>
      </c>
      <c r="D1595" s="319"/>
      <c r="E1595" s="479" t="s">
        <v>8493</v>
      </c>
      <c r="F1595" s="480" t="s">
        <v>8494</v>
      </c>
      <c r="G1595" s="520" t="s">
        <v>8495</v>
      </c>
      <c r="H1595" s="297" t="str">
        <f t="shared" si="79"/>
        <v>фото</v>
      </c>
      <c r="I1595" s="174" t="s">
        <v>8644</v>
      </c>
      <c r="J1595" s="383" t="s">
        <v>203</v>
      </c>
      <c r="K1595" s="384">
        <v>1</v>
      </c>
      <c r="L1595" s="481">
        <v>322.19000000000005</v>
      </c>
      <c r="M1595" s="177">
        <v>1</v>
      </c>
      <c r="N1595" s="264"/>
      <c r="O1595" s="178">
        <f t="shared" si="80"/>
        <v>0</v>
      </c>
      <c r="P1595" s="302">
        <v>4607109958254</v>
      </c>
      <c r="Q1595" s="303"/>
      <c r="R1595" s="263" t="s">
        <v>8496</v>
      </c>
    </row>
    <row r="1596" spans="1:18" ht="24">
      <c r="A1596" s="260">
        <v>1583</v>
      </c>
      <c r="B1596" s="262">
        <v>650</v>
      </c>
      <c r="C1596" s="319" t="s">
        <v>10638</v>
      </c>
      <c r="D1596" s="319"/>
      <c r="E1596" s="479" t="s">
        <v>8493</v>
      </c>
      <c r="F1596" s="480" t="s">
        <v>10695</v>
      </c>
      <c r="G1596" s="520" t="s">
        <v>10750</v>
      </c>
      <c r="H1596" s="297" t="str">
        <f t="shared" si="79"/>
        <v>фото</v>
      </c>
      <c r="I1596" s="174" t="s">
        <v>10809</v>
      </c>
      <c r="J1596" s="383" t="s">
        <v>203</v>
      </c>
      <c r="K1596" s="384">
        <v>1</v>
      </c>
      <c r="L1596" s="481">
        <v>343.20000000000005</v>
      </c>
      <c r="M1596" s="177">
        <v>1</v>
      </c>
      <c r="N1596" s="264"/>
      <c r="O1596" s="178">
        <f t="shared" si="80"/>
        <v>0</v>
      </c>
      <c r="P1596" s="302">
        <v>4607109984536</v>
      </c>
      <c r="Q1596" s="303">
        <v>2024</v>
      </c>
      <c r="R1596" s="263" t="s">
        <v>8496</v>
      </c>
    </row>
    <row r="1597" spans="1:18" ht="15.6">
      <c r="A1597" s="260">
        <v>1584</v>
      </c>
      <c r="B1597" s="262">
        <v>3201</v>
      </c>
      <c r="C1597" s="319" t="s">
        <v>8497</v>
      </c>
      <c r="D1597" s="319"/>
      <c r="E1597" s="479" t="s">
        <v>8493</v>
      </c>
      <c r="F1597" s="480" t="s">
        <v>8498</v>
      </c>
      <c r="G1597" s="520" t="s">
        <v>8499</v>
      </c>
      <c r="H1597" s="297" t="str">
        <f t="shared" si="79"/>
        <v>фото</v>
      </c>
      <c r="I1597" s="174" t="s">
        <v>10810</v>
      </c>
      <c r="J1597" s="383" t="s">
        <v>203</v>
      </c>
      <c r="K1597" s="384">
        <v>1</v>
      </c>
      <c r="L1597" s="481">
        <v>283.25</v>
      </c>
      <c r="M1597" s="177">
        <v>1</v>
      </c>
      <c r="N1597" s="264"/>
      <c r="O1597" s="178">
        <f t="shared" si="80"/>
        <v>0</v>
      </c>
      <c r="P1597" s="302">
        <v>4607109955802</v>
      </c>
      <c r="Q1597" s="303"/>
      <c r="R1597" s="263" t="s">
        <v>8496</v>
      </c>
    </row>
    <row r="1598" spans="1:18" ht="15.6">
      <c r="A1598" s="260">
        <v>1585</v>
      </c>
      <c r="B1598" s="262">
        <v>4228</v>
      </c>
      <c r="C1598" s="319" t="s">
        <v>8500</v>
      </c>
      <c r="D1598" s="319"/>
      <c r="E1598" s="479" t="s">
        <v>8493</v>
      </c>
      <c r="F1598" s="480" t="s">
        <v>8501</v>
      </c>
      <c r="G1598" s="520" t="s">
        <v>8502</v>
      </c>
      <c r="H1598" s="297" t="str">
        <f t="shared" si="79"/>
        <v>фото</v>
      </c>
      <c r="I1598" s="174" t="s">
        <v>8503</v>
      </c>
      <c r="J1598" s="383" t="s">
        <v>203</v>
      </c>
      <c r="K1598" s="384">
        <v>1</v>
      </c>
      <c r="L1598" s="481">
        <v>343.20000000000005</v>
      </c>
      <c r="M1598" s="177">
        <v>1</v>
      </c>
      <c r="N1598" s="264"/>
      <c r="O1598" s="178">
        <f t="shared" si="80"/>
        <v>0</v>
      </c>
      <c r="P1598" s="302">
        <v>4607109984468</v>
      </c>
      <c r="Q1598" s="303"/>
      <c r="R1598" s="263" t="s">
        <v>8496</v>
      </c>
    </row>
    <row r="1599" spans="1:18" ht="15.6">
      <c r="A1599" s="260">
        <v>1586</v>
      </c>
      <c r="B1599" s="262">
        <v>644</v>
      </c>
      <c r="C1599" s="319" t="s">
        <v>8560</v>
      </c>
      <c r="D1599" s="319"/>
      <c r="E1599" s="479" t="s">
        <v>8561</v>
      </c>
      <c r="F1599" s="480" t="s">
        <v>8562</v>
      </c>
      <c r="G1599" s="520" t="s">
        <v>8563</v>
      </c>
      <c r="H1599" s="297" t="str">
        <f t="shared" si="79"/>
        <v>фото</v>
      </c>
      <c r="I1599" s="174" t="s">
        <v>8564</v>
      </c>
      <c r="J1599" s="383" t="s">
        <v>203</v>
      </c>
      <c r="K1599" s="384">
        <v>1</v>
      </c>
      <c r="L1599" s="481">
        <v>337.26000000000005</v>
      </c>
      <c r="M1599" s="177">
        <v>1</v>
      </c>
      <c r="N1599" s="264"/>
      <c r="O1599" s="178">
        <f t="shared" si="80"/>
        <v>0</v>
      </c>
      <c r="P1599" s="302">
        <v>4607109958261</v>
      </c>
      <c r="Q1599" s="303"/>
      <c r="R1599" s="263" t="s">
        <v>8565</v>
      </c>
    </row>
    <row r="1600" spans="1:18" ht="15.6">
      <c r="A1600" s="260">
        <v>1587</v>
      </c>
      <c r="B1600" s="262">
        <v>1819</v>
      </c>
      <c r="C1600" s="319" t="s">
        <v>8571</v>
      </c>
      <c r="D1600" s="319"/>
      <c r="E1600" s="479" t="s">
        <v>8572</v>
      </c>
      <c r="F1600" s="480" t="s">
        <v>8573</v>
      </c>
      <c r="G1600" s="520" t="s">
        <v>8574</v>
      </c>
      <c r="H1600" s="297" t="str">
        <f t="shared" si="79"/>
        <v>фото</v>
      </c>
      <c r="I1600" s="174" t="s">
        <v>8575</v>
      </c>
      <c r="J1600" s="383" t="s">
        <v>203</v>
      </c>
      <c r="K1600" s="384">
        <v>1</v>
      </c>
      <c r="L1600" s="481">
        <v>195.47</v>
      </c>
      <c r="M1600" s="177">
        <v>1</v>
      </c>
      <c r="N1600" s="264"/>
      <c r="O1600" s="178">
        <f t="shared" si="80"/>
        <v>0</v>
      </c>
      <c r="P1600" s="302">
        <v>4607109958278</v>
      </c>
      <c r="Q1600" s="303"/>
      <c r="R1600" s="263" t="s">
        <v>8576</v>
      </c>
    </row>
    <row r="1601" spans="1:18" ht="15.6">
      <c r="A1601" s="260">
        <v>1588</v>
      </c>
      <c r="B1601" s="262">
        <v>647</v>
      </c>
      <c r="C1601" s="319" t="s">
        <v>8577</v>
      </c>
      <c r="D1601" s="319"/>
      <c r="E1601" s="479" t="s">
        <v>8572</v>
      </c>
      <c r="F1601" s="480" t="s">
        <v>8578</v>
      </c>
      <c r="G1601" s="520" t="s">
        <v>8579</v>
      </c>
      <c r="H1601" s="297" t="str">
        <f t="shared" si="79"/>
        <v>фото</v>
      </c>
      <c r="I1601" s="174" t="s">
        <v>8580</v>
      </c>
      <c r="J1601" s="383" t="s">
        <v>203</v>
      </c>
      <c r="K1601" s="384">
        <v>1</v>
      </c>
      <c r="L1601" s="481">
        <v>195.47</v>
      </c>
      <c r="M1601" s="177">
        <v>1</v>
      </c>
      <c r="N1601" s="264"/>
      <c r="O1601" s="178">
        <f t="shared" si="80"/>
        <v>0</v>
      </c>
      <c r="P1601" s="302">
        <v>4607109958308</v>
      </c>
      <c r="Q1601" s="303"/>
      <c r="R1601" s="263" t="s">
        <v>8576</v>
      </c>
    </row>
    <row r="1602" spans="1:18" ht="15.6">
      <c r="A1602" s="260">
        <v>1589</v>
      </c>
      <c r="B1602" s="262">
        <v>648</v>
      </c>
      <c r="C1602" s="319" t="s">
        <v>8581</v>
      </c>
      <c r="D1602" s="319"/>
      <c r="E1602" s="479" t="s">
        <v>8572</v>
      </c>
      <c r="F1602" s="480" t="s">
        <v>8582</v>
      </c>
      <c r="G1602" s="520" t="s">
        <v>8583</v>
      </c>
      <c r="H1602" s="297" t="str">
        <f t="shared" si="79"/>
        <v>фото</v>
      </c>
      <c r="I1602" s="174" t="s">
        <v>8584</v>
      </c>
      <c r="J1602" s="383" t="s">
        <v>203</v>
      </c>
      <c r="K1602" s="384">
        <v>1</v>
      </c>
      <c r="L1602" s="481">
        <v>195.47</v>
      </c>
      <c r="M1602" s="177">
        <v>1</v>
      </c>
      <c r="N1602" s="264"/>
      <c r="O1602" s="178">
        <f t="shared" si="80"/>
        <v>0</v>
      </c>
      <c r="P1602" s="302">
        <v>4607109958315</v>
      </c>
      <c r="Q1602" s="303"/>
      <c r="R1602" s="263" t="s">
        <v>8576</v>
      </c>
    </row>
    <row r="1603" spans="1:18" ht="15.6">
      <c r="A1603" s="260">
        <v>1590</v>
      </c>
      <c r="B1603" s="262">
        <v>649</v>
      </c>
      <c r="C1603" s="319" t="s">
        <v>8585</v>
      </c>
      <c r="D1603" s="319"/>
      <c r="E1603" s="479" t="s">
        <v>8572</v>
      </c>
      <c r="F1603" s="480" t="s">
        <v>8586</v>
      </c>
      <c r="G1603" s="520" t="s">
        <v>8587</v>
      </c>
      <c r="H1603" s="297" t="str">
        <f t="shared" si="79"/>
        <v>фото</v>
      </c>
      <c r="I1603" s="174" t="s">
        <v>8588</v>
      </c>
      <c r="J1603" s="383" t="s">
        <v>203</v>
      </c>
      <c r="K1603" s="384">
        <v>1</v>
      </c>
      <c r="L1603" s="481">
        <v>195.47</v>
      </c>
      <c r="M1603" s="177">
        <v>1</v>
      </c>
      <c r="N1603" s="264"/>
      <c r="O1603" s="178">
        <f t="shared" si="80"/>
        <v>0</v>
      </c>
      <c r="P1603" s="302">
        <v>4607109958490</v>
      </c>
      <c r="Q1603" s="303"/>
      <c r="R1603" s="263" t="s">
        <v>8576</v>
      </c>
    </row>
    <row r="1604" spans="1:18" ht="15.6">
      <c r="A1604" s="260">
        <v>1591</v>
      </c>
      <c r="B1604" s="262">
        <v>1820</v>
      </c>
      <c r="C1604" s="319" t="s">
        <v>8589</v>
      </c>
      <c r="D1604" s="319"/>
      <c r="E1604" s="479" t="s">
        <v>8572</v>
      </c>
      <c r="F1604" s="480" t="s">
        <v>8590</v>
      </c>
      <c r="G1604" s="520" t="s">
        <v>5039</v>
      </c>
      <c r="H1604" s="297" t="str">
        <f t="shared" si="79"/>
        <v>фото</v>
      </c>
      <c r="I1604" s="174" t="s">
        <v>8591</v>
      </c>
      <c r="J1604" s="383" t="s">
        <v>203</v>
      </c>
      <c r="K1604" s="384">
        <v>1</v>
      </c>
      <c r="L1604" s="481">
        <v>216.48</v>
      </c>
      <c r="M1604" s="177">
        <v>1</v>
      </c>
      <c r="N1604" s="264"/>
      <c r="O1604" s="178">
        <f t="shared" si="80"/>
        <v>0</v>
      </c>
      <c r="P1604" s="302">
        <v>4607109958322</v>
      </c>
      <c r="Q1604" s="303"/>
      <c r="R1604" s="263" t="s">
        <v>8576</v>
      </c>
    </row>
    <row r="1605" spans="1:18" ht="15.6">
      <c r="A1605" s="260">
        <v>1592</v>
      </c>
      <c r="B1605" s="262">
        <v>651</v>
      </c>
      <c r="C1605" s="319" t="s">
        <v>8599</v>
      </c>
      <c r="D1605" s="319"/>
      <c r="E1605" s="479" t="s">
        <v>8592</v>
      </c>
      <c r="F1605" s="480" t="s">
        <v>8600</v>
      </c>
      <c r="G1605" s="520" t="s">
        <v>8601</v>
      </c>
      <c r="H1605" s="297" t="str">
        <f t="shared" si="79"/>
        <v>фото</v>
      </c>
      <c r="I1605" s="174" t="s">
        <v>8602</v>
      </c>
      <c r="J1605" s="383" t="s">
        <v>203</v>
      </c>
      <c r="K1605" s="384">
        <v>2</v>
      </c>
      <c r="L1605" s="481">
        <v>346.5</v>
      </c>
      <c r="M1605" s="177">
        <v>1</v>
      </c>
      <c r="N1605" s="264"/>
      <c r="O1605" s="178">
        <f t="shared" si="80"/>
        <v>0</v>
      </c>
      <c r="P1605" s="302">
        <v>4607109969304</v>
      </c>
      <c r="Q1605" s="303"/>
      <c r="R1605" s="263" t="s">
        <v>8598</v>
      </c>
    </row>
    <row r="1606" spans="1:18" ht="15.6">
      <c r="A1606" s="260">
        <v>1593</v>
      </c>
      <c r="B1606" s="262">
        <v>1822</v>
      </c>
      <c r="C1606" s="319" t="s">
        <v>8593</v>
      </c>
      <c r="D1606" s="319"/>
      <c r="E1606" s="479" t="s">
        <v>8592</v>
      </c>
      <c r="F1606" s="480" t="s">
        <v>8594</v>
      </c>
      <c r="G1606" s="520" t="s">
        <v>8595</v>
      </c>
      <c r="H1606" s="297" t="str">
        <f t="shared" si="79"/>
        <v>фото</v>
      </c>
      <c r="I1606" s="174" t="s">
        <v>8596</v>
      </c>
      <c r="J1606" s="383" t="s">
        <v>203</v>
      </c>
      <c r="K1606" s="384">
        <v>2</v>
      </c>
      <c r="L1606" s="481">
        <v>214.61</v>
      </c>
      <c r="M1606" s="177">
        <v>1</v>
      </c>
      <c r="N1606" s="264"/>
      <c r="O1606" s="178">
        <f t="shared" si="80"/>
        <v>0</v>
      </c>
      <c r="P1606" s="302">
        <v>4607109969311</v>
      </c>
      <c r="Q1606" s="303"/>
      <c r="R1606" s="263" t="s">
        <v>8597</v>
      </c>
    </row>
    <row r="1607" spans="1:18" ht="36">
      <c r="A1607" s="260">
        <v>1594</v>
      </c>
      <c r="B1607" s="262">
        <v>6358</v>
      </c>
      <c r="C1607" s="319" t="s">
        <v>7613</v>
      </c>
      <c r="D1607" s="319"/>
      <c r="E1607" s="479" t="s">
        <v>7599</v>
      </c>
      <c r="F1607" s="480" t="s">
        <v>7614</v>
      </c>
      <c r="G1607" s="520" t="s">
        <v>7615</v>
      </c>
      <c r="H1607" s="297" t="str">
        <f t="shared" si="79"/>
        <v>фото</v>
      </c>
      <c r="I1607" s="174" t="s">
        <v>7616</v>
      </c>
      <c r="J1607" s="383" t="s">
        <v>203</v>
      </c>
      <c r="K1607" s="384">
        <v>1</v>
      </c>
      <c r="L1607" s="481">
        <v>187.32999999999998</v>
      </c>
      <c r="M1607" s="177">
        <v>1</v>
      </c>
      <c r="N1607" s="264"/>
      <c r="O1607" s="178">
        <f t="shared" si="80"/>
        <v>0</v>
      </c>
      <c r="P1607" s="302">
        <v>4607109932056</v>
      </c>
      <c r="Q1607" s="303"/>
      <c r="R1607" s="263" t="s">
        <v>7603</v>
      </c>
    </row>
    <row r="1608" spans="1:18" ht="24">
      <c r="A1608" s="260">
        <v>1595</v>
      </c>
      <c r="B1608" s="262">
        <v>16261</v>
      </c>
      <c r="C1608" s="319" t="s">
        <v>7604</v>
      </c>
      <c r="D1608" s="319"/>
      <c r="E1608" s="479" t="s">
        <v>7599</v>
      </c>
      <c r="F1608" s="480" t="s">
        <v>7605</v>
      </c>
      <c r="G1608" s="520" t="s">
        <v>7606</v>
      </c>
      <c r="H1608" s="297" t="str">
        <f t="shared" si="79"/>
        <v>фото</v>
      </c>
      <c r="I1608" s="174" t="s">
        <v>7607</v>
      </c>
      <c r="J1608" s="383" t="s">
        <v>203</v>
      </c>
      <c r="K1608" s="384">
        <v>1</v>
      </c>
      <c r="L1608" s="481">
        <v>258.5</v>
      </c>
      <c r="M1608" s="177">
        <v>1</v>
      </c>
      <c r="N1608" s="264"/>
      <c r="O1608" s="178">
        <f t="shared" si="80"/>
        <v>0</v>
      </c>
      <c r="P1608" s="302">
        <v>4607109913734</v>
      </c>
      <c r="Q1608" s="303"/>
      <c r="R1608" s="263" t="s">
        <v>7608</v>
      </c>
    </row>
    <row r="1609" spans="1:18" ht="15.6">
      <c r="A1609" s="260">
        <v>1596</v>
      </c>
      <c r="B1609" s="262">
        <v>2743</v>
      </c>
      <c r="C1609" s="319" t="s">
        <v>7598</v>
      </c>
      <c r="D1609" s="319"/>
      <c r="E1609" s="479" t="s">
        <v>7599</v>
      </c>
      <c r="F1609" s="480" t="s">
        <v>7600</v>
      </c>
      <c r="G1609" s="520" t="s">
        <v>7601</v>
      </c>
      <c r="H1609" s="297" t="str">
        <f t="shared" si="79"/>
        <v>фото</v>
      </c>
      <c r="I1609" s="174" t="s">
        <v>7602</v>
      </c>
      <c r="J1609" s="383" t="s">
        <v>203</v>
      </c>
      <c r="K1609" s="384">
        <v>1</v>
      </c>
      <c r="L1609" s="481">
        <v>208.12</v>
      </c>
      <c r="M1609" s="177">
        <v>1</v>
      </c>
      <c r="N1609" s="264"/>
      <c r="O1609" s="178">
        <f t="shared" si="80"/>
        <v>0</v>
      </c>
      <c r="P1609" s="302">
        <v>4607109973660</v>
      </c>
      <c r="Q1609" s="303"/>
      <c r="R1609" s="263" t="s">
        <v>7603</v>
      </c>
    </row>
    <row r="1610" spans="1:18" ht="15.6">
      <c r="A1610" s="260">
        <v>1597</v>
      </c>
      <c r="B1610" s="262">
        <v>16262</v>
      </c>
      <c r="C1610" s="319" t="s">
        <v>7609</v>
      </c>
      <c r="D1610" s="319"/>
      <c r="E1610" s="479" t="s">
        <v>7599</v>
      </c>
      <c r="F1610" s="480" t="s">
        <v>7610</v>
      </c>
      <c r="G1610" s="520" t="s">
        <v>7611</v>
      </c>
      <c r="H1610" s="297" t="str">
        <f t="shared" si="79"/>
        <v>фото</v>
      </c>
      <c r="I1610" s="174" t="s">
        <v>7612</v>
      </c>
      <c r="J1610" s="383" t="s">
        <v>203</v>
      </c>
      <c r="K1610" s="384">
        <v>1</v>
      </c>
      <c r="L1610" s="481">
        <v>258.5</v>
      </c>
      <c r="M1610" s="177">
        <v>1</v>
      </c>
      <c r="N1610" s="264"/>
      <c r="O1610" s="178">
        <f t="shared" si="80"/>
        <v>0</v>
      </c>
      <c r="P1610" s="302">
        <v>4607109913727</v>
      </c>
      <c r="Q1610" s="303"/>
      <c r="R1610" s="263" t="s">
        <v>7608</v>
      </c>
    </row>
    <row r="1611" spans="1:18" ht="15.6">
      <c r="A1611" s="260">
        <v>1598</v>
      </c>
      <c r="B1611" s="262">
        <v>653</v>
      </c>
      <c r="C1611" s="319" t="s">
        <v>7617</v>
      </c>
      <c r="D1611" s="319"/>
      <c r="E1611" s="479" t="s">
        <v>7599</v>
      </c>
      <c r="F1611" s="480" t="s">
        <v>7618</v>
      </c>
      <c r="G1611" s="520" t="s">
        <v>4152</v>
      </c>
      <c r="H1611" s="297" t="str">
        <f t="shared" si="79"/>
        <v>фото</v>
      </c>
      <c r="I1611" s="174" t="s">
        <v>7619</v>
      </c>
      <c r="J1611" s="383" t="s">
        <v>203</v>
      </c>
      <c r="K1611" s="384">
        <v>1</v>
      </c>
      <c r="L1611" s="481">
        <v>219.56</v>
      </c>
      <c r="M1611" s="177">
        <v>1</v>
      </c>
      <c r="N1611" s="264"/>
      <c r="O1611" s="178">
        <f t="shared" si="80"/>
        <v>0</v>
      </c>
      <c r="P1611" s="302">
        <v>4607109958360</v>
      </c>
      <c r="Q1611" s="303"/>
      <c r="R1611" s="263" t="s">
        <v>7603</v>
      </c>
    </row>
    <row r="1612" spans="1:18" ht="28.8">
      <c r="A1612" s="260">
        <v>1599</v>
      </c>
      <c r="B1612" s="262">
        <v>8172</v>
      </c>
      <c r="C1612" s="319" t="s">
        <v>11274</v>
      </c>
      <c r="D1612" s="319"/>
      <c r="E1612" s="518" t="s">
        <v>7599</v>
      </c>
      <c r="F1612" s="519" t="s">
        <v>11398</v>
      </c>
      <c r="G1612" s="522" t="s">
        <v>11399</v>
      </c>
      <c r="H1612" s="297" t="str">
        <f t="shared" si="79"/>
        <v>фото</v>
      </c>
      <c r="I1612" s="174" t="s">
        <v>11468</v>
      </c>
      <c r="J1612" s="383" t="s">
        <v>203</v>
      </c>
      <c r="K1612" s="384">
        <v>2</v>
      </c>
      <c r="L1612" s="481">
        <v>319.66000000000003</v>
      </c>
      <c r="M1612" s="177">
        <v>1</v>
      </c>
      <c r="N1612" s="264"/>
      <c r="O1612" s="178">
        <f t="shared" si="80"/>
        <v>0</v>
      </c>
      <c r="P1612" s="302">
        <v>4607109943601</v>
      </c>
      <c r="Q1612" s="185" t="s">
        <v>224</v>
      </c>
      <c r="R1612" s="263" t="s">
        <v>7603</v>
      </c>
    </row>
    <row r="1613" spans="1:18" ht="15.6">
      <c r="A1613" s="260">
        <v>1600</v>
      </c>
      <c r="B1613" s="262">
        <v>89</v>
      </c>
      <c r="C1613" s="319" t="s">
        <v>7620</v>
      </c>
      <c r="D1613" s="319"/>
      <c r="E1613" s="479" t="s">
        <v>7599</v>
      </c>
      <c r="F1613" s="480" t="s">
        <v>5908</v>
      </c>
      <c r="G1613" s="520" t="s">
        <v>5909</v>
      </c>
      <c r="H1613" s="297" t="str">
        <f t="shared" si="79"/>
        <v>фото</v>
      </c>
      <c r="I1613" s="174" t="s">
        <v>7621</v>
      </c>
      <c r="J1613" s="383" t="s">
        <v>203</v>
      </c>
      <c r="K1613" s="384">
        <v>1</v>
      </c>
      <c r="L1613" s="481">
        <v>207.35000000000002</v>
      </c>
      <c r="M1613" s="177">
        <v>1</v>
      </c>
      <c r="N1613" s="264"/>
      <c r="O1613" s="178">
        <f t="shared" si="80"/>
        <v>0</v>
      </c>
      <c r="P1613" s="302">
        <v>4607109952054</v>
      </c>
      <c r="Q1613" s="303"/>
      <c r="R1613" s="263" t="s">
        <v>7603</v>
      </c>
    </row>
    <row r="1614" spans="1:18" ht="15.6">
      <c r="A1614" s="260">
        <v>1601</v>
      </c>
      <c r="B1614" s="262">
        <v>92</v>
      </c>
      <c r="C1614" s="319" t="s">
        <v>7622</v>
      </c>
      <c r="D1614" s="319"/>
      <c r="E1614" s="479" t="s">
        <v>7599</v>
      </c>
      <c r="F1614" s="480" t="s">
        <v>2593</v>
      </c>
      <c r="G1614" s="520" t="s">
        <v>3963</v>
      </c>
      <c r="H1614" s="297" t="str">
        <f t="shared" si="79"/>
        <v>фото</v>
      </c>
      <c r="I1614" s="174" t="s">
        <v>7623</v>
      </c>
      <c r="J1614" s="383" t="s">
        <v>203</v>
      </c>
      <c r="K1614" s="384">
        <v>1</v>
      </c>
      <c r="L1614" s="481">
        <v>207.35000000000002</v>
      </c>
      <c r="M1614" s="177">
        <v>1</v>
      </c>
      <c r="N1614" s="264"/>
      <c r="O1614" s="178">
        <f t="shared" si="80"/>
        <v>0</v>
      </c>
      <c r="P1614" s="302">
        <v>4607109952061</v>
      </c>
      <c r="Q1614" s="303"/>
      <c r="R1614" s="263" t="s">
        <v>7603</v>
      </c>
    </row>
    <row r="1615" spans="1:18" ht="15.6">
      <c r="A1615" s="260">
        <v>1602</v>
      </c>
      <c r="B1615" s="262">
        <v>1413</v>
      </c>
      <c r="C1615" s="319" t="s">
        <v>7624</v>
      </c>
      <c r="D1615" s="319"/>
      <c r="E1615" s="479" t="s">
        <v>7599</v>
      </c>
      <c r="F1615" s="480" t="s">
        <v>7625</v>
      </c>
      <c r="G1615" s="520" t="s">
        <v>7626</v>
      </c>
      <c r="H1615" s="297" t="str">
        <f t="shared" si="79"/>
        <v>фото</v>
      </c>
      <c r="I1615" s="174" t="s">
        <v>7627</v>
      </c>
      <c r="J1615" s="383" t="s">
        <v>203</v>
      </c>
      <c r="K1615" s="384">
        <v>1</v>
      </c>
      <c r="L1615" s="481">
        <v>208.12</v>
      </c>
      <c r="M1615" s="177">
        <v>1</v>
      </c>
      <c r="N1615" s="264"/>
      <c r="O1615" s="178">
        <f t="shared" si="80"/>
        <v>0</v>
      </c>
      <c r="P1615" s="302">
        <v>4607109973691</v>
      </c>
      <c r="Q1615" s="303"/>
      <c r="R1615" s="263" t="s">
        <v>7603</v>
      </c>
    </row>
    <row r="1616" spans="1:18" ht="28.8">
      <c r="A1616" s="260">
        <v>1603</v>
      </c>
      <c r="B1616" s="262">
        <v>2300</v>
      </c>
      <c r="C1616" s="319" t="s">
        <v>9196</v>
      </c>
      <c r="D1616" s="319"/>
      <c r="E1616" s="479" t="s">
        <v>8670</v>
      </c>
      <c r="F1616" s="480" t="s">
        <v>8672</v>
      </c>
      <c r="G1616" s="520" t="s">
        <v>8673</v>
      </c>
      <c r="H1616" s="297" t="str">
        <f t="shared" si="79"/>
        <v>фото</v>
      </c>
      <c r="I1616" s="174" t="s">
        <v>139</v>
      </c>
      <c r="J1616" s="383" t="s">
        <v>203</v>
      </c>
      <c r="K1616" s="384">
        <v>1</v>
      </c>
      <c r="L1616" s="481">
        <v>411.84000000000009</v>
      </c>
      <c r="M1616" s="177">
        <v>1</v>
      </c>
      <c r="N1616" s="264"/>
      <c r="O1616" s="178">
        <f t="shared" si="80"/>
        <v>0</v>
      </c>
      <c r="P1616" s="302">
        <v>4607109969267</v>
      </c>
      <c r="Q1616" s="303"/>
      <c r="R1616" s="263" t="s">
        <v>11484</v>
      </c>
    </row>
    <row r="1617" spans="1:18" ht="15.6">
      <c r="A1617" s="260">
        <v>1604</v>
      </c>
      <c r="B1617" s="262">
        <v>1681</v>
      </c>
      <c r="C1617" s="319" t="s">
        <v>338</v>
      </c>
      <c r="D1617" s="319"/>
      <c r="E1617" s="479" t="s">
        <v>8670</v>
      </c>
      <c r="F1617" s="480" t="s">
        <v>4109</v>
      </c>
      <c r="G1617" s="520" t="s">
        <v>4110</v>
      </c>
      <c r="H1617" s="297" t="str">
        <f t="shared" si="79"/>
        <v>фото</v>
      </c>
      <c r="I1617" s="174" t="s">
        <v>1656</v>
      </c>
      <c r="J1617" s="383" t="s">
        <v>203</v>
      </c>
      <c r="K1617" s="384">
        <v>1</v>
      </c>
      <c r="L1617" s="481">
        <v>411.84000000000009</v>
      </c>
      <c r="M1617" s="177">
        <v>1</v>
      </c>
      <c r="N1617" s="264"/>
      <c r="O1617" s="178">
        <f t="shared" si="80"/>
        <v>0</v>
      </c>
      <c r="P1617" s="302">
        <v>4607109969274</v>
      </c>
      <c r="Q1617" s="303"/>
      <c r="R1617" s="263" t="s">
        <v>8671</v>
      </c>
    </row>
    <row r="1618" spans="1:18" ht="28.8">
      <c r="A1618" s="260">
        <v>1605</v>
      </c>
      <c r="B1618" s="262">
        <v>6741</v>
      </c>
      <c r="C1618" s="319" t="s">
        <v>8674</v>
      </c>
      <c r="D1618" s="319"/>
      <c r="E1618" s="479" t="s">
        <v>8670</v>
      </c>
      <c r="F1618" s="480" t="s">
        <v>8675</v>
      </c>
      <c r="G1618" s="520" t="s">
        <v>8676</v>
      </c>
      <c r="H1618" s="297" t="str">
        <f t="shared" si="79"/>
        <v>фото</v>
      </c>
      <c r="I1618" s="174" t="s">
        <v>8677</v>
      </c>
      <c r="J1618" s="383" t="s">
        <v>203</v>
      </c>
      <c r="K1618" s="384">
        <v>1</v>
      </c>
      <c r="L1618" s="481">
        <v>411.84000000000009</v>
      </c>
      <c r="M1618" s="177">
        <v>1</v>
      </c>
      <c r="N1618" s="264"/>
      <c r="O1618" s="178">
        <f t="shared" si="80"/>
        <v>0</v>
      </c>
      <c r="P1618" s="302">
        <v>4607109943854</v>
      </c>
      <c r="Q1618" s="303"/>
      <c r="R1618" s="263" t="s">
        <v>8671</v>
      </c>
    </row>
    <row r="1619" spans="1:18" ht="15.6">
      <c r="A1619" s="260">
        <v>1606</v>
      </c>
      <c r="B1619" s="262">
        <v>3747</v>
      </c>
      <c r="C1619" s="319" t="s">
        <v>8678</v>
      </c>
      <c r="D1619" s="319"/>
      <c r="E1619" s="479" t="s">
        <v>8670</v>
      </c>
      <c r="F1619" s="480" t="s">
        <v>8679</v>
      </c>
      <c r="G1619" s="520" t="s">
        <v>8680</v>
      </c>
      <c r="H1619" s="297" t="str">
        <f t="shared" si="79"/>
        <v>фото</v>
      </c>
      <c r="I1619" s="174" t="s">
        <v>1293</v>
      </c>
      <c r="J1619" s="383" t="s">
        <v>203</v>
      </c>
      <c r="K1619" s="384">
        <v>1</v>
      </c>
      <c r="L1619" s="481">
        <v>411.84000000000009</v>
      </c>
      <c r="M1619" s="177">
        <v>1</v>
      </c>
      <c r="N1619" s="264"/>
      <c r="O1619" s="178">
        <f t="shared" si="80"/>
        <v>0</v>
      </c>
      <c r="P1619" s="302">
        <v>4607109975114</v>
      </c>
      <c r="Q1619" s="303"/>
      <c r="R1619" s="263" t="s">
        <v>8671</v>
      </c>
    </row>
    <row r="1620" spans="1:18" ht="15.6">
      <c r="A1620" s="260">
        <v>1607</v>
      </c>
      <c r="B1620" s="262">
        <v>831</v>
      </c>
      <c r="C1620" s="319" t="s">
        <v>8653</v>
      </c>
      <c r="D1620" s="319"/>
      <c r="E1620" s="479" t="s">
        <v>8654</v>
      </c>
      <c r="F1620" s="480" t="s">
        <v>8655</v>
      </c>
      <c r="G1620" s="520" t="s">
        <v>8656</v>
      </c>
      <c r="H1620" s="297" t="str">
        <f t="shared" si="79"/>
        <v>фото</v>
      </c>
      <c r="I1620" s="174" t="s">
        <v>228</v>
      </c>
      <c r="J1620" s="383" t="s">
        <v>8657</v>
      </c>
      <c r="K1620" s="384">
        <v>1</v>
      </c>
      <c r="L1620" s="481">
        <v>208.12</v>
      </c>
      <c r="M1620" s="177">
        <v>1</v>
      </c>
      <c r="N1620" s="264"/>
      <c r="O1620" s="178">
        <f t="shared" si="80"/>
        <v>0</v>
      </c>
      <c r="P1620" s="302">
        <v>4607109958704</v>
      </c>
      <c r="Q1620" s="303"/>
      <c r="R1620" s="263" t="s">
        <v>8658</v>
      </c>
    </row>
    <row r="1621" spans="1:18" ht="23.4">
      <c r="A1621" s="260">
        <v>1608</v>
      </c>
      <c r="B1621" s="155"/>
      <c r="C1621" s="155"/>
      <c r="D1621" s="156"/>
      <c r="E1621" s="296"/>
      <c r="F1621" s="395" t="s">
        <v>7350</v>
      </c>
      <c r="G1621" s="159"/>
      <c r="H1621" s="160"/>
      <c r="I1621" s="161"/>
      <c r="J1621" s="162"/>
      <c r="K1621" s="162"/>
      <c r="L1621" s="310"/>
      <c r="M1621" s="160"/>
      <c r="N1621" s="160"/>
      <c r="O1621" s="160"/>
      <c r="P1621" s="160"/>
      <c r="Q1621" s="303"/>
      <c r="R1621" s="301"/>
    </row>
    <row r="1622" spans="1:18" ht="14.4">
      <c r="A1622" s="260">
        <v>1609</v>
      </c>
      <c r="B1622" s="167"/>
      <c r="C1622" s="234"/>
      <c r="D1622" s="234"/>
      <c r="E1622" s="308"/>
      <c r="F1622" s="166" t="s">
        <v>7351</v>
      </c>
      <c r="G1622" s="450"/>
      <c r="H1622" s="167"/>
      <c r="I1622" s="168"/>
      <c r="J1622" s="234"/>
      <c r="K1622" s="261"/>
      <c r="L1622" s="311"/>
      <c r="M1622" s="233"/>
      <c r="N1622" s="233"/>
      <c r="O1622" s="234"/>
      <c r="P1622" s="234"/>
      <c r="Q1622" s="303"/>
      <c r="R1622" s="234"/>
    </row>
    <row r="1623" spans="1:18" ht="14.4">
      <c r="A1623" s="260">
        <v>1610</v>
      </c>
      <c r="B1623" s="167"/>
      <c r="C1623" s="234"/>
      <c r="D1623" s="234"/>
      <c r="E1623" s="308"/>
      <c r="F1623" s="166" t="s">
        <v>11400</v>
      </c>
      <c r="G1623" s="450"/>
      <c r="H1623" s="167"/>
      <c r="I1623" s="168"/>
      <c r="J1623" s="234"/>
      <c r="K1623" s="261"/>
      <c r="L1623" s="311"/>
      <c r="M1623" s="233"/>
      <c r="N1623" s="233"/>
      <c r="O1623" s="234"/>
      <c r="P1623" s="234"/>
      <c r="Q1623" s="303"/>
      <c r="R1623" s="234"/>
    </row>
    <row r="1624" spans="1:18" ht="108">
      <c r="A1624" s="260">
        <v>1611</v>
      </c>
      <c r="B1624" s="262">
        <v>708</v>
      </c>
      <c r="C1624" s="319" t="s">
        <v>7360</v>
      </c>
      <c r="D1624" s="319"/>
      <c r="E1624" s="479" t="s">
        <v>7350</v>
      </c>
      <c r="F1624" s="480" t="s">
        <v>7361</v>
      </c>
      <c r="G1624" s="520" t="s">
        <v>7362</v>
      </c>
      <c r="H1624" s="297" t="str">
        <f t="shared" ref="H1624:H1653" si="81">HYPERLINK("https://www.gardenbulbs.ru/images/vesna_CL/thumbnails/"&amp;C1624&amp;".jpg","фото")</f>
        <v>фото</v>
      </c>
      <c r="I1624" s="174" t="s">
        <v>7363</v>
      </c>
      <c r="J1624" s="383" t="s">
        <v>3009</v>
      </c>
      <c r="K1624" s="384">
        <v>5</v>
      </c>
      <c r="L1624" s="481">
        <v>361.46000000000004</v>
      </c>
      <c r="M1624" s="177">
        <v>1</v>
      </c>
      <c r="N1624" s="264"/>
      <c r="O1624" s="178">
        <f t="shared" ref="O1624:O1653" si="82">IF(ISERROR(L1624*N1624),0,L1624*N1624)</f>
        <v>0</v>
      </c>
      <c r="P1624" s="302">
        <v>4607109928332</v>
      </c>
      <c r="Q1624" s="303"/>
      <c r="R1624" s="263" t="s">
        <v>7352</v>
      </c>
    </row>
    <row r="1625" spans="1:18" ht="48">
      <c r="A1625" s="260">
        <v>1612</v>
      </c>
      <c r="B1625" s="262">
        <v>811</v>
      </c>
      <c r="C1625" s="319" t="s">
        <v>7353</v>
      </c>
      <c r="D1625" s="319"/>
      <c r="E1625" s="479" t="s">
        <v>7350</v>
      </c>
      <c r="F1625" s="480" t="s">
        <v>3913</v>
      </c>
      <c r="G1625" s="520" t="s">
        <v>7354</v>
      </c>
      <c r="H1625" s="297" t="str">
        <f t="shared" si="81"/>
        <v>фото</v>
      </c>
      <c r="I1625" s="174" t="s">
        <v>7355</v>
      </c>
      <c r="J1625" s="383" t="s">
        <v>3009</v>
      </c>
      <c r="K1625" s="384">
        <v>5</v>
      </c>
      <c r="L1625" s="481">
        <v>361.46000000000004</v>
      </c>
      <c r="M1625" s="177">
        <v>1</v>
      </c>
      <c r="N1625" s="264"/>
      <c r="O1625" s="178">
        <f t="shared" si="82"/>
        <v>0</v>
      </c>
      <c r="P1625" s="302">
        <v>4607109928356</v>
      </c>
      <c r="Q1625" s="303"/>
      <c r="R1625" s="263" t="s">
        <v>7352</v>
      </c>
    </row>
    <row r="1626" spans="1:18" ht="108">
      <c r="A1626" s="260">
        <v>1613</v>
      </c>
      <c r="B1626" s="262">
        <v>373</v>
      </c>
      <c r="C1626" s="319" t="s">
        <v>7356</v>
      </c>
      <c r="D1626" s="319"/>
      <c r="E1626" s="479" t="s">
        <v>7350</v>
      </c>
      <c r="F1626" s="480" t="s">
        <v>7357</v>
      </c>
      <c r="G1626" s="520" t="s">
        <v>7358</v>
      </c>
      <c r="H1626" s="297" t="str">
        <f t="shared" si="81"/>
        <v>фото</v>
      </c>
      <c r="I1626" s="174" t="s">
        <v>7359</v>
      </c>
      <c r="J1626" s="383" t="s">
        <v>3009</v>
      </c>
      <c r="K1626" s="384">
        <v>5</v>
      </c>
      <c r="L1626" s="481">
        <v>413.05</v>
      </c>
      <c r="M1626" s="177">
        <v>1</v>
      </c>
      <c r="N1626" s="264"/>
      <c r="O1626" s="178">
        <f t="shared" si="82"/>
        <v>0</v>
      </c>
      <c r="P1626" s="302">
        <v>4607109928349</v>
      </c>
      <c r="Q1626" s="303"/>
      <c r="R1626" s="263" t="s">
        <v>7352</v>
      </c>
    </row>
    <row r="1627" spans="1:18" ht="108">
      <c r="A1627" s="260">
        <v>1614</v>
      </c>
      <c r="B1627" s="262">
        <v>2215</v>
      </c>
      <c r="C1627" s="319" t="s">
        <v>7437</v>
      </c>
      <c r="D1627" s="319"/>
      <c r="E1627" s="479" t="s">
        <v>7350</v>
      </c>
      <c r="F1627" s="480" t="s">
        <v>7438</v>
      </c>
      <c r="G1627" s="520" t="s">
        <v>7439</v>
      </c>
      <c r="H1627" s="297" t="str">
        <f t="shared" si="81"/>
        <v>фото</v>
      </c>
      <c r="I1627" s="174" t="s">
        <v>7440</v>
      </c>
      <c r="J1627" s="383" t="s">
        <v>3009</v>
      </c>
      <c r="K1627" s="384">
        <v>5</v>
      </c>
      <c r="L1627" s="481">
        <v>346.06000000000006</v>
      </c>
      <c r="M1627" s="177">
        <v>1</v>
      </c>
      <c r="N1627" s="264"/>
      <c r="O1627" s="178">
        <f t="shared" si="82"/>
        <v>0</v>
      </c>
      <c r="P1627" s="302">
        <v>4607109928219</v>
      </c>
      <c r="Q1627" s="303"/>
      <c r="R1627" s="263" t="s">
        <v>7352</v>
      </c>
    </row>
    <row r="1628" spans="1:18" ht="48">
      <c r="A1628" s="260">
        <v>1615</v>
      </c>
      <c r="B1628" s="262">
        <v>4442</v>
      </c>
      <c r="C1628" s="319" t="s">
        <v>9711</v>
      </c>
      <c r="D1628" s="319"/>
      <c r="E1628" s="479" t="s">
        <v>7350</v>
      </c>
      <c r="F1628" s="480" t="s">
        <v>10036</v>
      </c>
      <c r="G1628" s="520" t="s">
        <v>10037</v>
      </c>
      <c r="H1628" s="297" t="str">
        <f t="shared" si="81"/>
        <v>фото</v>
      </c>
      <c r="I1628" s="174" t="s">
        <v>9817</v>
      </c>
      <c r="J1628" s="383" t="s">
        <v>3009</v>
      </c>
      <c r="K1628" s="384">
        <v>5</v>
      </c>
      <c r="L1628" s="481">
        <v>346.06000000000006</v>
      </c>
      <c r="M1628" s="177">
        <v>1</v>
      </c>
      <c r="N1628" s="264"/>
      <c r="O1628" s="178">
        <f t="shared" si="82"/>
        <v>0</v>
      </c>
      <c r="P1628" s="302">
        <v>4607109988633</v>
      </c>
      <c r="Q1628" s="517">
        <v>2023</v>
      </c>
      <c r="R1628" s="263" t="s">
        <v>7352</v>
      </c>
    </row>
    <row r="1629" spans="1:18" ht="84">
      <c r="A1629" s="260">
        <v>1616</v>
      </c>
      <c r="B1629" s="262">
        <v>711</v>
      </c>
      <c r="C1629" s="319" t="s">
        <v>7433</v>
      </c>
      <c r="D1629" s="319"/>
      <c r="E1629" s="479" t="s">
        <v>7350</v>
      </c>
      <c r="F1629" s="480" t="s">
        <v>7434</v>
      </c>
      <c r="G1629" s="520" t="s">
        <v>7435</v>
      </c>
      <c r="H1629" s="297" t="str">
        <f t="shared" si="81"/>
        <v>фото</v>
      </c>
      <c r="I1629" s="174" t="s">
        <v>7436</v>
      </c>
      <c r="J1629" s="383" t="s">
        <v>3009</v>
      </c>
      <c r="K1629" s="384">
        <v>5</v>
      </c>
      <c r="L1629" s="481">
        <v>375.87000000000006</v>
      </c>
      <c r="M1629" s="177">
        <v>1</v>
      </c>
      <c r="N1629" s="264"/>
      <c r="O1629" s="178">
        <f t="shared" si="82"/>
        <v>0</v>
      </c>
      <c r="P1629" s="302">
        <v>4607109928233</v>
      </c>
      <c r="Q1629" s="303"/>
      <c r="R1629" s="263" t="s">
        <v>7352</v>
      </c>
    </row>
    <row r="1630" spans="1:18" ht="84">
      <c r="A1630" s="260">
        <v>1617</v>
      </c>
      <c r="B1630" s="262">
        <v>2171</v>
      </c>
      <c r="C1630" s="319" t="s">
        <v>7376</v>
      </c>
      <c r="D1630" s="319"/>
      <c r="E1630" s="479" t="s">
        <v>7350</v>
      </c>
      <c r="F1630" s="480" t="s">
        <v>7377</v>
      </c>
      <c r="G1630" s="520" t="s">
        <v>7378</v>
      </c>
      <c r="H1630" s="297" t="str">
        <f t="shared" si="81"/>
        <v>фото</v>
      </c>
      <c r="I1630" s="174" t="s">
        <v>7379</v>
      </c>
      <c r="J1630" s="383" t="s">
        <v>3009</v>
      </c>
      <c r="K1630" s="384">
        <v>5</v>
      </c>
      <c r="L1630" s="481">
        <v>286.22000000000008</v>
      </c>
      <c r="M1630" s="177">
        <v>1</v>
      </c>
      <c r="N1630" s="264"/>
      <c r="O1630" s="178">
        <f t="shared" si="82"/>
        <v>0</v>
      </c>
      <c r="P1630" s="302">
        <v>4607109928301</v>
      </c>
      <c r="Q1630" s="303"/>
      <c r="R1630" s="263" t="s">
        <v>7352</v>
      </c>
    </row>
    <row r="1631" spans="1:18" ht="96">
      <c r="A1631" s="260">
        <v>1618</v>
      </c>
      <c r="B1631" s="262">
        <v>2777</v>
      </c>
      <c r="C1631" s="319" t="s">
        <v>11275</v>
      </c>
      <c r="D1631" s="319"/>
      <c r="E1631" s="518" t="s">
        <v>7350</v>
      </c>
      <c r="F1631" s="519" t="s">
        <v>11401</v>
      </c>
      <c r="G1631" s="522" t="s">
        <v>11402</v>
      </c>
      <c r="H1631" s="297" t="str">
        <f t="shared" si="81"/>
        <v>фото</v>
      </c>
      <c r="I1631" s="174" t="s">
        <v>11469</v>
      </c>
      <c r="J1631" s="383" t="s">
        <v>3009</v>
      </c>
      <c r="K1631" s="384">
        <v>5</v>
      </c>
      <c r="L1631" s="481">
        <v>567.82000000000005</v>
      </c>
      <c r="M1631" s="177">
        <v>1</v>
      </c>
      <c r="N1631" s="264"/>
      <c r="O1631" s="178">
        <f t="shared" si="82"/>
        <v>0</v>
      </c>
      <c r="P1631" s="302">
        <v>4607105144996</v>
      </c>
      <c r="Q1631" s="185" t="s">
        <v>224</v>
      </c>
      <c r="R1631" s="263" t="s">
        <v>7352</v>
      </c>
    </row>
    <row r="1632" spans="1:18" ht="96">
      <c r="A1632" s="260">
        <v>1619</v>
      </c>
      <c r="B1632" s="262">
        <v>982</v>
      </c>
      <c r="C1632" s="319" t="s">
        <v>7364</v>
      </c>
      <c r="D1632" s="319"/>
      <c r="E1632" s="479" t="s">
        <v>7350</v>
      </c>
      <c r="F1632" s="480" t="s">
        <v>7365</v>
      </c>
      <c r="G1632" s="520" t="s">
        <v>7366</v>
      </c>
      <c r="H1632" s="297" t="str">
        <f t="shared" si="81"/>
        <v>фото</v>
      </c>
      <c r="I1632" s="174" t="s">
        <v>7367</v>
      </c>
      <c r="J1632" s="383" t="s">
        <v>3009</v>
      </c>
      <c r="K1632" s="384">
        <v>5</v>
      </c>
      <c r="L1632" s="481">
        <v>375.87000000000006</v>
      </c>
      <c r="M1632" s="177">
        <v>1</v>
      </c>
      <c r="N1632" s="264"/>
      <c r="O1632" s="178">
        <f t="shared" si="82"/>
        <v>0</v>
      </c>
      <c r="P1632" s="302">
        <v>4607109928325</v>
      </c>
      <c r="Q1632" s="303"/>
      <c r="R1632" s="263" t="s">
        <v>7352</v>
      </c>
    </row>
    <row r="1633" spans="1:18" ht="27.6">
      <c r="A1633" s="260">
        <v>1620</v>
      </c>
      <c r="B1633" s="262">
        <v>4170</v>
      </c>
      <c r="C1633" s="319" t="s">
        <v>7368</v>
      </c>
      <c r="D1633" s="319"/>
      <c r="E1633" s="479" t="s">
        <v>7350</v>
      </c>
      <c r="F1633" s="480" t="s">
        <v>7369</v>
      </c>
      <c r="G1633" s="520" t="s">
        <v>7370</v>
      </c>
      <c r="H1633" s="297" t="str">
        <f t="shared" si="81"/>
        <v>фото</v>
      </c>
      <c r="I1633" s="174" t="s">
        <v>7371</v>
      </c>
      <c r="J1633" s="383" t="s">
        <v>3009</v>
      </c>
      <c r="K1633" s="384">
        <v>5</v>
      </c>
      <c r="L1633" s="481">
        <v>346.06000000000006</v>
      </c>
      <c r="M1633" s="177">
        <v>1</v>
      </c>
      <c r="N1633" s="264"/>
      <c r="O1633" s="178">
        <f t="shared" si="82"/>
        <v>0</v>
      </c>
      <c r="P1633" s="302">
        <v>4607109983881</v>
      </c>
      <c r="Q1633" s="303"/>
      <c r="R1633" s="263" t="s">
        <v>7352</v>
      </c>
    </row>
    <row r="1634" spans="1:18" ht="36">
      <c r="A1634" s="260">
        <v>1621</v>
      </c>
      <c r="B1634" s="262">
        <v>2123</v>
      </c>
      <c r="C1634" s="319" t="s">
        <v>7429</v>
      </c>
      <c r="D1634" s="319"/>
      <c r="E1634" s="479" t="s">
        <v>7350</v>
      </c>
      <c r="F1634" s="480" t="s">
        <v>7430</v>
      </c>
      <c r="G1634" s="520" t="s">
        <v>7431</v>
      </c>
      <c r="H1634" s="297" t="str">
        <f t="shared" si="81"/>
        <v>фото</v>
      </c>
      <c r="I1634" s="174" t="s">
        <v>7432</v>
      </c>
      <c r="J1634" s="383" t="s">
        <v>3009</v>
      </c>
      <c r="K1634" s="384">
        <v>5</v>
      </c>
      <c r="L1634" s="481">
        <v>276.32</v>
      </c>
      <c r="M1634" s="177">
        <v>1</v>
      </c>
      <c r="N1634" s="264"/>
      <c r="O1634" s="178">
        <f t="shared" si="82"/>
        <v>0</v>
      </c>
      <c r="P1634" s="302">
        <v>4607109975251</v>
      </c>
      <c r="Q1634" s="303"/>
      <c r="R1634" s="263" t="s">
        <v>7352</v>
      </c>
    </row>
    <row r="1635" spans="1:18" ht="84">
      <c r="A1635" s="260">
        <v>1622</v>
      </c>
      <c r="B1635" s="262">
        <v>386</v>
      </c>
      <c r="C1635" s="319" t="s">
        <v>9183</v>
      </c>
      <c r="D1635" s="319"/>
      <c r="E1635" s="479" t="s">
        <v>7350</v>
      </c>
      <c r="F1635" s="480" t="s">
        <v>8898</v>
      </c>
      <c r="G1635" s="520" t="s">
        <v>8899</v>
      </c>
      <c r="H1635" s="297" t="str">
        <f t="shared" si="81"/>
        <v>фото</v>
      </c>
      <c r="I1635" s="174" t="s">
        <v>8900</v>
      </c>
      <c r="J1635" s="383" t="s">
        <v>3009</v>
      </c>
      <c r="K1635" s="384">
        <v>5</v>
      </c>
      <c r="L1635" s="481">
        <v>413.05</v>
      </c>
      <c r="M1635" s="177">
        <v>1</v>
      </c>
      <c r="N1635" s="264"/>
      <c r="O1635" s="178">
        <f t="shared" si="82"/>
        <v>0</v>
      </c>
      <c r="P1635" s="302">
        <v>4607109952108</v>
      </c>
      <c r="Q1635" s="303"/>
      <c r="R1635" s="263" t="s">
        <v>7352</v>
      </c>
    </row>
    <row r="1636" spans="1:18" ht="96">
      <c r="A1636" s="260">
        <v>1623</v>
      </c>
      <c r="B1636" s="262">
        <v>2170</v>
      </c>
      <c r="C1636" s="319" t="s">
        <v>7384</v>
      </c>
      <c r="D1636" s="319"/>
      <c r="E1636" s="479" t="s">
        <v>7350</v>
      </c>
      <c r="F1636" s="480" t="s">
        <v>7385</v>
      </c>
      <c r="G1636" s="520" t="s">
        <v>7386</v>
      </c>
      <c r="H1636" s="297" t="str">
        <f t="shared" si="81"/>
        <v>фото</v>
      </c>
      <c r="I1636" s="174" t="s">
        <v>7387</v>
      </c>
      <c r="J1636" s="383" t="s">
        <v>3009</v>
      </c>
      <c r="K1636" s="384">
        <v>5</v>
      </c>
      <c r="L1636" s="481">
        <v>346.06000000000006</v>
      </c>
      <c r="M1636" s="177">
        <v>1</v>
      </c>
      <c r="N1636" s="264"/>
      <c r="O1636" s="178">
        <f t="shared" si="82"/>
        <v>0</v>
      </c>
      <c r="P1636" s="302">
        <v>4607109928295</v>
      </c>
      <c r="Q1636" s="303"/>
      <c r="R1636" s="263" t="s">
        <v>7352</v>
      </c>
    </row>
    <row r="1637" spans="1:18" ht="36">
      <c r="A1637" s="260">
        <v>1624</v>
      </c>
      <c r="B1637" s="262">
        <v>83</v>
      </c>
      <c r="C1637" s="319" t="s">
        <v>10639</v>
      </c>
      <c r="D1637" s="319"/>
      <c r="E1637" s="479" t="s">
        <v>7350</v>
      </c>
      <c r="F1637" s="480" t="s">
        <v>10696</v>
      </c>
      <c r="G1637" s="520" t="s">
        <v>10751</v>
      </c>
      <c r="H1637" s="297" t="str">
        <f t="shared" si="81"/>
        <v>фото</v>
      </c>
      <c r="I1637" s="174" t="s">
        <v>10811</v>
      </c>
      <c r="J1637" s="383" t="s">
        <v>3009</v>
      </c>
      <c r="K1637" s="384">
        <v>5</v>
      </c>
      <c r="L1637" s="481">
        <v>361.46000000000004</v>
      </c>
      <c r="M1637" s="177">
        <v>1</v>
      </c>
      <c r="N1637" s="264"/>
      <c r="O1637" s="178">
        <f t="shared" si="82"/>
        <v>0</v>
      </c>
      <c r="P1637" s="302">
        <v>4607109968932</v>
      </c>
      <c r="Q1637" s="303">
        <v>2024</v>
      </c>
      <c r="R1637" s="263" t="s">
        <v>7352</v>
      </c>
    </row>
    <row r="1638" spans="1:18" ht="48">
      <c r="A1638" s="260">
        <v>1625</v>
      </c>
      <c r="B1638" s="262">
        <v>332</v>
      </c>
      <c r="C1638" s="319" t="s">
        <v>7388</v>
      </c>
      <c r="D1638" s="319"/>
      <c r="E1638" s="479" t="s">
        <v>7350</v>
      </c>
      <c r="F1638" s="480" t="s">
        <v>7389</v>
      </c>
      <c r="G1638" s="520" t="s">
        <v>7390</v>
      </c>
      <c r="H1638" s="297" t="str">
        <f t="shared" si="81"/>
        <v>фото</v>
      </c>
      <c r="I1638" s="174" t="s">
        <v>7391</v>
      </c>
      <c r="J1638" s="383" t="s">
        <v>3009</v>
      </c>
      <c r="K1638" s="384">
        <v>5</v>
      </c>
      <c r="L1638" s="481">
        <v>276.32</v>
      </c>
      <c r="M1638" s="177">
        <v>1</v>
      </c>
      <c r="N1638" s="264"/>
      <c r="O1638" s="178">
        <f t="shared" si="82"/>
        <v>0</v>
      </c>
      <c r="P1638" s="302">
        <v>4607109975213</v>
      </c>
      <c r="Q1638" s="303"/>
      <c r="R1638" s="263" t="s">
        <v>7352</v>
      </c>
    </row>
    <row r="1639" spans="1:18" ht="27.6">
      <c r="A1639" s="260">
        <v>1626</v>
      </c>
      <c r="B1639" s="262">
        <v>4171</v>
      </c>
      <c r="C1639" s="319" t="s">
        <v>7392</v>
      </c>
      <c r="D1639" s="319"/>
      <c r="E1639" s="479" t="s">
        <v>7350</v>
      </c>
      <c r="F1639" s="480" t="s">
        <v>7393</v>
      </c>
      <c r="G1639" s="520" t="s">
        <v>7394</v>
      </c>
      <c r="H1639" s="297" t="str">
        <f t="shared" si="81"/>
        <v>фото</v>
      </c>
      <c r="I1639" s="174" t="s">
        <v>7395</v>
      </c>
      <c r="J1639" s="383" t="s">
        <v>3009</v>
      </c>
      <c r="K1639" s="384">
        <v>5</v>
      </c>
      <c r="L1639" s="481">
        <v>286.22000000000008</v>
      </c>
      <c r="M1639" s="177">
        <v>1</v>
      </c>
      <c r="N1639" s="264"/>
      <c r="O1639" s="178">
        <f t="shared" si="82"/>
        <v>0</v>
      </c>
      <c r="P1639" s="302">
        <v>4607109983898</v>
      </c>
      <c r="Q1639" s="303"/>
      <c r="R1639" s="263" t="s">
        <v>7352</v>
      </c>
    </row>
    <row r="1640" spans="1:18" ht="27.6">
      <c r="A1640" s="260">
        <v>1627</v>
      </c>
      <c r="B1640" s="262">
        <v>294</v>
      </c>
      <c r="C1640" s="319" t="s">
        <v>7404</v>
      </c>
      <c r="D1640" s="319"/>
      <c r="E1640" s="479" t="s">
        <v>7350</v>
      </c>
      <c r="F1640" s="480" t="s">
        <v>3396</v>
      </c>
      <c r="G1640" s="520" t="s">
        <v>7405</v>
      </c>
      <c r="H1640" s="297" t="str">
        <f t="shared" si="81"/>
        <v>фото</v>
      </c>
      <c r="I1640" s="174" t="s">
        <v>7406</v>
      </c>
      <c r="J1640" s="383" t="s">
        <v>3009</v>
      </c>
      <c r="K1640" s="384">
        <v>5</v>
      </c>
      <c r="L1640" s="481">
        <v>594.11000000000013</v>
      </c>
      <c r="M1640" s="177">
        <v>1</v>
      </c>
      <c r="N1640" s="264"/>
      <c r="O1640" s="178">
        <f t="shared" si="82"/>
        <v>0</v>
      </c>
      <c r="P1640" s="302">
        <v>4607109975220</v>
      </c>
      <c r="Q1640" s="303"/>
      <c r="R1640" s="263" t="s">
        <v>7352</v>
      </c>
    </row>
    <row r="1641" spans="1:18" ht="36">
      <c r="A1641" s="260">
        <v>1628</v>
      </c>
      <c r="B1641" s="262">
        <v>5407</v>
      </c>
      <c r="C1641" s="319" t="s">
        <v>7396</v>
      </c>
      <c r="D1641" s="319"/>
      <c r="E1641" s="479" t="s">
        <v>7350</v>
      </c>
      <c r="F1641" s="480" t="s">
        <v>7397</v>
      </c>
      <c r="G1641" s="520" t="s">
        <v>7398</v>
      </c>
      <c r="H1641" s="297" t="str">
        <f t="shared" si="81"/>
        <v>фото</v>
      </c>
      <c r="I1641" s="174" t="s">
        <v>7399</v>
      </c>
      <c r="J1641" s="383" t="s">
        <v>3009</v>
      </c>
      <c r="K1641" s="384">
        <v>5</v>
      </c>
      <c r="L1641" s="481">
        <v>371.36000000000007</v>
      </c>
      <c r="M1641" s="177">
        <v>1</v>
      </c>
      <c r="N1641" s="264"/>
      <c r="O1641" s="178">
        <f t="shared" si="82"/>
        <v>0</v>
      </c>
      <c r="P1641" s="302">
        <v>4607109937150</v>
      </c>
      <c r="Q1641" s="303"/>
      <c r="R1641" s="263" t="s">
        <v>7352</v>
      </c>
    </row>
    <row r="1642" spans="1:18" ht="48">
      <c r="A1642" s="260">
        <v>1629</v>
      </c>
      <c r="B1642" s="262">
        <v>5409</v>
      </c>
      <c r="C1642" s="319" t="s">
        <v>7400</v>
      </c>
      <c r="D1642" s="319"/>
      <c r="E1642" s="479" t="s">
        <v>7350</v>
      </c>
      <c r="F1642" s="480" t="s">
        <v>7401</v>
      </c>
      <c r="G1642" s="520" t="s">
        <v>7402</v>
      </c>
      <c r="H1642" s="297" t="str">
        <f t="shared" si="81"/>
        <v>фото</v>
      </c>
      <c r="I1642" s="174" t="s">
        <v>7403</v>
      </c>
      <c r="J1642" s="383" t="s">
        <v>3009</v>
      </c>
      <c r="K1642" s="384">
        <v>5</v>
      </c>
      <c r="L1642" s="481">
        <v>375.87000000000006</v>
      </c>
      <c r="M1642" s="177">
        <v>1</v>
      </c>
      <c r="N1642" s="264"/>
      <c r="O1642" s="178">
        <f t="shared" si="82"/>
        <v>0</v>
      </c>
      <c r="P1642" s="302">
        <v>4607109937143</v>
      </c>
      <c r="Q1642" s="303"/>
      <c r="R1642" s="263" t="s">
        <v>7352</v>
      </c>
    </row>
    <row r="1643" spans="1:18" ht="96">
      <c r="A1643" s="260">
        <v>1630</v>
      </c>
      <c r="B1643" s="262">
        <v>4755</v>
      </c>
      <c r="C1643" s="319" t="s">
        <v>7407</v>
      </c>
      <c r="D1643" s="319"/>
      <c r="E1643" s="479" t="s">
        <v>7350</v>
      </c>
      <c r="F1643" s="480" t="s">
        <v>7408</v>
      </c>
      <c r="G1643" s="520" t="s">
        <v>7409</v>
      </c>
      <c r="H1643" s="297" t="str">
        <f t="shared" si="81"/>
        <v>фото</v>
      </c>
      <c r="I1643" s="174" t="s">
        <v>7410</v>
      </c>
      <c r="J1643" s="383" t="s">
        <v>3009</v>
      </c>
      <c r="K1643" s="384">
        <v>5</v>
      </c>
      <c r="L1643" s="481">
        <v>413.05</v>
      </c>
      <c r="M1643" s="177">
        <v>1</v>
      </c>
      <c r="N1643" s="264"/>
      <c r="O1643" s="178">
        <f t="shared" si="82"/>
        <v>0</v>
      </c>
      <c r="P1643" s="302">
        <v>4607109928271</v>
      </c>
      <c r="Q1643" s="303"/>
      <c r="R1643" s="263" t="s">
        <v>7352</v>
      </c>
    </row>
    <row r="1644" spans="1:18" ht="27.6">
      <c r="A1644" s="260">
        <v>1631</v>
      </c>
      <c r="B1644" s="262">
        <v>2136</v>
      </c>
      <c r="C1644" s="319" t="s">
        <v>7411</v>
      </c>
      <c r="D1644" s="319"/>
      <c r="E1644" s="479" t="s">
        <v>7350</v>
      </c>
      <c r="F1644" s="480" t="s">
        <v>7412</v>
      </c>
      <c r="G1644" s="520" t="s">
        <v>7413</v>
      </c>
      <c r="H1644" s="297" t="str">
        <f t="shared" si="81"/>
        <v>фото</v>
      </c>
      <c r="I1644" s="174" t="s">
        <v>7414</v>
      </c>
      <c r="J1644" s="383" t="s">
        <v>3009</v>
      </c>
      <c r="K1644" s="384">
        <v>5</v>
      </c>
      <c r="L1644" s="481">
        <v>290.84000000000009</v>
      </c>
      <c r="M1644" s="177">
        <v>1</v>
      </c>
      <c r="N1644" s="264"/>
      <c r="O1644" s="178">
        <f t="shared" si="82"/>
        <v>0</v>
      </c>
      <c r="P1644" s="302">
        <v>4607109975237</v>
      </c>
      <c r="Q1644" s="303"/>
      <c r="R1644" s="263" t="s">
        <v>7352</v>
      </c>
    </row>
    <row r="1645" spans="1:18" ht="27.6">
      <c r="A1645" s="260">
        <v>1632</v>
      </c>
      <c r="B1645" s="262">
        <v>2135</v>
      </c>
      <c r="C1645" s="319" t="s">
        <v>7415</v>
      </c>
      <c r="D1645" s="319"/>
      <c r="E1645" s="479" t="s">
        <v>7350</v>
      </c>
      <c r="F1645" s="480" t="s">
        <v>3752</v>
      </c>
      <c r="G1645" s="520" t="s">
        <v>3753</v>
      </c>
      <c r="H1645" s="297" t="str">
        <f t="shared" si="81"/>
        <v>фото</v>
      </c>
      <c r="I1645" s="174" t="s">
        <v>7416</v>
      </c>
      <c r="J1645" s="383" t="s">
        <v>3009</v>
      </c>
      <c r="K1645" s="384">
        <v>5</v>
      </c>
      <c r="L1645" s="481">
        <v>286.22000000000008</v>
      </c>
      <c r="M1645" s="177">
        <v>1</v>
      </c>
      <c r="N1645" s="264"/>
      <c r="O1645" s="178">
        <f t="shared" si="82"/>
        <v>0</v>
      </c>
      <c r="P1645" s="302">
        <v>4607109975244</v>
      </c>
      <c r="Q1645" s="303"/>
      <c r="R1645" s="263" t="s">
        <v>7352</v>
      </c>
    </row>
    <row r="1646" spans="1:18" ht="144">
      <c r="A1646" s="260">
        <v>1633</v>
      </c>
      <c r="B1646" s="262">
        <v>3219</v>
      </c>
      <c r="C1646" s="319" t="s">
        <v>7417</v>
      </c>
      <c r="D1646" s="319"/>
      <c r="E1646" s="479" t="s">
        <v>7350</v>
      </c>
      <c r="F1646" s="480" t="s">
        <v>7418</v>
      </c>
      <c r="G1646" s="520" t="s">
        <v>7419</v>
      </c>
      <c r="H1646" s="297" t="str">
        <f t="shared" si="81"/>
        <v>фото</v>
      </c>
      <c r="I1646" s="174" t="s">
        <v>7420</v>
      </c>
      <c r="J1646" s="383" t="s">
        <v>3009</v>
      </c>
      <c r="K1646" s="384">
        <v>5</v>
      </c>
      <c r="L1646" s="481">
        <v>413.05</v>
      </c>
      <c r="M1646" s="177">
        <v>1</v>
      </c>
      <c r="N1646" s="264"/>
      <c r="O1646" s="178">
        <f t="shared" si="82"/>
        <v>0</v>
      </c>
      <c r="P1646" s="302">
        <v>4607109928264</v>
      </c>
      <c r="Q1646" s="303"/>
      <c r="R1646" s="263" t="s">
        <v>7352</v>
      </c>
    </row>
    <row r="1647" spans="1:18" ht="96">
      <c r="A1647" s="260">
        <v>1634</v>
      </c>
      <c r="B1647" s="262">
        <v>13564</v>
      </c>
      <c r="C1647" s="319" t="s">
        <v>11276</v>
      </c>
      <c r="D1647" s="319"/>
      <c r="E1647" s="518" t="s">
        <v>7350</v>
      </c>
      <c r="F1647" s="519" t="s">
        <v>11403</v>
      </c>
      <c r="G1647" s="522" t="s">
        <v>11404</v>
      </c>
      <c r="H1647" s="297" t="str">
        <f t="shared" si="81"/>
        <v>фото</v>
      </c>
      <c r="I1647" s="174" t="s">
        <v>11470</v>
      </c>
      <c r="J1647" s="383" t="s">
        <v>3009</v>
      </c>
      <c r="K1647" s="384">
        <v>5</v>
      </c>
      <c r="L1647" s="481">
        <v>375.87000000000006</v>
      </c>
      <c r="M1647" s="177">
        <v>1</v>
      </c>
      <c r="N1647" s="264"/>
      <c r="O1647" s="178">
        <f t="shared" si="82"/>
        <v>0</v>
      </c>
      <c r="P1647" s="302">
        <v>4607105145009</v>
      </c>
      <c r="Q1647" s="185" t="s">
        <v>224</v>
      </c>
      <c r="R1647" s="263" t="s">
        <v>7352</v>
      </c>
    </row>
    <row r="1648" spans="1:18" ht="84">
      <c r="A1648" s="260">
        <v>1635</v>
      </c>
      <c r="B1648" s="262">
        <v>11556</v>
      </c>
      <c r="C1648" s="319" t="s">
        <v>10640</v>
      </c>
      <c r="D1648" s="319"/>
      <c r="E1648" s="518" t="s">
        <v>7350</v>
      </c>
      <c r="F1648" s="519" t="s">
        <v>10697</v>
      </c>
      <c r="G1648" s="522" t="s">
        <v>10752</v>
      </c>
      <c r="H1648" s="297" t="str">
        <f t="shared" si="81"/>
        <v>фото</v>
      </c>
      <c r="I1648" s="174" t="s">
        <v>11471</v>
      </c>
      <c r="J1648" s="383" t="s">
        <v>3009</v>
      </c>
      <c r="K1648" s="384">
        <v>5</v>
      </c>
      <c r="L1648" s="481">
        <v>346.06000000000006</v>
      </c>
      <c r="M1648" s="177">
        <v>1</v>
      </c>
      <c r="N1648" s="264"/>
      <c r="O1648" s="178">
        <f t="shared" si="82"/>
        <v>0</v>
      </c>
      <c r="P1648" s="302">
        <v>4607105145016</v>
      </c>
      <c r="Q1648" s="185" t="s">
        <v>224</v>
      </c>
      <c r="R1648" s="263" t="s">
        <v>7352</v>
      </c>
    </row>
    <row r="1649" spans="1:18" ht="108">
      <c r="A1649" s="260">
        <v>1636</v>
      </c>
      <c r="B1649" s="262">
        <v>3949</v>
      </c>
      <c r="C1649" s="319" t="s">
        <v>7421</v>
      </c>
      <c r="D1649" s="319"/>
      <c r="E1649" s="479" t="s">
        <v>7350</v>
      </c>
      <c r="F1649" s="480" t="s">
        <v>7422</v>
      </c>
      <c r="G1649" s="520" t="s">
        <v>7423</v>
      </c>
      <c r="H1649" s="297" t="str">
        <f t="shared" si="81"/>
        <v>фото</v>
      </c>
      <c r="I1649" s="174" t="s">
        <v>7424</v>
      </c>
      <c r="J1649" s="383" t="s">
        <v>3009</v>
      </c>
      <c r="K1649" s="384">
        <v>5</v>
      </c>
      <c r="L1649" s="481">
        <v>413.05</v>
      </c>
      <c r="M1649" s="177">
        <v>1</v>
      </c>
      <c r="N1649" s="264"/>
      <c r="O1649" s="178">
        <f t="shared" si="82"/>
        <v>0</v>
      </c>
      <c r="P1649" s="302">
        <v>4607109928240</v>
      </c>
      <c r="Q1649" s="303"/>
      <c r="R1649" s="263" t="s">
        <v>7352</v>
      </c>
    </row>
    <row r="1650" spans="1:18" ht="84">
      <c r="A1650" s="260">
        <v>1637</v>
      </c>
      <c r="B1650" s="262">
        <v>9396</v>
      </c>
      <c r="C1650" s="319" t="s">
        <v>11277</v>
      </c>
      <c r="D1650" s="319"/>
      <c r="E1650" s="518" t="s">
        <v>7350</v>
      </c>
      <c r="F1650" s="519" t="s">
        <v>10343</v>
      </c>
      <c r="G1650" s="522" t="s">
        <v>10368</v>
      </c>
      <c r="H1650" s="297" t="str">
        <f t="shared" si="81"/>
        <v>фото</v>
      </c>
      <c r="I1650" s="174" t="s">
        <v>11472</v>
      </c>
      <c r="J1650" s="383" t="s">
        <v>3009</v>
      </c>
      <c r="K1650" s="384">
        <v>5</v>
      </c>
      <c r="L1650" s="481">
        <v>375.87000000000006</v>
      </c>
      <c r="M1650" s="177">
        <v>1</v>
      </c>
      <c r="N1650" s="264"/>
      <c r="O1650" s="178">
        <f t="shared" si="82"/>
        <v>0</v>
      </c>
      <c r="P1650" s="302">
        <v>4607105145054</v>
      </c>
      <c r="Q1650" s="185" t="s">
        <v>224</v>
      </c>
      <c r="R1650" s="263" t="s">
        <v>7352</v>
      </c>
    </row>
    <row r="1651" spans="1:18" ht="27.6">
      <c r="A1651" s="260">
        <v>1638</v>
      </c>
      <c r="B1651" s="262">
        <v>4168</v>
      </c>
      <c r="C1651" s="319" t="s">
        <v>7425</v>
      </c>
      <c r="D1651" s="319"/>
      <c r="E1651" s="479" t="s">
        <v>7350</v>
      </c>
      <c r="F1651" s="480" t="s">
        <v>7426</v>
      </c>
      <c r="G1651" s="520" t="s">
        <v>7427</v>
      </c>
      <c r="H1651" s="297" t="str">
        <f t="shared" si="81"/>
        <v>фото</v>
      </c>
      <c r="I1651" s="174" t="s">
        <v>7428</v>
      </c>
      <c r="J1651" s="383" t="s">
        <v>3009</v>
      </c>
      <c r="K1651" s="384">
        <v>5</v>
      </c>
      <c r="L1651" s="481">
        <v>300.74000000000007</v>
      </c>
      <c r="M1651" s="177">
        <v>1</v>
      </c>
      <c r="N1651" s="264"/>
      <c r="O1651" s="178">
        <f t="shared" si="82"/>
        <v>0</v>
      </c>
      <c r="P1651" s="302">
        <v>4607109983867</v>
      </c>
      <c r="Q1651" s="303"/>
      <c r="R1651" s="263" t="s">
        <v>7352</v>
      </c>
    </row>
    <row r="1652" spans="1:18" ht="27.6">
      <c r="A1652" s="260">
        <v>1639</v>
      </c>
      <c r="B1652" s="262">
        <v>358</v>
      </c>
      <c r="C1652" s="319" t="s">
        <v>7380</v>
      </c>
      <c r="D1652" s="319"/>
      <c r="E1652" s="479" t="s">
        <v>7350</v>
      </c>
      <c r="F1652" s="480" t="s">
        <v>7381</v>
      </c>
      <c r="G1652" s="520" t="s">
        <v>7382</v>
      </c>
      <c r="H1652" s="297" t="str">
        <f t="shared" si="81"/>
        <v>фото</v>
      </c>
      <c r="I1652" s="174" t="s">
        <v>7383</v>
      </c>
      <c r="J1652" s="383" t="s">
        <v>3009</v>
      </c>
      <c r="K1652" s="384">
        <v>5</v>
      </c>
      <c r="L1652" s="481">
        <v>276.32</v>
      </c>
      <c r="M1652" s="177">
        <v>1</v>
      </c>
      <c r="N1652" s="264"/>
      <c r="O1652" s="178">
        <f t="shared" si="82"/>
        <v>0</v>
      </c>
      <c r="P1652" s="302">
        <v>4607109975190</v>
      </c>
      <c r="Q1652" s="303"/>
      <c r="R1652" s="263" t="s">
        <v>7352</v>
      </c>
    </row>
    <row r="1653" spans="1:18" ht="27.6">
      <c r="A1653" s="260">
        <v>1640</v>
      </c>
      <c r="B1653" s="262">
        <v>2133</v>
      </c>
      <c r="C1653" s="319" t="s">
        <v>7372</v>
      </c>
      <c r="D1653" s="319"/>
      <c r="E1653" s="479" t="s">
        <v>7350</v>
      </c>
      <c r="F1653" s="480" t="s">
        <v>7373</v>
      </c>
      <c r="G1653" s="520" t="s">
        <v>7374</v>
      </c>
      <c r="H1653" s="297" t="str">
        <f t="shared" si="81"/>
        <v>фото</v>
      </c>
      <c r="I1653" s="174" t="s">
        <v>7375</v>
      </c>
      <c r="J1653" s="383" t="s">
        <v>3009</v>
      </c>
      <c r="K1653" s="384">
        <v>5</v>
      </c>
      <c r="L1653" s="481">
        <v>282.70000000000005</v>
      </c>
      <c r="M1653" s="177">
        <v>1</v>
      </c>
      <c r="N1653" s="264"/>
      <c r="O1653" s="178">
        <f t="shared" si="82"/>
        <v>0</v>
      </c>
      <c r="P1653" s="302">
        <v>4607109975176</v>
      </c>
      <c r="Q1653" s="303"/>
      <c r="R1653" s="263" t="s">
        <v>7352</v>
      </c>
    </row>
    <row r="1654" spans="1:18">
      <c r="A1654" s="260"/>
      <c r="B1654" s="34"/>
      <c r="C1654" s="34"/>
      <c r="D1654" s="34"/>
      <c r="E1654" s="348"/>
      <c r="F1654" s="34"/>
      <c r="G1654" s="210"/>
      <c r="H1654" s="34"/>
      <c r="I1654" s="34"/>
      <c r="J1654" s="34"/>
      <c r="K1654" s="34"/>
      <c r="L1654" s="34"/>
      <c r="M1654" s="34"/>
      <c r="N1654" s="34"/>
      <c r="R1654" s="299"/>
    </row>
    <row r="1655" spans="1:18">
      <c r="B1655" s="293" t="s">
        <v>10150</v>
      </c>
      <c r="C1655" s="34"/>
      <c r="D1655" s="34"/>
      <c r="E1655" s="348"/>
      <c r="F1655" s="34"/>
      <c r="G1655" s="210"/>
      <c r="H1655" s="34"/>
      <c r="I1655" s="34"/>
      <c r="J1655" s="34"/>
      <c r="K1655" s="34"/>
      <c r="L1655" s="34"/>
      <c r="M1655" s="34"/>
      <c r="N1655" s="34"/>
      <c r="Q1655" s="185"/>
      <c r="R1655" s="299"/>
    </row>
    <row r="1656" spans="1:18">
      <c r="B1656" s="293" t="s">
        <v>10156</v>
      </c>
      <c r="C1656" s="34"/>
      <c r="D1656" s="34"/>
      <c r="E1656" s="348"/>
      <c r="F1656" s="34"/>
      <c r="G1656" s="210"/>
      <c r="H1656" s="34"/>
      <c r="I1656" s="34"/>
      <c r="J1656" s="34"/>
      <c r="K1656" s="34"/>
      <c r="L1656" s="34"/>
      <c r="M1656" s="34"/>
      <c r="N1656" s="34"/>
      <c r="R1656" s="299"/>
    </row>
    <row r="1657" spans="1:18">
      <c r="B1657" s="293" t="s">
        <v>10151</v>
      </c>
      <c r="C1657" s="34"/>
      <c r="D1657" s="34"/>
      <c r="E1657" s="348"/>
      <c r="F1657" s="34"/>
      <c r="G1657" s="210"/>
      <c r="H1657" s="34"/>
      <c r="I1657" s="34"/>
      <c r="J1657" s="34"/>
      <c r="K1657" s="34"/>
      <c r="L1657" s="34"/>
      <c r="M1657" s="34"/>
      <c r="N1657" s="34"/>
      <c r="R1657" s="299"/>
    </row>
    <row r="1658" spans="1:18" ht="14.4">
      <c r="B1658" s="294" t="s">
        <v>8681</v>
      </c>
      <c r="C1658" s="34"/>
      <c r="D1658" s="34"/>
      <c r="E1658" s="348"/>
      <c r="F1658" s="34"/>
      <c r="G1658" s="210"/>
      <c r="H1658" s="34"/>
      <c r="I1658" s="34"/>
      <c r="J1658" s="34"/>
      <c r="K1658" s="34"/>
      <c r="L1658" s="34"/>
      <c r="M1658" s="34"/>
      <c r="N1658" s="34"/>
      <c r="R1658" s="299"/>
    </row>
    <row r="1659" spans="1:18">
      <c r="B1659" s="295" t="s">
        <v>10157</v>
      </c>
      <c r="C1659" s="34"/>
      <c r="D1659" s="34"/>
      <c r="E1659" s="348"/>
      <c r="F1659" s="34"/>
      <c r="G1659" s="210"/>
      <c r="H1659" s="34"/>
      <c r="I1659" s="34"/>
      <c r="J1659" s="34"/>
      <c r="K1659" s="34"/>
      <c r="L1659" s="34"/>
      <c r="M1659" s="34"/>
      <c r="N1659" s="34"/>
      <c r="R1659" s="299"/>
    </row>
    <row r="1660" spans="1:18">
      <c r="B1660" s="295" t="s">
        <v>8696</v>
      </c>
      <c r="C1660" s="34"/>
      <c r="D1660" s="34"/>
      <c r="E1660" s="348"/>
      <c r="F1660" s="34"/>
      <c r="G1660" s="210"/>
      <c r="H1660" s="34"/>
      <c r="I1660" s="34"/>
      <c r="J1660" s="34"/>
      <c r="K1660" s="34"/>
      <c r="L1660" s="34"/>
      <c r="M1660" s="34"/>
      <c r="N1660" s="34"/>
      <c r="R1660" s="299"/>
    </row>
    <row r="1661" spans="1:18">
      <c r="B1661" s="295" t="s">
        <v>8697</v>
      </c>
      <c r="C1661" s="34"/>
      <c r="D1661" s="34"/>
      <c r="E1661" s="348"/>
      <c r="F1661" s="34"/>
      <c r="G1661" s="210"/>
      <c r="H1661" s="34"/>
      <c r="I1661" s="34"/>
      <c r="J1661" s="34"/>
      <c r="K1661" s="34"/>
      <c r="L1661" s="34"/>
      <c r="M1661" s="34"/>
      <c r="N1661" s="34"/>
      <c r="R1661" s="299"/>
    </row>
    <row r="1662" spans="1:18" ht="15.75" customHeight="1">
      <c r="B1662" s="210"/>
      <c r="C1662" s="34"/>
      <c r="D1662" s="34"/>
      <c r="E1662" s="349"/>
      <c r="F1662" s="34"/>
      <c r="G1662" s="210"/>
      <c r="H1662" s="34"/>
      <c r="I1662" s="34"/>
      <c r="J1662" s="34"/>
      <c r="K1662" s="34"/>
      <c r="L1662" s="34"/>
      <c r="M1662" s="34"/>
      <c r="N1662" s="34"/>
      <c r="R1662" s="299"/>
    </row>
    <row r="1663" spans="1:18">
      <c r="B1663" s="295" t="s">
        <v>9198</v>
      </c>
      <c r="C1663" s="34"/>
      <c r="D1663" s="34"/>
      <c r="E1663" s="349"/>
      <c r="F1663" s="34"/>
      <c r="G1663" s="210"/>
      <c r="H1663" s="34"/>
      <c r="I1663" s="34"/>
      <c r="J1663" s="34"/>
      <c r="K1663" s="34"/>
      <c r="L1663" s="34"/>
      <c r="M1663" s="34"/>
      <c r="N1663" s="34"/>
      <c r="R1663" s="299"/>
    </row>
    <row r="1664" spans="1:18">
      <c r="B1664" s="295" t="s">
        <v>9199</v>
      </c>
      <c r="C1664" s="34"/>
      <c r="D1664" s="34"/>
      <c r="E1664" s="349"/>
      <c r="F1664" s="34"/>
      <c r="G1664" s="210"/>
      <c r="H1664" s="34"/>
      <c r="I1664" s="34"/>
      <c r="J1664" s="34"/>
      <c r="K1664" s="34"/>
      <c r="L1664" s="34"/>
      <c r="M1664" s="34"/>
      <c r="N1664" s="34"/>
      <c r="R1664" s="299"/>
    </row>
    <row r="1665" spans="2:18">
      <c r="B1665" s="295"/>
      <c r="C1665" s="34"/>
      <c r="D1665" s="34"/>
      <c r="E1665" s="349"/>
      <c r="F1665" s="34"/>
      <c r="G1665" s="210"/>
      <c r="H1665" s="34"/>
      <c r="I1665" s="34"/>
      <c r="J1665" s="34"/>
      <c r="K1665" s="34"/>
      <c r="L1665" s="34"/>
      <c r="M1665" s="34"/>
      <c r="N1665" s="34"/>
      <c r="R1665" s="299"/>
    </row>
    <row r="1666" spans="2:18">
      <c r="E1666" s="341"/>
      <c r="Q1666" s="185"/>
    </row>
    <row r="1667" spans="2:18">
      <c r="E1667" s="341"/>
      <c r="Q1667" s="303"/>
    </row>
  </sheetData>
  <sheetProtection sort="0" autoFilter="0"/>
  <protectedRanges>
    <protectedRange sqref="N13" name="Количество"/>
  </protectedRanges>
  <autoFilter ref="B13:T1661"/>
  <sortState ref="A422:S448">
    <sortCondition ref="F422:F448"/>
  </sortState>
  <dataConsolidate link="1"/>
  <mergeCells count="10">
    <mergeCell ref="P2:R8"/>
    <mergeCell ref="E12:G12"/>
    <mergeCell ref="E7:J7"/>
    <mergeCell ref="E1:J5"/>
    <mergeCell ref="M9:N10"/>
    <mergeCell ref="L1:N1"/>
    <mergeCell ref="L2:N4"/>
    <mergeCell ref="M5:N5"/>
    <mergeCell ref="L6:N7"/>
    <mergeCell ref="L9:L10"/>
  </mergeCells>
  <conditionalFormatting sqref="B15:C15">
    <cfRule type="duplicateValues" dxfId="190" priority="177"/>
  </conditionalFormatting>
  <conditionalFormatting sqref="B169:C169">
    <cfRule type="duplicateValues" dxfId="189" priority="45"/>
  </conditionalFormatting>
  <conditionalFormatting sqref="B259:C259">
    <cfRule type="duplicateValues" dxfId="188" priority="1"/>
  </conditionalFormatting>
  <conditionalFormatting sqref="B292:C292">
    <cfRule type="duplicateValues" dxfId="187" priority="3"/>
  </conditionalFormatting>
  <conditionalFormatting sqref="B309:C309">
    <cfRule type="duplicateValues" dxfId="186" priority="5"/>
  </conditionalFormatting>
  <conditionalFormatting sqref="B483:C483">
    <cfRule type="duplicateValues" dxfId="185" priority="9"/>
  </conditionalFormatting>
  <conditionalFormatting sqref="B672:C672">
    <cfRule type="duplicateValues" dxfId="184" priority="11"/>
  </conditionalFormatting>
  <conditionalFormatting sqref="B894:C894">
    <cfRule type="duplicateValues" dxfId="183" priority="13"/>
  </conditionalFormatting>
  <conditionalFormatting sqref="B1116:C1116">
    <cfRule type="duplicateValues" dxfId="182" priority="15"/>
  </conditionalFormatting>
  <conditionalFormatting sqref="B1216:C1216">
    <cfRule type="duplicateValues" dxfId="181" priority="17"/>
  </conditionalFormatting>
  <conditionalFormatting sqref="B1240:C1240">
    <cfRule type="duplicateValues" dxfId="180" priority="19"/>
  </conditionalFormatting>
  <conditionalFormatting sqref="B1271:C1271">
    <cfRule type="duplicateValues" dxfId="179" priority="21"/>
  </conditionalFormatting>
  <conditionalFormatting sqref="B1309:C1309">
    <cfRule type="duplicateValues" dxfId="178" priority="25"/>
  </conditionalFormatting>
  <conditionalFormatting sqref="B1621:C1621">
    <cfRule type="duplicateValues" dxfId="177" priority="27"/>
  </conditionalFormatting>
  <conditionalFormatting sqref="P169">
    <cfRule type="duplicateValues" dxfId="176" priority="46"/>
  </conditionalFormatting>
  <conditionalFormatting sqref="P170:P258 P1622:P1667 P1217:P1239 P1:P168 P260:P291 P293:P308 P484:P671 P673:P893 P895:P1115 P1117:P1215 P1241:P1270 P1272:P1308 P1310:P1620 P310:P482">
    <cfRule type="duplicateValues" dxfId="175" priority="1385"/>
  </conditionalFormatting>
  <conditionalFormatting sqref="P259">
    <cfRule type="duplicateValues" dxfId="174" priority="2"/>
  </conditionalFormatting>
  <conditionalFormatting sqref="P292">
    <cfRule type="duplicateValues" dxfId="173" priority="4"/>
  </conditionalFormatting>
  <conditionalFormatting sqref="P309">
    <cfRule type="duplicateValues" dxfId="172" priority="6"/>
  </conditionalFormatting>
  <conditionalFormatting sqref="P483">
    <cfRule type="duplicateValues" dxfId="171" priority="10"/>
  </conditionalFormatting>
  <conditionalFormatting sqref="P672">
    <cfRule type="duplicateValues" dxfId="170" priority="12"/>
  </conditionalFormatting>
  <conditionalFormatting sqref="P894">
    <cfRule type="duplicateValues" dxfId="169" priority="14"/>
  </conditionalFormatting>
  <conditionalFormatting sqref="P1116">
    <cfRule type="duplicateValues" dxfId="168" priority="16"/>
  </conditionalFormatting>
  <conditionalFormatting sqref="P1216">
    <cfRule type="duplicateValues" dxfId="167" priority="18"/>
  </conditionalFormatting>
  <conditionalFormatting sqref="P1240">
    <cfRule type="duplicateValues" dxfId="166" priority="20"/>
  </conditionalFormatting>
  <conditionalFormatting sqref="P1271">
    <cfRule type="duplicateValues" dxfId="165" priority="22"/>
  </conditionalFormatting>
  <conditionalFormatting sqref="P1309">
    <cfRule type="duplicateValues" dxfId="164" priority="26"/>
  </conditionalFormatting>
  <conditionalFormatting sqref="P1621">
    <cfRule type="duplicateValues" dxfId="163" priority="28"/>
  </conditionalFormatting>
  <conditionalFormatting sqref="Q17:Q170 Q174:Q188 Q190:Q195 Q197:Q231 Q233:Q262 Q264 Q266:Q270 Q273:Q281 Q283:Q285 Q287 Q289:Q412 Q414 Q416 Q418:Q425 Q428:Q429 Q431:Q442 Q444 Q446:Q465 Q468:Q511 Q513:Q550 Q552:Q570 Q572:Q592 Q594:Q600 Q602:Q634 Q637:Q913 Q915:Q932 Q934:Q963 Q965:Q1058 Q1061:Q1068 Q1070:Q1194 Q1196:Q1232 Q1238:Q1250 Q1252:Q1258 Q1262:Q1263 Q1265:Q1274 Q1276:Q1352 Q1354:Q1373 Q1375:Q1384 Q1386:Q1418 Q1420:Q1521 Q1523:Q1611 Q1613:Q1630 Q1632:Q1646 Q1649 Q1651:Q1653">
    <cfRule type="containsText" dxfId="162" priority="61" operator="containsText" text="нов19">
      <formula>NOT(ISERROR(SEARCH("нов19",Q17)))</formula>
    </cfRule>
  </conditionalFormatting>
  <conditionalFormatting sqref="R17:R126 R128:R168 R171:R258 R261:R291 R294:R308 R311:R381 R383:R420 R422:R448 R450:R460 R462:R468 R470:R482 R485:R614 R617:R625 R627:R658 R660:R671 R674:R893 R896:R900 R902:R1034 R1036:R1075 R1077:R1115 R1118:R1215 R1218:R1239 R1242:R1270 R1273:R1308 R1311:R1620 R1624:R1653">
    <cfRule type="containsText" dxfId="161" priority="135" operator="containsText" text="НОВ17">
      <formula>NOT(ISERROR(SEARCH("НОВ17",R17)))</formula>
    </cfRule>
  </conditionalFormatting>
  <printOptions horizontalCentered="1"/>
  <pageMargins left="0.15748031496062992" right="0.15748031496062992" top="0.74803149606299213" bottom="0.51181102362204722" header="0.15748031496062992" footer="0.15748031496062992"/>
  <pageSetup paperSize="9" scale="54" fitToHeight="20" orientation="portrait" r:id="rId1"/>
  <headerFooter alignWithMargins="0">
    <oddHeader>&amp;L&amp;8
&amp;C&amp;"Arial Cyr,полужирный"&amp;12Программа &amp;A
"COLOR LINE"
&amp;RЗаявки присылайте
на  эл. адрес sales@gardenbulbs.ru</oddHeader>
    <oddFooter>&amp;CСтраница &amp;P из &amp;N&amp;Rинтернет-каталог
www.gardenbulbs.ru</oddFooter>
  </headerFooter>
  <rowBreaks count="1" manualBreakCount="1">
    <brk id="1654" min="1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>
    <tabColor indexed="58"/>
  </sheetPr>
  <dimension ref="A1:S1146"/>
  <sheetViews>
    <sheetView view="pageBreakPreview" zoomScaleNormal="100" zoomScaleSheetLayoutView="100" workbookViewId="0">
      <pane ySplit="14" topLeftCell="A1113" activePane="bottomLeft" state="frozen"/>
      <selection pane="bottomLeft" activeCell="T997" sqref="T997"/>
    </sheetView>
  </sheetViews>
  <sheetFormatPr defaultColWidth="9.109375" defaultRowHeight="13.2"/>
  <cols>
    <col min="1" max="1" width="2.6640625" customWidth="1"/>
    <col min="2" max="2" width="6.33203125" customWidth="1"/>
    <col min="3" max="3" width="6.109375" hidden="1" customWidth="1"/>
    <col min="4" max="4" width="6.44140625" hidden="1" customWidth="1"/>
    <col min="5" max="5" width="19.33203125" customWidth="1"/>
    <col min="6" max="6" width="23.5546875" customWidth="1"/>
    <col min="7" max="7" width="23.6640625" customWidth="1"/>
    <col min="8" max="8" width="6.6640625" customWidth="1"/>
    <col min="9" max="9" width="37.88671875" customWidth="1"/>
    <col min="10" max="10" width="7.5546875" customWidth="1"/>
    <col min="11" max="11" width="6.88671875" customWidth="1"/>
    <col min="12" max="12" width="12" customWidth="1"/>
    <col min="13" max="13" width="6" customWidth="1"/>
    <col min="14" max="14" width="8.109375" customWidth="1"/>
    <col min="15" max="15" width="10.88671875" customWidth="1"/>
    <col min="16" max="16" width="16.109375" customWidth="1"/>
    <col min="17" max="17" width="12.88671875" customWidth="1"/>
    <col min="18" max="18" width="28.109375" customWidth="1"/>
  </cols>
  <sheetData>
    <row r="1" spans="1:19" ht="15" customHeight="1">
      <c r="A1" s="92"/>
      <c r="B1" s="93"/>
      <c r="C1" s="733" t="s">
        <v>10829</v>
      </c>
      <c r="D1" s="733"/>
      <c r="E1" s="733"/>
      <c r="F1" s="733"/>
      <c r="G1" s="733"/>
      <c r="H1" s="733"/>
      <c r="I1" s="733"/>
      <c r="J1" s="94"/>
      <c r="K1" s="735" t="s">
        <v>193</v>
      </c>
      <c r="L1" s="736"/>
      <c r="M1" s="735"/>
      <c r="N1" s="737"/>
      <c r="O1" s="95"/>
      <c r="P1" s="116"/>
      <c r="Q1" s="96"/>
      <c r="R1" s="97"/>
    </row>
    <row r="2" spans="1:19" ht="12.75" customHeight="1">
      <c r="A2" s="92"/>
      <c r="B2" s="93"/>
      <c r="C2" s="733"/>
      <c r="D2" s="733"/>
      <c r="E2" s="733"/>
      <c r="F2" s="733"/>
      <c r="G2" s="733"/>
      <c r="H2" s="733"/>
      <c r="I2" s="733"/>
      <c r="J2" s="94"/>
      <c r="K2" s="718">
        <f>'ЗАКАЗ-ФОРМА'!C16</f>
        <v>0</v>
      </c>
      <c r="L2" s="740"/>
      <c r="M2" s="719"/>
      <c r="N2" s="720"/>
      <c r="O2" s="98"/>
      <c r="P2" s="117"/>
      <c r="Q2" s="99"/>
      <c r="R2" s="97"/>
    </row>
    <row r="3" spans="1:19" ht="7.5" customHeight="1">
      <c r="A3" s="92"/>
      <c r="B3" s="93"/>
      <c r="C3" s="733"/>
      <c r="D3" s="733"/>
      <c r="E3" s="733"/>
      <c r="F3" s="733"/>
      <c r="G3" s="733"/>
      <c r="H3" s="733"/>
      <c r="I3" s="733"/>
      <c r="J3" s="94"/>
      <c r="K3" s="721"/>
      <c r="L3" s="741"/>
      <c r="M3" s="722"/>
      <c r="N3" s="723"/>
      <c r="O3" s="98"/>
      <c r="P3" s="117"/>
      <c r="Q3" s="100"/>
      <c r="R3" s="97"/>
    </row>
    <row r="4" spans="1:19" ht="7.5" customHeight="1">
      <c r="A4" s="92"/>
      <c r="B4" s="93"/>
      <c r="C4" s="733"/>
      <c r="D4" s="733"/>
      <c r="E4" s="733"/>
      <c r="F4" s="733"/>
      <c r="G4" s="733"/>
      <c r="H4" s="733"/>
      <c r="I4" s="733"/>
      <c r="J4" s="94"/>
      <c r="K4" s="724"/>
      <c r="L4" s="742"/>
      <c r="M4" s="725"/>
      <c r="N4" s="726"/>
      <c r="O4" s="98"/>
      <c r="P4" s="117"/>
      <c r="Q4" s="100"/>
      <c r="R4" s="97"/>
    </row>
    <row r="5" spans="1:19" ht="11.1" customHeight="1" thickBot="1">
      <c r="A5" s="92"/>
      <c r="B5" s="101"/>
      <c r="C5" s="734"/>
      <c r="D5" s="734"/>
      <c r="E5" s="734"/>
      <c r="F5" s="734"/>
      <c r="G5" s="734"/>
      <c r="H5" s="734"/>
      <c r="I5" s="734"/>
      <c r="J5" s="94"/>
      <c r="K5" s="94"/>
      <c r="L5" s="738" t="s">
        <v>194</v>
      </c>
      <c r="M5" s="739"/>
      <c r="N5" s="739"/>
      <c r="O5" s="98"/>
      <c r="P5" s="117"/>
      <c r="Q5" s="100"/>
      <c r="R5" s="97"/>
    </row>
    <row r="6" spans="1:19" ht="10.5" customHeight="1">
      <c r="A6" s="92"/>
      <c r="B6" s="101"/>
      <c r="C6" s="734"/>
      <c r="D6" s="734"/>
      <c r="E6" s="734"/>
      <c r="F6" s="734"/>
      <c r="G6" s="734"/>
      <c r="H6" s="734"/>
      <c r="I6" s="734"/>
      <c r="J6" s="94"/>
      <c r="K6" s="104"/>
      <c r="L6" s="728">
        <f>SUM(O20:O1136)</f>
        <v>0</v>
      </c>
      <c r="M6" s="729"/>
      <c r="N6" s="729"/>
      <c r="O6" s="98"/>
      <c r="P6" s="117"/>
      <c r="Q6" s="100"/>
      <c r="R6" s="97"/>
    </row>
    <row r="7" spans="1:19" ht="6" customHeight="1">
      <c r="A7" s="92"/>
      <c r="B7" s="102"/>
      <c r="C7" s="102"/>
      <c r="D7" s="102"/>
      <c r="E7" s="102"/>
      <c r="F7" s="102"/>
      <c r="G7" s="103"/>
      <c r="H7" s="747"/>
      <c r="I7" s="747"/>
      <c r="J7" s="94"/>
      <c r="K7" s="104"/>
      <c r="L7" s="730"/>
      <c r="M7" s="731"/>
      <c r="N7" s="731"/>
      <c r="O7" s="98"/>
      <c r="P7" s="117"/>
      <c r="R7" s="97"/>
    </row>
    <row r="8" spans="1:19" ht="9" customHeight="1">
      <c r="A8" s="92"/>
      <c r="B8" s="101"/>
      <c r="C8" s="101"/>
      <c r="D8" s="101"/>
      <c r="E8" s="115"/>
      <c r="F8" s="105"/>
      <c r="G8" s="106"/>
      <c r="H8" s="106"/>
      <c r="I8" s="106"/>
      <c r="J8" s="105"/>
      <c r="K8" s="94"/>
      <c r="L8" s="336"/>
      <c r="M8" s="107"/>
      <c r="N8" s="107"/>
      <c r="O8" s="95"/>
      <c r="P8" s="117"/>
      <c r="Q8" s="96"/>
      <c r="R8" s="97"/>
    </row>
    <row r="9" spans="1:19" ht="11.25" customHeight="1">
      <c r="A9" s="92"/>
      <c r="B9" s="101"/>
      <c r="C9" s="101"/>
      <c r="D9" s="101"/>
      <c r="E9" s="115"/>
      <c r="F9" s="108"/>
      <c r="G9" s="109"/>
      <c r="H9" s="109"/>
      <c r="I9" s="106"/>
      <c r="J9" s="105"/>
      <c r="K9" s="107"/>
      <c r="L9" s="752"/>
      <c r="M9" s="743" t="str">
        <f>SUM(N20:N812)&amp;" | "&amp;SUM(N817:N1136)</f>
        <v>0 | 0</v>
      </c>
      <c r="N9" s="744"/>
      <c r="O9" s="98"/>
      <c r="P9" s="117"/>
      <c r="Q9" s="100"/>
      <c r="R9" s="97"/>
    </row>
    <row r="10" spans="1:19" ht="7.5" customHeight="1">
      <c r="A10" s="92"/>
      <c r="B10" s="101"/>
      <c r="C10" s="101"/>
      <c r="D10" s="101"/>
      <c r="E10" s="115"/>
      <c r="F10" s="108"/>
      <c r="G10" s="109"/>
      <c r="H10" s="109"/>
      <c r="I10" s="109"/>
      <c r="J10" s="105"/>
      <c r="K10" s="94"/>
      <c r="L10" s="752"/>
      <c r="M10" s="745"/>
      <c r="N10" s="746"/>
      <c r="O10" s="110"/>
      <c r="P10" s="116"/>
      <c r="Q10" s="96"/>
      <c r="R10" s="97"/>
    </row>
    <row r="11" spans="1:19" ht="12" customHeight="1">
      <c r="A11" s="92"/>
      <c r="B11" s="101"/>
      <c r="C11" s="101"/>
      <c r="D11" s="101"/>
      <c r="E11" s="112"/>
      <c r="F11" s="108"/>
      <c r="G11" s="111"/>
      <c r="H11" s="111"/>
      <c r="I11" s="111"/>
      <c r="J11" s="111"/>
      <c r="K11" s="748" t="s">
        <v>1205</v>
      </c>
      <c r="L11" s="749"/>
      <c r="M11" s="748"/>
      <c r="N11" s="748"/>
      <c r="O11" s="509" t="s">
        <v>10831</v>
      </c>
      <c r="P11" s="116"/>
      <c r="Q11" s="96"/>
      <c r="R11" s="97"/>
    </row>
    <row r="12" spans="1:19" ht="5.25" customHeight="1" thickBot="1">
      <c r="A12" s="92"/>
      <c r="B12" s="101"/>
      <c r="C12" s="101"/>
      <c r="D12" s="101"/>
      <c r="E12" s="112"/>
      <c r="F12" s="108"/>
      <c r="G12" s="111"/>
      <c r="H12" s="111"/>
      <c r="I12" s="111"/>
      <c r="J12" s="94"/>
      <c r="K12" s="750"/>
      <c r="L12" s="751"/>
      <c r="M12" s="750"/>
      <c r="N12" s="750"/>
      <c r="O12" s="95"/>
      <c r="P12" s="118"/>
      <c r="Q12" s="113"/>
      <c r="R12" s="114"/>
    </row>
    <row r="13" spans="1:19" ht="43.5" customHeight="1" thickBot="1">
      <c r="A13" s="91"/>
      <c r="B13" s="143" t="s">
        <v>1798</v>
      </c>
      <c r="C13" s="144"/>
      <c r="D13" s="144"/>
      <c r="E13" s="701" t="s">
        <v>1799</v>
      </c>
      <c r="F13" s="702"/>
      <c r="G13" s="703"/>
      <c r="H13" s="145" t="s">
        <v>1800</v>
      </c>
      <c r="I13" s="187" t="s">
        <v>25</v>
      </c>
      <c r="J13" s="272" t="s">
        <v>10955</v>
      </c>
      <c r="K13" s="271" t="s">
        <v>1801</v>
      </c>
      <c r="L13" s="390" t="s">
        <v>1802</v>
      </c>
      <c r="M13" s="148" t="s">
        <v>1803</v>
      </c>
      <c r="N13" s="334" t="s">
        <v>1804</v>
      </c>
      <c r="O13" s="149" t="s">
        <v>838</v>
      </c>
      <c r="P13" s="143" t="s">
        <v>26</v>
      </c>
      <c r="Q13" s="143" t="s">
        <v>1805</v>
      </c>
      <c r="R13" s="335"/>
      <c r="S13" s="317"/>
    </row>
    <row r="14" spans="1:19" ht="17.25" customHeight="1">
      <c r="A14" s="88"/>
      <c r="B14" s="350"/>
      <c r="C14" s="350"/>
      <c r="D14" s="350"/>
      <c r="E14" s="351" t="s">
        <v>1806</v>
      </c>
      <c r="F14" s="351"/>
      <c r="G14" s="350"/>
      <c r="H14" s="354"/>
      <c r="I14" s="356"/>
      <c r="J14" s="356"/>
      <c r="K14" s="357"/>
      <c r="L14" s="391"/>
      <c r="M14" s="359"/>
      <c r="N14" s="360"/>
      <c r="O14" s="361"/>
      <c r="P14" s="364"/>
      <c r="Q14" s="361"/>
      <c r="R14" s="188"/>
    </row>
    <row r="15" spans="1:19" ht="8.25" customHeight="1">
      <c r="A15" s="184">
        <v>1</v>
      </c>
      <c r="B15" s="184"/>
      <c r="C15" s="155"/>
      <c r="D15" s="155"/>
      <c r="E15" s="156"/>
      <c r="F15" s="157"/>
      <c r="G15" s="214"/>
      <c r="H15" s="214"/>
      <c r="I15" s="160"/>
      <c r="J15" s="160"/>
      <c r="K15" s="160"/>
      <c r="L15" s="238"/>
      <c r="M15" s="219"/>
      <c r="N15" s="160"/>
      <c r="O15" s="160"/>
      <c r="P15" s="161"/>
      <c r="Q15" s="160"/>
      <c r="R15" s="239"/>
    </row>
    <row r="16" spans="1:19" ht="13.5" customHeight="1">
      <c r="A16" s="184">
        <v>2</v>
      </c>
      <c r="B16" s="184"/>
      <c r="C16" s="155"/>
      <c r="D16" s="155"/>
      <c r="E16" s="157" t="s">
        <v>4291</v>
      </c>
      <c r="F16" s="157"/>
      <c r="G16" s="214"/>
      <c r="H16" s="214"/>
      <c r="I16" s="160"/>
      <c r="J16" s="160"/>
      <c r="K16" s="160"/>
      <c r="L16" s="238"/>
      <c r="M16" s="219"/>
      <c r="N16" s="160"/>
      <c r="O16" s="160"/>
      <c r="P16" s="161"/>
      <c r="Q16" s="160"/>
      <c r="R16" s="239"/>
    </row>
    <row r="17" spans="1:18" ht="3" customHeight="1">
      <c r="A17" s="184">
        <v>3</v>
      </c>
      <c r="B17" s="191"/>
      <c r="C17" s="191"/>
      <c r="D17" s="191"/>
      <c r="E17" s="192"/>
      <c r="F17" s="193"/>
      <c r="G17" s="194"/>
      <c r="H17" s="194"/>
      <c r="I17" s="195"/>
      <c r="J17" s="195"/>
      <c r="K17" s="196"/>
      <c r="L17" s="240"/>
      <c r="M17" s="195"/>
      <c r="N17" s="195"/>
      <c r="O17" s="195"/>
      <c r="P17" s="241"/>
      <c r="Q17" s="195"/>
      <c r="R17" s="188"/>
    </row>
    <row r="18" spans="1:18" ht="15.75" customHeight="1">
      <c r="A18" s="184">
        <v>4</v>
      </c>
      <c r="B18" s="155"/>
      <c r="C18" s="155"/>
      <c r="D18" s="156"/>
      <c r="E18" s="157" t="s">
        <v>2473</v>
      </c>
      <c r="F18" s="214"/>
      <c r="G18" s="214"/>
      <c r="H18" s="160"/>
      <c r="I18" s="160"/>
      <c r="J18" s="162"/>
      <c r="K18" s="162"/>
      <c r="L18" s="242"/>
      <c r="M18" s="163"/>
      <c r="N18" s="160"/>
      <c r="O18" s="160"/>
      <c r="P18" s="161"/>
      <c r="Q18" s="160"/>
      <c r="R18" s="88"/>
    </row>
    <row r="19" spans="1:18" ht="3.75" customHeight="1">
      <c r="A19" s="184">
        <v>5</v>
      </c>
      <c r="B19" s="155"/>
      <c r="C19" s="155"/>
      <c r="D19" s="156"/>
      <c r="E19" s="157"/>
      <c r="F19" s="214"/>
      <c r="G19" s="214"/>
      <c r="H19" s="160"/>
      <c r="I19" s="160"/>
      <c r="J19" s="162"/>
      <c r="K19" s="162"/>
      <c r="L19" s="242"/>
      <c r="M19" s="163"/>
      <c r="N19" s="160"/>
      <c r="O19" s="160"/>
      <c r="P19" s="161"/>
      <c r="Q19" s="160"/>
      <c r="R19" s="88"/>
    </row>
    <row r="20" spans="1:18" ht="14.4">
      <c r="A20" s="184">
        <v>6</v>
      </c>
      <c r="B20" s="439"/>
      <c r="C20" s="169"/>
      <c r="D20" s="169"/>
      <c r="E20" s="425" t="s">
        <v>11673</v>
      </c>
      <c r="F20" s="166"/>
      <c r="G20" s="169"/>
      <c r="H20" s="169"/>
      <c r="I20" s="323"/>
      <c r="J20" s="169"/>
      <c r="K20" s="169"/>
      <c r="L20" s="169"/>
      <c r="M20" s="169"/>
      <c r="N20" s="169"/>
      <c r="O20" s="169"/>
      <c r="P20" s="464"/>
      <c r="Q20" s="169"/>
      <c r="R20" s="290"/>
    </row>
    <row r="21" spans="1:18" ht="15.6">
      <c r="A21" s="184">
        <v>7</v>
      </c>
      <c r="B21" s="324">
        <v>14052</v>
      </c>
      <c r="C21" s="318" t="s">
        <v>2477</v>
      </c>
      <c r="D21" s="319"/>
      <c r="E21" s="426" t="s">
        <v>2337</v>
      </c>
      <c r="F21" s="420" t="s">
        <v>2478</v>
      </c>
      <c r="G21" s="421" t="s">
        <v>2479</v>
      </c>
      <c r="H21" s="416" t="str">
        <f t="shared" ref="H21:H84" si="0">HYPERLINK("https://www.gardenbulbs.ru/images/Gladiolus_CL/thumbnails/"&amp;C21&amp;".jpg","фото")</f>
        <v>фото</v>
      </c>
      <c r="I21" s="215" t="s">
        <v>11676</v>
      </c>
      <c r="J21" s="216" t="s">
        <v>198</v>
      </c>
      <c r="K21" s="217">
        <v>100</v>
      </c>
      <c r="L21" s="392">
        <v>2725.0299999999997</v>
      </c>
      <c r="M21" s="388">
        <v>1</v>
      </c>
      <c r="N21" s="181"/>
      <c r="O21" s="178">
        <f t="shared" ref="O21" si="1">IF(ISERROR(L21*N21),0,L21*N21)</f>
        <v>0</v>
      </c>
      <c r="P21" s="451">
        <v>2501100140521</v>
      </c>
      <c r="Q21" s="185"/>
      <c r="R21" s="188"/>
    </row>
    <row r="22" spans="1:18" ht="15.6">
      <c r="A22" s="184">
        <v>8</v>
      </c>
      <c r="B22" s="324">
        <v>14051</v>
      </c>
      <c r="C22" s="318" t="s">
        <v>2489</v>
      </c>
      <c r="D22" s="319"/>
      <c r="E22" s="426" t="s">
        <v>2337</v>
      </c>
      <c r="F22" s="420" t="s">
        <v>2490</v>
      </c>
      <c r="G22" s="421" t="s">
        <v>2491</v>
      </c>
      <c r="H22" s="416" t="str">
        <f t="shared" si="0"/>
        <v>фото</v>
      </c>
      <c r="I22" s="215" t="s">
        <v>11677</v>
      </c>
      <c r="J22" s="216" t="s">
        <v>198</v>
      </c>
      <c r="K22" s="217">
        <v>100</v>
      </c>
      <c r="L22" s="392">
        <v>2914.01</v>
      </c>
      <c r="M22" s="388">
        <v>1</v>
      </c>
      <c r="N22" s="181"/>
      <c r="O22" s="178">
        <f t="shared" ref="O22:O43" si="2">IF(ISERROR(L22*N22),0,L22*N22)</f>
        <v>0</v>
      </c>
      <c r="P22" s="451">
        <v>2501100140514</v>
      </c>
      <c r="Q22" s="185"/>
      <c r="R22" s="188"/>
    </row>
    <row r="23" spans="1:18" ht="15.6">
      <c r="A23" s="184">
        <v>9</v>
      </c>
      <c r="B23" s="324">
        <v>181</v>
      </c>
      <c r="C23" s="318" t="s">
        <v>10293</v>
      </c>
      <c r="D23" s="319"/>
      <c r="E23" s="426" t="s">
        <v>2337</v>
      </c>
      <c r="F23" s="420" t="s">
        <v>925</v>
      </c>
      <c r="G23" s="421" t="s">
        <v>955</v>
      </c>
      <c r="H23" s="416" t="str">
        <f t="shared" si="0"/>
        <v>фото</v>
      </c>
      <c r="I23" s="215" t="s">
        <v>11529</v>
      </c>
      <c r="J23" s="216" t="s">
        <v>198</v>
      </c>
      <c r="K23" s="217">
        <v>100</v>
      </c>
      <c r="L23" s="392">
        <v>2767.05</v>
      </c>
      <c r="M23" s="388">
        <v>1</v>
      </c>
      <c r="N23" s="181"/>
      <c r="O23" s="178">
        <f t="shared" si="2"/>
        <v>0</v>
      </c>
      <c r="P23" s="451">
        <v>2501100001815</v>
      </c>
      <c r="Q23" s="541">
        <v>2024</v>
      </c>
      <c r="R23" s="188"/>
    </row>
    <row r="24" spans="1:18" ht="15.6">
      <c r="A24" s="184">
        <v>10</v>
      </c>
      <c r="B24" s="324">
        <v>16056</v>
      </c>
      <c r="C24" s="318" t="s">
        <v>10294</v>
      </c>
      <c r="D24" s="319"/>
      <c r="E24" s="426" t="s">
        <v>2337</v>
      </c>
      <c r="F24" s="420" t="s">
        <v>3934</v>
      </c>
      <c r="G24" s="421" t="s">
        <v>1655</v>
      </c>
      <c r="H24" s="416" t="str">
        <f t="shared" si="0"/>
        <v>фото</v>
      </c>
      <c r="I24" s="215" t="s">
        <v>11530</v>
      </c>
      <c r="J24" s="216" t="s">
        <v>198</v>
      </c>
      <c r="K24" s="217">
        <v>100</v>
      </c>
      <c r="L24" s="392">
        <v>2767.05</v>
      </c>
      <c r="M24" s="388">
        <v>1</v>
      </c>
      <c r="N24" s="181"/>
      <c r="O24" s="178">
        <f t="shared" si="2"/>
        <v>0</v>
      </c>
      <c r="P24" s="451">
        <v>2501100160567</v>
      </c>
      <c r="Q24" s="541">
        <v>2024</v>
      </c>
      <c r="R24" s="188"/>
    </row>
    <row r="25" spans="1:18" ht="15.6">
      <c r="A25" s="184">
        <v>11</v>
      </c>
      <c r="B25" s="324">
        <v>16063</v>
      </c>
      <c r="C25" s="318" t="s">
        <v>10295</v>
      </c>
      <c r="D25" s="319"/>
      <c r="E25" s="426" t="s">
        <v>2337</v>
      </c>
      <c r="F25" s="420" t="s">
        <v>924</v>
      </c>
      <c r="G25" s="421" t="s">
        <v>954</v>
      </c>
      <c r="H25" s="416" t="str">
        <f t="shared" si="0"/>
        <v>фото</v>
      </c>
      <c r="I25" s="215" t="s">
        <v>11531</v>
      </c>
      <c r="J25" s="216" t="s">
        <v>198</v>
      </c>
      <c r="K25" s="217">
        <v>100</v>
      </c>
      <c r="L25" s="392">
        <v>2767.05</v>
      </c>
      <c r="M25" s="388">
        <v>1</v>
      </c>
      <c r="N25" s="181"/>
      <c r="O25" s="178">
        <f t="shared" si="2"/>
        <v>0</v>
      </c>
      <c r="P25" s="451">
        <v>2501100160635</v>
      </c>
      <c r="Q25" s="541">
        <v>2024</v>
      </c>
      <c r="R25" s="188"/>
    </row>
    <row r="26" spans="1:18" ht="24">
      <c r="A26" s="184">
        <v>12</v>
      </c>
      <c r="B26" s="324">
        <v>7735</v>
      </c>
      <c r="C26" s="318" t="s">
        <v>2336</v>
      </c>
      <c r="D26" s="319"/>
      <c r="E26" s="426" t="s">
        <v>2337</v>
      </c>
      <c r="F26" s="420" t="s">
        <v>2338</v>
      </c>
      <c r="G26" s="421" t="s">
        <v>2339</v>
      </c>
      <c r="H26" s="416" t="str">
        <f t="shared" si="0"/>
        <v>фото</v>
      </c>
      <c r="I26" s="215" t="s">
        <v>11536</v>
      </c>
      <c r="J26" s="216" t="s">
        <v>198</v>
      </c>
      <c r="K26" s="217">
        <v>100</v>
      </c>
      <c r="L26" s="392">
        <v>3229.1600000000003</v>
      </c>
      <c r="M26" s="388">
        <v>1</v>
      </c>
      <c r="N26" s="181"/>
      <c r="O26" s="178">
        <f t="shared" si="2"/>
        <v>0</v>
      </c>
      <c r="P26" s="451">
        <v>2501100077353</v>
      </c>
      <c r="Q26" s="182"/>
      <c r="R26" s="188"/>
    </row>
    <row r="27" spans="1:18" ht="24">
      <c r="A27" s="184">
        <v>13</v>
      </c>
      <c r="B27" s="324">
        <v>6749</v>
      </c>
      <c r="C27" s="318" t="s">
        <v>11486</v>
      </c>
      <c r="D27" s="319"/>
      <c r="E27" s="426" t="s">
        <v>2337</v>
      </c>
      <c r="F27" s="420" t="s">
        <v>4199</v>
      </c>
      <c r="G27" s="421" t="s">
        <v>4200</v>
      </c>
      <c r="H27" s="416" t="str">
        <f t="shared" si="0"/>
        <v>фото</v>
      </c>
      <c r="I27" s="215" t="s">
        <v>11541</v>
      </c>
      <c r="J27" s="216" t="s">
        <v>198</v>
      </c>
      <c r="K27" s="217">
        <v>100</v>
      </c>
      <c r="L27" s="392">
        <v>3607.3400000000006</v>
      </c>
      <c r="M27" s="388">
        <v>1</v>
      </c>
      <c r="N27" s="181"/>
      <c r="O27" s="178">
        <f t="shared" si="2"/>
        <v>0</v>
      </c>
      <c r="P27" s="451">
        <v>2501100067491</v>
      </c>
      <c r="Q27" s="185" t="s">
        <v>224</v>
      </c>
      <c r="R27" s="188"/>
    </row>
    <row r="28" spans="1:18" ht="15.6">
      <c r="A28" s="184">
        <v>14</v>
      </c>
      <c r="B28" s="324">
        <v>7772</v>
      </c>
      <c r="C28" s="318" t="s">
        <v>2340</v>
      </c>
      <c r="D28" s="319"/>
      <c r="E28" s="426" t="s">
        <v>2337</v>
      </c>
      <c r="F28" s="420" t="s">
        <v>2341</v>
      </c>
      <c r="G28" s="421" t="s">
        <v>2342</v>
      </c>
      <c r="H28" s="416" t="str">
        <f t="shared" si="0"/>
        <v>фото</v>
      </c>
      <c r="I28" s="215" t="s">
        <v>11542</v>
      </c>
      <c r="J28" s="216" t="s">
        <v>198</v>
      </c>
      <c r="K28" s="217">
        <v>100</v>
      </c>
      <c r="L28" s="392">
        <v>3607.3400000000006</v>
      </c>
      <c r="M28" s="388">
        <v>1</v>
      </c>
      <c r="N28" s="181"/>
      <c r="O28" s="178">
        <f t="shared" si="2"/>
        <v>0</v>
      </c>
      <c r="P28" s="451">
        <v>2501100077728</v>
      </c>
      <c r="Q28" s="182"/>
      <c r="R28" s="188"/>
    </row>
    <row r="29" spans="1:18" ht="15.6">
      <c r="A29" s="184">
        <v>15</v>
      </c>
      <c r="B29" s="324">
        <v>7754</v>
      </c>
      <c r="C29" s="318" t="s">
        <v>2344</v>
      </c>
      <c r="D29" s="319"/>
      <c r="E29" s="426" t="s">
        <v>2337</v>
      </c>
      <c r="F29" s="420" t="s">
        <v>2345</v>
      </c>
      <c r="G29" s="421" t="s">
        <v>2346</v>
      </c>
      <c r="H29" s="416" t="str">
        <f t="shared" si="0"/>
        <v>фото</v>
      </c>
      <c r="I29" s="215" t="s">
        <v>11549</v>
      </c>
      <c r="J29" s="216" t="s">
        <v>198</v>
      </c>
      <c r="K29" s="217">
        <v>100</v>
      </c>
      <c r="L29" s="392">
        <v>3229.1600000000003</v>
      </c>
      <c r="M29" s="388">
        <v>1</v>
      </c>
      <c r="N29" s="181"/>
      <c r="O29" s="178">
        <f t="shared" si="2"/>
        <v>0</v>
      </c>
      <c r="P29" s="451">
        <v>2501100077544</v>
      </c>
      <c r="Q29" s="182"/>
      <c r="R29" s="188"/>
    </row>
    <row r="30" spans="1:18" ht="24">
      <c r="A30" s="184">
        <v>16</v>
      </c>
      <c r="B30" s="324">
        <v>8737</v>
      </c>
      <c r="C30" s="318" t="s">
        <v>2350</v>
      </c>
      <c r="D30" s="319"/>
      <c r="E30" s="426" t="s">
        <v>2337</v>
      </c>
      <c r="F30" s="420" t="s">
        <v>2351</v>
      </c>
      <c r="G30" s="421" t="s">
        <v>2352</v>
      </c>
      <c r="H30" s="416" t="str">
        <f t="shared" si="0"/>
        <v>фото</v>
      </c>
      <c r="I30" s="215" t="s">
        <v>11551</v>
      </c>
      <c r="J30" s="216" t="s">
        <v>198</v>
      </c>
      <c r="K30" s="217">
        <v>100</v>
      </c>
      <c r="L30" s="392">
        <v>3229.1600000000003</v>
      </c>
      <c r="M30" s="388">
        <v>1</v>
      </c>
      <c r="N30" s="181"/>
      <c r="O30" s="178">
        <f t="shared" si="2"/>
        <v>0</v>
      </c>
      <c r="P30" s="451">
        <v>2501100087376</v>
      </c>
      <c r="Q30" s="182"/>
      <c r="R30" s="188"/>
    </row>
    <row r="31" spans="1:18" ht="24">
      <c r="A31" s="184">
        <v>17</v>
      </c>
      <c r="B31" s="324">
        <v>7758</v>
      </c>
      <c r="C31" s="318" t="s">
        <v>2353</v>
      </c>
      <c r="D31" s="319"/>
      <c r="E31" s="426" t="s">
        <v>2337</v>
      </c>
      <c r="F31" s="420" t="s">
        <v>2354</v>
      </c>
      <c r="G31" s="421" t="s">
        <v>2355</v>
      </c>
      <c r="H31" s="416" t="str">
        <f t="shared" si="0"/>
        <v>фото</v>
      </c>
      <c r="I31" s="215" t="s">
        <v>11553</v>
      </c>
      <c r="J31" s="216" t="s">
        <v>198</v>
      </c>
      <c r="K31" s="217">
        <v>100</v>
      </c>
      <c r="L31" s="392">
        <v>2935.02</v>
      </c>
      <c r="M31" s="388">
        <v>1</v>
      </c>
      <c r="N31" s="181"/>
      <c r="O31" s="178">
        <f t="shared" si="2"/>
        <v>0</v>
      </c>
      <c r="P31" s="451">
        <v>2501100077582</v>
      </c>
      <c r="Q31" s="182"/>
      <c r="R31" s="188"/>
    </row>
    <row r="32" spans="1:18" ht="15.6">
      <c r="A32" s="184">
        <v>18</v>
      </c>
      <c r="B32" s="324">
        <v>7759</v>
      </c>
      <c r="C32" s="318" t="s">
        <v>11487</v>
      </c>
      <c r="D32" s="319"/>
      <c r="E32" s="426" t="s">
        <v>2337</v>
      </c>
      <c r="F32" s="420" t="s">
        <v>11496</v>
      </c>
      <c r="G32" s="421" t="s">
        <v>11492</v>
      </c>
      <c r="H32" s="416" t="str">
        <f t="shared" si="0"/>
        <v>фото</v>
      </c>
      <c r="I32" s="215" t="s">
        <v>11554</v>
      </c>
      <c r="J32" s="216" t="s">
        <v>198</v>
      </c>
      <c r="K32" s="217">
        <v>100</v>
      </c>
      <c r="L32" s="392">
        <v>2397.34</v>
      </c>
      <c r="M32" s="388">
        <v>1</v>
      </c>
      <c r="N32" s="181"/>
      <c r="O32" s="178">
        <f t="shared" si="2"/>
        <v>0</v>
      </c>
      <c r="P32" s="451">
        <v>2501100077599</v>
      </c>
      <c r="Q32" s="182"/>
      <c r="R32" s="188"/>
    </row>
    <row r="33" spans="1:18" ht="24">
      <c r="A33" s="184">
        <v>19</v>
      </c>
      <c r="B33" s="324">
        <v>7763</v>
      </c>
      <c r="C33" s="318" t="s">
        <v>2368</v>
      </c>
      <c r="D33" s="319"/>
      <c r="E33" s="426" t="s">
        <v>2337</v>
      </c>
      <c r="F33" s="420" t="s">
        <v>2369</v>
      </c>
      <c r="G33" s="421" t="s">
        <v>2370</v>
      </c>
      <c r="H33" s="416" t="str">
        <f t="shared" si="0"/>
        <v>фото</v>
      </c>
      <c r="I33" s="215" t="s">
        <v>11572</v>
      </c>
      <c r="J33" s="216" t="s">
        <v>198</v>
      </c>
      <c r="K33" s="217">
        <v>100</v>
      </c>
      <c r="L33" s="392">
        <v>3229.1600000000003</v>
      </c>
      <c r="M33" s="388">
        <v>1</v>
      </c>
      <c r="N33" s="181"/>
      <c r="O33" s="178">
        <f t="shared" si="2"/>
        <v>0</v>
      </c>
      <c r="P33" s="451">
        <v>2501100077636</v>
      </c>
      <c r="Q33" s="182"/>
      <c r="R33" s="188"/>
    </row>
    <row r="34" spans="1:18" ht="36">
      <c r="A34" s="184">
        <v>20</v>
      </c>
      <c r="B34" s="324">
        <v>14598</v>
      </c>
      <c r="C34" s="318" t="s">
        <v>2574</v>
      </c>
      <c r="D34" s="319"/>
      <c r="E34" s="426" t="s">
        <v>2337</v>
      </c>
      <c r="F34" s="420" t="s">
        <v>2575</v>
      </c>
      <c r="G34" s="421" t="s">
        <v>2576</v>
      </c>
      <c r="H34" s="416" t="str">
        <f t="shared" si="0"/>
        <v>фото</v>
      </c>
      <c r="I34" s="215" t="s">
        <v>11578</v>
      </c>
      <c r="J34" s="216" t="s">
        <v>198</v>
      </c>
      <c r="K34" s="217">
        <v>100</v>
      </c>
      <c r="L34" s="392">
        <v>3229.1600000000003</v>
      </c>
      <c r="M34" s="388">
        <v>1</v>
      </c>
      <c r="N34" s="181"/>
      <c r="O34" s="178">
        <f t="shared" si="2"/>
        <v>0</v>
      </c>
      <c r="P34" s="451">
        <v>2501100145984</v>
      </c>
      <c r="Q34" s="541">
        <v>2024</v>
      </c>
      <c r="R34" s="188"/>
    </row>
    <row r="35" spans="1:18" ht="15.6">
      <c r="A35" s="184">
        <v>21</v>
      </c>
      <c r="B35" s="324">
        <v>7765</v>
      </c>
      <c r="C35" s="318" t="s">
        <v>2374</v>
      </c>
      <c r="D35" s="319"/>
      <c r="E35" s="426" t="s">
        <v>2337</v>
      </c>
      <c r="F35" s="420" t="s">
        <v>2375</v>
      </c>
      <c r="G35" s="421" t="s">
        <v>2376</v>
      </c>
      <c r="H35" s="416" t="str">
        <f t="shared" si="0"/>
        <v>фото</v>
      </c>
      <c r="I35" s="215" t="s">
        <v>11580</v>
      </c>
      <c r="J35" s="216" t="s">
        <v>198</v>
      </c>
      <c r="K35" s="217">
        <v>100</v>
      </c>
      <c r="L35" s="392">
        <v>3082.09</v>
      </c>
      <c r="M35" s="388">
        <v>1</v>
      </c>
      <c r="N35" s="181"/>
      <c r="O35" s="178">
        <f t="shared" si="2"/>
        <v>0</v>
      </c>
      <c r="P35" s="451">
        <v>2501100077650</v>
      </c>
      <c r="Q35" s="182"/>
      <c r="R35" s="188"/>
    </row>
    <row r="36" spans="1:18" ht="24">
      <c r="A36" s="184">
        <v>22</v>
      </c>
      <c r="B36" s="324">
        <v>2972</v>
      </c>
      <c r="C36" s="318" t="s">
        <v>2483</v>
      </c>
      <c r="D36" s="319"/>
      <c r="E36" s="426" t="s">
        <v>2337</v>
      </c>
      <c r="F36" s="420" t="s">
        <v>2484</v>
      </c>
      <c r="G36" s="421" t="s">
        <v>2485</v>
      </c>
      <c r="H36" s="416" t="str">
        <f t="shared" si="0"/>
        <v>фото</v>
      </c>
      <c r="I36" s="215" t="s">
        <v>11583</v>
      </c>
      <c r="J36" s="216" t="s">
        <v>198</v>
      </c>
      <c r="K36" s="217">
        <v>100</v>
      </c>
      <c r="L36" s="392">
        <v>3082.09</v>
      </c>
      <c r="M36" s="388">
        <v>1</v>
      </c>
      <c r="N36" s="181"/>
      <c r="O36" s="178">
        <f t="shared" si="2"/>
        <v>0</v>
      </c>
      <c r="P36" s="451">
        <v>2501100029727</v>
      </c>
      <c r="Q36" s="185" t="s">
        <v>224</v>
      </c>
      <c r="R36" s="188"/>
    </row>
    <row r="37" spans="1:18" ht="15.6">
      <c r="A37" s="184">
        <v>23</v>
      </c>
      <c r="B37" s="324">
        <v>7767</v>
      </c>
      <c r="C37" s="318" t="s">
        <v>2486</v>
      </c>
      <c r="D37" s="319"/>
      <c r="E37" s="426" t="s">
        <v>2337</v>
      </c>
      <c r="F37" s="420" t="s">
        <v>2487</v>
      </c>
      <c r="G37" s="421" t="s">
        <v>2488</v>
      </c>
      <c r="H37" s="416" t="str">
        <f t="shared" si="0"/>
        <v>фото</v>
      </c>
      <c r="I37" s="215" t="s">
        <v>11585</v>
      </c>
      <c r="J37" s="216" t="s">
        <v>198</v>
      </c>
      <c r="K37" s="217">
        <v>100</v>
      </c>
      <c r="L37" s="392">
        <v>3061.08</v>
      </c>
      <c r="M37" s="388">
        <v>1</v>
      </c>
      <c r="N37" s="181"/>
      <c r="O37" s="178">
        <f t="shared" si="2"/>
        <v>0</v>
      </c>
      <c r="P37" s="451">
        <v>2501100077674</v>
      </c>
      <c r="Q37" s="182"/>
      <c r="R37" s="188"/>
    </row>
    <row r="38" spans="1:18" ht="36">
      <c r="A38" s="184">
        <v>24</v>
      </c>
      <c r="B38" s="324">
        <v>7706</v>
      </c>
      <c r="C38" s="318" t="s">
        <v>2377</v>
      </c>
      <c r="D38" s="319"/>
      <c r="E38" s="426" t="s">
        <v>2337</v>
      </c>
      <c r="F38" s="420" t="s">
        <v>2378</v>
      </c>
      <c r="G38" s="421" t="s">
        <v>2379</v>
      </c>
      <c r="H38" s="416" t="str">
        <f t="shared" si="0"/>
        <v>фото</v>
      </c>
      <c r="I38" s="215" t="s">
        <v>11678</v>
      </c>
      <c r="J38" s="216" t="s">
        <v>198</v>
      </c>
      <c r="K38" s="217">
        <v>100</v>
      </c>
      <c r="L38" s="392">
        <v>2935.02</v>
      </c>
      <c r="M38" s="388">
        <v>1</v>
      </c>
      <c r="N38" s="181"/>
      <c r="O38" s="178">
        <f t="shared" si="2"/>
        <v>0</v>
      </c>
      <c r="P38" s="451">
        <v>2501075077068</v>
      </c>
      <c r="Q38" s="182"/>
      <c r="R38" s="188"/>
    </row>
    <row r="39" spans="1:18" ht="24">
      <c r="A39" s="184">
        <v>25</v>
      </c>
      <c r="B39" s="324">
        <v>7768</v>
      </c>
      <c r="C39" s="318" t="s">
        <v>2380</v>
      </c>
      <c r="D39" s="319"/>
      <c r="E39" s="426" t="s">
        <v>2337</v>
      </c>
      <c r="F39" s="420" t="s">
        <v>2381</v>
      </c>
      <c r="G39" s="421" t="s">
        <v>2382</v>
      </c>
      <c r="H39" s="416" t="str">
        <f t="shared" si="0"/>
        <v>фото</v>
      </c>
      <c r="I39" s="215" t="s">
        <v>11587</v>
      </c>
      <c r="J39" s="216" t="s">
        <v>198</v>
      </c>
      <c r="K39" s="217">
        <v>100</v>
      </c>
      <c r="L39" s="392">
        <v>2935.02</v>
      </c>
      <c r="M39" s="388">
        <v>1</v>
      </c>
      <c r="N39" s="181"/>
      <c r="O39" s="178">
        <f t="shared" si="2"/>
        <v>0</v>
      </c>
      <c r="P39" s="451">
        <v>2501100077681</v>
      </c>
      <c r="Q39" s="182"/>
      <c r="R39" s="188"/>
    </row>
    <row r="40" spans="1:18" ht="24">
      <c r="A40" s="184">
        <v>26</v>
      </c>
      <c r="B40" s="324">
        <v>5368</v>
      </c>
      <c r="C40" s="318" t="s">
        <v>2383</v>
      </c>
      <c r="D40" s="319"/>
      <c r="E40" s="426" t="s">
        <v>2337</v>
      </c>
      <c r="F40" s="420" t="s">
        <v>2384</v>
      </c>
      <c r="G40" s="421" t="s">
        <v>2385</v>
      </c>
      <c r="H40" s="416" t="str">
        <f t="shared" si="0"/>
        <v>фото</v>
      </c>
      <c r="I40" s="215" t="s">
        <v>11588</v>
      </c>
      <c r="J40" s="216" t="s">
        <v>198</v>
      </c>
      <c r="K40" s="217">
        <v>100</v>
      </c>
      <c r="L40" s="392">
        <v>2935.02</v>
      </c>
      <c r="M40" s="388">
        <v>1</v>
      </c>
      <c r="N40" s="181"/>
      <c r="O40" s="178">
        <f t="shared" si="2"/>
        <v>0</v>
      </c>
      <c r="P40" s="451">
        <v>2501100053685</v>
      </c>
      <c r="Q40" s="185" t="s">
        <v>224</v>
      </c>
      <c r="R40" s="188"/>
    </row>
    <row r="41" spans="1:18" ht="15.6">
      <c r="A41" s="184">
        <v>27</v>
      </c>
      <c r="B41" s="324">
        <v>7748</v>
      </c>
      <c r="C41" s="318" t="s">
        <v>2386</v>
      </c>
      <c r="D41" s="319"/>
      <c r="E41" s="426" t="s">
        <v>2337</v>
      </c>
      <c r="F41" s="420" t="s">
        <v>2387</v>
      </c>
      <c r="G41" s="421" t="s">
        <v>2388</v>
      </c>
      <c r="H41" s="416" t="str">
        <f t="shared" si="0"/>
        <v>фото</v>
      </c>
      <c r="I41" s="215" t="s">
        <v>11589</v>
      </c>
      <c r="J41" s="216" t="s">
        <v>198</v>
      </c>
      <c r="K41" s="217">
        <v>100</v>
      </c>
      <c r="L41" s="392">
        <v>2935.02</v>
      </c>
      <c r="M41" s="388">
        <v>1</v>
      </c>
      <c r="N41" s="181"/>
      <c r="O41" s="178">
        <f t="shared" si="2"/>
        <v>0</v>
      </c>
      <c r="P41" s="451">
        <v>2501100077483</v>
      </c>
      <c r="Q41" s="182"/>
      <c r="R41" s="188"/>
    </row>
    <row r="42" spans="1:18" ht="15.6">
      <c r="A42" s="184">
        <v>28</v>
      </c>
      <c r="B42" s="324">
        <v>7752</v>
      </c>
      <c r="C42" s="318" t="s">
        <v>2395</v>
      </c>
      <c r="D42" s="319"/>
      <c r="E42" s="426" t="s">
        <v>2337</v>
      </c>
      <c r="F42" s="420" t="s">
        <v>2396</v>
      </c>
      <c r="G42" s="421" t="s">
        <v>2397</v>
      </c>
      <c r="H42" s="416" t="str">
        <f t="shared" si="0"/>
        <v>фото</v>
      </c>
      <c r="I42" s="215" t="s">
        <v>11593</v>
      </c>
      <c r="J42" s="216" t="s">
        <v>198</v>
      </c>
      <c r="K42" s="217">
        <v>100</v>
      </c>
      <c r="L42" s="392">
        <v>2935.02</v>
      </c>
      <c r="M42" s="388">
        <v>1</v>
      </c>
      <c r="N42" s="181"/>
      <c r="O42" s="178">
        <f t="shared" si="2"/>
        <v>0</v>
      </c>
      <c r="P42" s="451">
        <v>2501100077520</v>
      </c>
      <c r="Q42" s="182"/>
      <c r="R42" s="188"/>
    </row>
    <row r="43" spans="1:18" ht="15.6">
      <c r="A43" s="184">
        <v>29</v>
      </c>
      <c r="B43" s="324">
        <v>7769</v>
      </c>
      <c r="C43" s="318" t="s">
        <v>2398</v>
      </c>
      <c r="D43" s="319"/>
      <c r="E43" s="426" t="s">
        <v>2337</v>
      </c>
      <c r="F43" s="420" t="s">
        <v>2399</v>
      </c>
      <c r="G43" s="421" t="s">
        <v>2400</v>
      </c>
      <c r="H43" s="416" t="str">
        <f t="shared" si="0"/>
        <v>фото</v>
      </c>
      <c r="I43" s="215" t="s">
        <v>11595</v>
      </c>
      <c r="J43" s="216" t="s">
        <v>198</v>
      </c>
      <c r="K43" s="217">
        <v>100</v>
      </c>
      <c r="L43" s="392">
        <v>2935.02</v>
      </c>
      <c r="M43" s="388">
        <v>1</v>
      </c>
      <c r="N43" s="181"/>
      <c r="O43" s="178">
        <f t="shared" si="2"/>
        <v>0</v>
      </c>
      <c r="P43" s="451">
        <v>2501100077698</v>
      </c>
      <c r="Q43" s="182"/>
      <c r="R43" s="188"/>
    </row>
    <row r="44" spans="1:18" ht="14.4">
      <c r="A44" s="184">
        <v>30</v>
      </c>
      <c r="B44" s="439"/>
      <c r="C44" s="169"/>
      <c r="D44" s="169"/>
      <c r="E44" s="425" t="s">
        <v>10312</v>
      </c>
      <c r="F44" s="166"/>
      <c r="G44" s="169"/>
      <c r="H44" s="169"/>
      <c r="I44" s="323"/>
      <c r="J44" s="169"/>
      <c r="K44" s="169"/>
      <c r="L44" s="243"/>
      <c r="M44" s="169"/>
      <c r="N44" s="169"/>
      <c r="O44" s="169"/>
      <c r="P44" s="464"/>
      <c r="Q44" s="169"/>
      <c r="R44" s="290"/>
    </row>
    <row r="45" spans="1:18" ht="15.6">
      <c r="A45" s="184">
        <v>31</v>
      </c>
      <c r="B45" s="324">
        <v>16055</v>
      </c>
      <c r="C45" s="318" t="s">
        <v>2344</v>
      </c>
      <c r="D45" s="319"/>
      <c r="E45" s="426" t="s">
        <v>2337</v>
      </c>
      <c r="F45" s="420" t="s">
        <v>2492</v>
      </c>
      <c r="G45" s="421" t="s">
        <v>2493</v>
      </c>
      <c r="H45" s="416" t="str">
        <f t="shared" si="0"/>
        <v>фото</v>
      </c>
      <c r="I45" s="215" t="s">
        <v>11549</v>
      </c>
      <c r="J45" s="216" t="s">
        <v>1295</v>
      </c>
      <c r="K45" s="217">
        <v>75</v>
      </c>
      <c r="L45" s="392">
        <v>2973.1900000000005</v>
      </c>
      <c r="M45" s="388">
        <v>1</v>
      </c>
      <c r="N45" s="181"/>
      <c r="O45" s="178">
        <f t="shared" ref="O45:O52" si="3">IF(ISERROR(L45*N45),0,L45*N45)</f>
        <v>0</v>
      </c>
      <c r="P45" s="451">
        <v>2501075160555</v>
      </c>
      <c r="Q45" s="182"/>
      <c r="R45" s="188"/>
    </row>
    <row r="46" spans="1:18" ht="24">
      <c r="A46" s="184">
        <v>32</v>
      </c>
      <c r="B46" s="324">
        <v>7733</v>
      </c>
      <c r="C46" s="318" t="s">
        <v>2353</v>
      </c>
      <c r="D46" s="319"/>
      <c r="E46" s="426" t="s">
        <v>2337</v>
      </c>
      <c r="F46" s="420" t="s">
        <v>2494</v>
      </c>
      <c r="G46" s="421" t="s">
        <v>2495</v>
      </c>
      <c r="H46" s="416" t="str">
        <f t="shared" si="0"/>
        <v>фото</v>
      </c>
      <c r="I46" s="215" t="s">
        <v>11553</v>
      </c>
      <c r="J46" s="216" t="s">
        <v>1295</v>
      </c>
      <c r="K46" s="217">
        <v>75</v>
      </c>
      <c r="L46" s="392">
        <v>2500.52</v>
      </c>
      <c r="M46" s="388">
        <v>1</v>
      </c>
      <c r="N46" s="181"/>
      <c r="O46" s="178">
        <f t="shared" si="3"/>
        <v>0</v>
      </c>
      <c r="P46" s="451">
        <v>2501075077334</v>
      </c>
      <c r="Q46" s="182"/>
      <c r="R46" s="188"/>
    </row>
    <row r="47" spans="1:18" ht="15.6">
      <c r="A47" s="184">
        <v>33</v>
      </c>
      <c r="B47" s="324">
        <v>7729</v>
      </c>
      <c r="C47" s="318" t="s">
        <v>2374</v>
      </c>
      <c r="D47" s="319"/>
      <c r="E47" s="426" t="s">
        <v>2337</v>
      </c>
      <c r="F47" s="420" t="s">
        <v>2496</v>
      </c>
      <c r="G47" s="421" t="s">
        <v>2497</v>
      </c>
      <c r="H47" s="416" t="str">
        <f t="shared" si="0"/>
        <v>фото</v>
      </c>
      <c r="I47" s="215" t="s">
        <v>11580</v>
      </c>
      <c r="J47" s="216" t="s">
        <v>1295</v>
      </c>
      <c r="K47" s="217">
        <v>75</v>
      </c>
      <c r="L47" s="392">
        <v>2736.8</v>
      </c>
      <c r="M47" s="388">
        <v>1</v>
      </c>
      <c r="N47" s="181"/>
      <c r="O47" s="178">
        <f t="shared" si="3"/>
        <v>0</v>
      </c>
      <c r="P47" s="451">
        <v>2501075077297</v>
      </c>
      <c r="Q47" s="182"/>
      <c r="R47" s="188"/>
    </row>
    <row r="48" spans="1:18" ht="15.6">
      <c r="A48" s="184">
        <v>34</v>
      </c>
      <c r="B48" s="324">
        <v>7730</v>
      </c>
      <c r="C48" s="318" t="s">
        <v>2486</v>
      </c>
      <c r="D48" s="319"/>
      <c r="E48" s="426" t="s">
        <v>2337</v>
      </c>
      <c r="F48" s="420" t="s">
        <v>2498</v>
      </c>
      <c r="G48" s="421" t="s">
        <v>2499</v>
      </c>
      <c r="H48" s="416" t="str">
        <f t="shared" si="0"/>
        <v>фото</v>
      </c>
      <c r="I48" s="215" t="s">
        <v>11585</v>
      </c>
      <c r="J48" s="216" t="s">
        <v>1295</v>
      </c>
      <c r="K48" s="217">
        <v>75</v>
      </c>
      <c r="L48" s="392">
        <v>2626.58</v>
      </c>
      <c r="M48" s="388">
        <v>1</v>
      </c>
      <c r="N48" s="181"/>
      <c r="O48" s="178">
        <f t="shared" si="3"/>
        <v>0</v>
      </c>
      <c r="P48" s="451">
        <v>2501075077303</v>
      </c>
      <c r="Q48" s="182"/>
      <c r="R48" s="188"/>
    </row>
    <row r="49" spans="1:18" ht="36">
      <c r="A49" s="184">
        <v>35</v>
      </c>
      <c r="B49" s="324">
        <v>14605</v>
      </c>
      <c r="C49" s="318" t="s">
        <v>2377</v>
      </c>
      <c r="D49" s="319"/>
      <c r="E49" s="426" t="s">
        <v>2337</v>
      </c>
      <c r="F49" s="420" t="s">
        <v>2500</v>
      </c>
      <c r="G49" s="421" t="s">
        <v>2501</v>
      </c>
      <c r="H49" s="416" t="str">
        <f t="shared" si="0"/>
        <v>фото</v>
      </c>
      <c r="I49" s="215" t="s">
        <v>11586</v>
      </c>
      <c r="J49" s="216" t="s">
        <v>1295</v>
      </c>
      <c r="K49" s="217">
        <v>75</v>
      </c>
      <c r="L49" s="392">
        <v>2626.58</v>
      </c>
      <c r="M49" s="388">
        <v>1</v>
      </c>
      <c r="N49" s="181"/>
      <c r="O49" s="178">
        <f t="shared" si="3"/>
        <v>0</v>
      </c>
      <c r="P49" s="451">
        <v>2501100146059</v>
      </c>
      <c r="Q49" s="541">
        <v>2024</v>
      </c>
      <c r="R49" s="188"/>
    </row>
    <row r="50" spans="1:18" ht="15.6">
      <c r="A50" s="184">
        <v>36</v>
      </c>
      <c r="B50" s="324">
        <v>14058</v>
      </c>
      <c r="C50" s="318" t="s">
        <v>2386</v>
      </c>
      <c r="D50" s="319"/>
      <c r="E50" s="426" t="s">
        <v>2337</v>
      </c>
      <c r="F50" s="420" t="s">
        <v>2502</v>
      </c>
      <c r="G50" s="421" t="s">
        <v>2503</v>
      </c>
      <c r="H50" s="416" t="str">
        <f t="shared" si="0"/>
        <v>фото</v>
      </c>
      <c r="I50" s="215" t="s">
        <v>11589</v>
      </c>
      <c r="J50" s="216" t="s">
        <v>1295</v>
      </c>
      <c r="K50" s="217">
        <v>75</v>
      </c>
      <c r="L50" s="392">
        <v>2626.58</v>
      </c>
      <c r="M50" s="388">
        <v>1</v>
      </c>
      <c r="N50" s="181"/>
      <c r="O50" s="178">
        <f t="shared" si="3"/>
        <v>0</v>
      </c>
      <c r="P50" s="451">
        <v>2501075140588</v>
      </c>
      <c r="Q50" s="182"/>
      <c r="R50" s="188"/>
    </row>
    <row r="51" spans="1:18" ht="15.6">
      <c r="A51" s="184">
        <v>37</v>
      </c>
      <c r="B51" s="324">
        <v>14069</v>
      </c>
      <c r="C51" s="318" t="s">
        <v>2395</v>
      </c>
      <c r="D51" s="319"/>
      <c r="E51" s="426" t="s">
        <v>2337</v>
      </c>
      <c r="F51" s="420" t="s">
        <v>2504</v>
      </c>
      <c r="G51" s="421" t="s">
        <v>2505</v>
      </c>
      <c r="H51" s="416" t="str">
        <f t="shared" si="0"/>
        <v>фото</v>
      </c>
      <c r="I51" s="215" t="s">
        <v>11593</v>
      </c>
      <c r="J51" s="216" t="s">
        <v>1295</v>
      </c>
      <c r="K51" s="217">
        <v>75</v>
      </c>
      <c r="L51" s="392">
        <v>2626.58</v>
      </c>
      <c r="M51" s="388">
        <v>1</v>
      </c>
      <c r="N51" s="181"/>
      <c r="O51" s="178">
        <f t="shared" si="3"/>
        <v>0</v>
      </c>
      <c r="P51" s="451">
        <v>2501075140694</v>
      </c>
      <c r="Q51" s="182"/>
      <c r="R51" s="188"/>
    </row>
    <row r="52" spans="1:18" ht="15.6">
      <c r="A52" s="184">
        <v>38</v>
      </c>
      <c r="B52" s="324">
        <v>7709</v>
      </c>
      <c r="C52" s="318" t="s">
        <v>2398</v>
      </c>
      <c r="D52" s="319"/>
      <c r="E52" s="426" t="s">
        <v>2337</v>
      </c>
      <c r="F52" s="420" t="s">
        <v>2506</v>
      </c>
      <c r="G52" s="421" t="s">
        <v>2507</v>
      </c>
      <c r="H52" s="416" t="str">
        <f t="shared" si="0"/>
        <v>фото</v>
      </c>
      <c r="I52" s="215" t="s">
        <v>11595</v>
      </c>
      <c r="J52" s="216" t="s">
        <v>1295</v>
      </c>
      <c r="K52" s="217">
        <v>75</v>
      </c>
      <c r="L52" s="392">
        <v>2626.58</v>
      </c>
      <c r="M52" s="388">
        <v>1</v>
      </c>
      <c r="N52" s="181"/>
      <c r="O52" s="178">
        <f t="shared" si="3"/>
        <v>0</v>
      </c>
      <c r="P52" s="451">
        <v>2501075077099</v>
      </c>
      <c r="Q52" s="182"/>
      <c r="R52" s="188"/>
    </row>
    <row r="53" spans="1:18" ht="14.4">
      <c r="A53" s="184">
        <v>39</v>
      </c>
      <c r="B53" s="439"/>
      <c r="C53" s="169"/>
      <c r="D53" s="169"/>
      <c r="E53" s="425" t="s">
        <v>10313</v>
      </c>
      <c r="F53" s="166"/>
      <c r="G53" s="169"/>
      <c r="H53" s="169"/>
      <c r="I53" s="323"/>
      <c r="J53" s="169"/>
      <c r="K53" s="169"/>
      <c r="L53" s="243"/>
      <c r="M53" s="169"/>
      <c r="N53" s="169"/>
      <c r="O53" s="169"/>
      <c r="P53" s="464"/>
      <c r="Q53" s="169"/>
      <c r="R53" s="290"/>
    </row>
    <row r="54" spans="1:18" ht="15.6">
      <c r="A54" s="184">
        <v>40</v>
      </c>
      <c r="B54" s="324">
        <v>941</v>
      </c>
      <c r="C54" s="318" t="s">
        <v>11702</v>
      </c>
      <c r="D54" s="319"/>
      <c r="E54" s="426" t="s">
        <v>2337</v>
      </c>
      <c r="F54" s="420" t="s">
        <v>11674</v>
      </c>
      <c r="G54" s="421" t="s">
        <v>11675</v>
      </c>
      <c r="H54" s="416" t="str">
        <f t="shared" si="0"/>
        <v>фото</v>
      </c>
      <c r="I54" s="215" t="s">
        <v>11679</v>
      </c>
      <c r="J54" s="216" t="s">
        <v>196</v>
      </c>
      <c r="K54" s="217">
        <v>100</v>
      </c>
      <c r="L54" s="392">
        <v>2220.79</v>
      </c>
      <c r="M54" s="388">
        <v>1</v>
      </c>
      <c r="N54" s="181"/>
      <c r="O54" s="178">
        <f t="shared" ref="O54:O104" si="4">IF(ISERROR(L54*N54),0,L54*N54)</f>
        <v>0</v>
      </c>
      <c r="P54" s="451">
        <v>2501100009415</v>
      </c>
      <c r="Q54" s="185" t="s">
        <v>224</v>
      </c>
      <c r="R54" s="188"/>
    </row>
    <row r="55" spans="1:18" ht="15.6">
      <c r="A55" s="184">
        <v>41</v>
      </c>
      <c r="B55" s="324">
        <v>14029</v>
      </c>
      <c r="C55" s="318" t="s">
        <v>2474</v>
      </c>
      <c r="D55" s="319"/>
      <c r="E55" s="426" t="s">
        <v>2337</v>
      </c>
      <c r="F55" s="420" t="s">
        <v>2475</v>
      </c>
      <c r="G55" s="421" t="s">
        <v>2476</v>
      </c>
      <c r="H55" s="416" t="str">
        <f t="shared" si="0"/>
        <v>фото</v>
      </c>
      <c r="I55" s="215" t="s">
        <v>11532</v>
      </c>
      <c r="J55" s="216" t="s">
        <v>196</v>
      </c>
      <c r="K55" s="217">
        <v>100</v>
      </c>
      <c r="L55" s="392">
        <v>2493.92</v>
      </c>
      <c r="M55" s="388">
        <v>1</v>
      </c>
      <c r="N55" s="181"/>
      <c r="O55" s="178">
        <f t="shared" si="4"/>
        <v>0</v>
      </c>
      <c r="P55" s="451">
        <v>2501100140293</v>
      </c>
      <c r="Q55" s="182"/>
      <c r="R55" s="188"/>
    </row>
    <row r="56" spans="1:18" ht="24">
      <c r="A56" s="184">
        <v>42</v>
      </c>
      <c r="B56" s="324">
        <v>7724</v>
      </c>
      <c r="C56" s="318" t="s">
        <v>2508</v>
      </c>
      <c r="D56" s="319"/>
      <c r="E56" s="426" t="s">
        <v>2337</v>
      </c>
      <c r="F56" s="420" t="s">
        <v>2509</v>
      </c>
      <c r="G56" s="421" t="s">
        <v>2510</v>
      </c>
      <c r="H56" s="416" t="str">
        <f t="shared" si="0"/>
        <v>фото</v>
      </c>
      <c r="I56" s="215" t="s">
        <v>11533</v>
      </c>
      <c r="J56" s="216" t="s">
        <v>196</v>
      </c>
      <c r="K56" s="217">
        <v>100</v>
      </c>
      <c r="L56" s="392">
        <v>2914.01</v>
      </c>
      <c r="M56" s="388">
        <v>1</v>
      </c>
      <c r="N56" s="181"/>
      <c r="O56" s="178">
        <f t="shared" si="4"/>
        <v>0</v>
      </c>
      <c r="P56" s="451">
        <v>2501100077247</v>
      </c>
      <c r="Q56" s="182"/>
      <c r="R56" s="188"/>
    </row>
    <row r="57" spans="1:18" ht="15.6">
      <c r="A57" s="184">
        <v>43</v>
      </c>
      <c r="B57" s="324">
        <v>7742</v>
      </c>
      <c r="C57" s="318" t="s">
        <v>2511</v>
      </c>
      <c r="D57" s="319"/>
      <c r="E57" s="426" t="s">
        <v>2337</v>
      </c>
      <c r="F57" s="420" t="s">
        <v>2512</v>
      </c>
      <c r="G57" s="421" t="s">
        <v>2513</v>
      </c>
      <c r="H57" s="416" t="str">
        <f t="shared" si="0"/>
        <v>фото</v>
      </c>
      <c r="I57" s="215" t="s">
        <v>11534</v>
      </c>
      <c r="J57" s="216" t="s">
        <v>196</v>
      </c>
      <c r="K57" s="217">
        <v>100</v>
      </c>
      <c r="L57" s="392">
        <v>2598.9699999999998</v>
      </c>
      <c r="M57" s="388">
        <v>1</v>
      </c>
      <c r="N57" s="181"/>
      <c r="O57" s="178">
        <f t="shared" si="4"/>
        <v>0</v>
      </c>
      <c r="P57" s="451">
        <v>2501100077421</v>
      </c>
      <c r="Q57" s="182"/>
      <c r="R57" s="188"/>
    </row>
    <row r="58" spans="1:18" ht="24">
      <c r="A58" s="184">
        <v>44</v>
      </c>
      <c r="B58" s="324">
        <v>16147</v>
      </c>
      <c r="C58" s="318" t="s">
        <v>2336</v>
      </c>
      <c r="D58" s="319"/>
      <c r="E58" s="426" t="s">
        <v>2337</v>
      </c>
      <c r="F58" s="420" t="s">
        <v>2338</v>
      </c>
      <c r="G58" s="421" t="s">
        <v>2339</v>
      </c>
      <c r="H58" s="416" t="str">
        <f t="shared" si="0"/>
        <v>фото</v>
      </c>
      <c r="I58" s="215" t="s">
        <v>11536</v>
      </c>
      <c r="J58" s="216" t="s">
        <v>196</v>
      </c>
      <c r="K58" s="217">
        <v>100</v>
      </c>
      <c r="L58" s="392">
        <v>2598.9699999999998</v>
      </c>
      <c r="M58" s="388">
        <v>1</v>
      </c>
      <c r="N58" s="181"/>
      <c r="O58" s="178">
        <f t="shared" si="4"/>
        <v>0</v>
      </c>
      <c r="P58" s="451">
        <v>2501100161472</v>
      </c>
      <c r="Q58" s="541">
        <v>2024</v>
      </c>
      <c r="R58" s="188"/>
    </row>
    <row r="59" spans="1:18" ht="36">
      <c r="A59" s="184">
        <v>45</v>
      </c>
      <c r="B59" s="324">
        <v>7725</v>
      </c>
      <c r="C59" s="318" t="s">
        <v>2515</v>
      </c>
      <c r="D59" s="319"/>
      <c r="E59" s="426" t="s">
        <v>2337</v>
      </c>
      <c r="F59" s="420" t="s">
        <v>2516</v>
      </c>
      <c r="G59" s="421" t="s">
        <v>2517</v>
      </c>
      <c r="H59" s="416" t="str">
        <f t="shared" si="0"/>
        <v>фото</v>
      </c>
      <c r="I59" s="215" t="s">
        <v>11537</v>
      </c>
      <c r="J59" s="216" t="s">
        <v>196</v>
      </c>
      <c r="K59" s="217">
        <v>100</v>
      </c>
      <c r="L59" s="392">
        <v>2556.9500000000003</v>
      </c>
      <c r="M59" s="388">
        <v>1</v>
      </c>
      <c r="N59" s="181"/>
      <c r="O59" s="178">
        <f t="shared" si="4"/>
        <v>0</v>
      </c>
      <c r="P59" s="451">
        <v>2501100077254</v>
      </c>
      <c r="Q59" s="182"/>
      <c r="R59" s="188"/>
    </row>
    <row r="60" spans="1:18" ht="24">
      <c r="A60" s="184">
        <v>46</v>
      </c>
      <c r="B60" s="324">
        <v>5336</v>
      </c>
      <c r="C60" s="318" t="s">
        <v>2518</v>
      </c>
      <c r="D60" s="319"/>
      <c r="E60" s="426" t="s">
        <v>2337</v>
      </c>
      <c r="F60" s="420" t="s">
        <v>2519</v>
      </c>
      <c r="G60" s="421" t="s">
        <v>2520</v>
      </c>
      <c r="H60" s="416" t="str">
        <f t="shared" si="0"/>
        <v>фото</v>
      </c>
      <c r="I60" s="215" t="s">
        <v>11538</v>
      </c>
      <c r="J60" s="216" t="s">
        <v>196</v>
      </c>
      <c r="K60" s="217">
        <v>100</v>
      </c>
      <c r="L60" s="392">
        <v>2556.9500000000003</v>
      </c>
      <c r="M60" s="388">
        <v>1</v>
      </c>
      <c r="N60" s="181"/>
      <c r="O60" s="178">
        <f t="shared" si="4"/>
        <v>0</v>
      </c>
      <c r="P60" s="451">
        <v>2501100053364</v>
      </c>
      <c r="Q60" s="182"/>
      <c r="R60" s="188"/>
    </row>
    <row r="61" spans="1:18" ht="24">
      <c r="A61" s="184">
        <v>47</v>
      </c>
      <c r="B61" s="324">
        <v>16148</v>
      </c>
      <c r="C61" s="318" t="s">
        <v>10306</v>
      </c>
      <c r="D61" s="319"/>
      <c r="E61" s="426" t="s">
        <v>2337</v>
      </c>
      <c r="F61" s="420" t="s">
        <v>10314</v>
      </c>
      <c r="G61" s="421" t="s">
        <v>10326</v>
      </c>
      <c r="H61" s="416" t="str">
        <f t="shared" si="0"/>
        <v>фото</v>
      </c>
      <c r="I61" s="215" t="s">
        <v>11539</v>
      </c>
      <c r="J61" s="216" t="s">
        <v>196</v>
      </c>
      <c r="K61" s="217">
        <v>100</v>
      </c>
      <c r="L61" s="392">
        <v>2914.01</v>
      </c>
      <c r="M61" s="388">
        <v>1</v>
      </c>
      <c r="N61" s="181"/>
      <c r="O61" s="178">
        <f t="shared" si="4"/>
        <v>0</v>
      </c>
      <c r="P61" s="451">
        <v>2501100161489</v>
      </c>
      <c r="Q61" s="541">
        <v>2024</v>
      </c>
      <c r="R61" s="188"/>
    </row>
    <row r="62" spans="1:18" ht="24">
      <c r="A62" s="184">
        <v>48</v>
      </c>
      <c r="B62" s="324">
        <v>2543</v>
      </c>
      <c r="C62" s="318" t="s">
        <v>11486</v>
      </c>
      <c r="D62" s="319"/>
      <c r="E62" s="426" t="s">
        <v>2337</v>
      </c>
      <c r="F62" s="420" t="s">
        <v>4199</v>
      </c>
      <c r="G62" s="421" t="s">
        <v>4200</v>
      </c>
      <c r="H62" s="416" t="str">
        <f t="shared" si="0"/>
        <v>фото</v>
      </c>
      <c r="I62" s="215" t="s">
        <v>11541</v>
      </c>
      <c r="J62" s="216" t="s">
        <v>196</v>
      </c>
      <c r="K62" s="217">
        <v>100</v>
      </c>
      <c r="L62" s="392">
        <v>3061.08</v>
      </c>
      <c r="M62" s="388">
        <v>1</v>
      </c>
      <c r="N62" s="181"/>
      <c r="O62" s="178">
        <f t="shared" si="4"/>
        <v>0</v>
      </c>
      <c r="P62" s="451">
        <v>2501100025439</v>
      </c>
      <c r="Q62" s="185" t="s">
        <v>224</v>
      </c>
      <c r="R62" s="188"/>
    </row>
    <row r="63" spans="1:18" ht="15.6">
      <c r="A63" s="184">
        <v>49</v>
      </c>
      <c r="B63" s="324">
        <v>7774</v>
      </c>
      <c r="C63" s="318" t="s">
        <v>2521</v>
      </c>
      <c r="D63" s="319"/>
      <c r="E63" s="426" t="s">
        <v>2337</v>
      </c>
      <c r="F63" s="420" t="s">
        <v>2522</v>
      </c>
      <c r="G63" s="421" t="s">
        <v>2523</v>
      </c>
      <c r="H63" s="416" t="str">
        <f t="shared" si="0"/>
        <v>фото</v>
      </c>
      <c r="I63" s="215" t="s">
        <v>11680</v>
      </c>
      <c r="J63" s="216" t="s">
        <v>196</v>
      </c>
      <c r="K63" s="217">
        <v>100</v>
      </c>
      <c r="L63" s="392">
        <v>2325.84</v>
      </c>
      <c r="M63" s="388">
        <v>1</v>
      </c>
      <c r="N63" s="181"/>
      <c r="O63" s="178">
        <f t="shared" si="4"/>
        <v>0</v>
      </c>
      <c r="P63" s="451">
        <v>2501100077742</v>
      </c>
      <c r="Q63" s="182"/>
      <c r="R63" s="188"/>
    </row>
    <row r="64" spans="1:18" ht="15.6">
      <c r="A64" s="184">
        <v>50</v>
      </c>
      <c r="B64" s="324">
        <v>7731</v>
      </c>
      <c r="C64" s="318" t="s">
        <v>2525</v>
      </c>
      <c r="D64" s="319"/>
      <c r="E64" s="426" t="s">
        <v>2337</v>
      </c>
      <c r="F64" s="420" t="s">
        <v>2526</v>
      </c>
      <c r="G64" s="421" t="s">
        <v>2527</v>
      </c>
      <c r="H64" s="416" t="str">
        <f t="shared" si="0"/>
        <v>фото</v>
      </c>
      <c r="I64" s="215" t="s">
        <v>11546</v>
      </c>
      <c r="J64" s="216" t="s">
        <v>196</v>
      </c>
      <c r="K64" s="217">
        <v>100</v>
      </c>
      <c r="L64" s="392">
        <v>2388.87</v>
      </c>
      <c r="M64" s="388">
        <v>1</v>
      </c>
      <c r="N64" s="181"/>
      <c r="O64" s="178">
        <f t="shared" si="4"/>
        <v>0</v>
      </c>
      <c r="P64" s="451">
        <v>2501100077315</v>
      </c>
      <c r="Q64" s="182"/>
      <c r="R64" s="188"/>
    </row>
    <row r="65" spans="1:18" ht="15.6">
      <c r="A65" s="184">
        <v>51</v>
      </c>
      <c r="B65" s="324">
        <v>206</v>
      </c>
      <c r="C65" s="318" t="s">
        <v>2532</v>
      </c>
      <c r="D65" s="319"/>
      <c r="E65" s="426" t="s">
        <v>2337</v>
      </c>
      <c r="F65" s="420" t="s">
        <v>2533</v>
      </c>
      <c r="G65" s="421" t="s">
        <v>2534</v>
      </c>
      <c r="H65" s="416" t="str">
        <f t="shared" si="0"/>
        <v>фото</v>
      </c>
      <c r="I65" s="215" t="s">
        <v>11550</v>
      </c>
      <c r="J65" s="216" t="s">
        <v>196</v>
      </c>
      <c r="K65" s="217">
        <v>100</v>
      </c>
      <c r="L65" s="392">
        <v>2556.9500000000003</v>
      </c>
      <c r="M65" s="388">
        <v>1</v>
      </c>
      <c r="N65" s="181"/>
      <c r="O65" s="178">
        <f t="shared" si="4"/>
        <v>0</v>
      </c>
      <c r="P65" s="451">
        <v>2501100002065</v>
      </c>
      <c r="Q65" s="182"/>
      <c r="R65" s="188"/>
    </row>
    <row r="66" spans="1:18" ht="24">
      <c r="A66" s="184">
        <v>52</v>
      </c>
      <c r="B66" s="324">
        <v>16153</v>
      </c>
      <c r="C66" s="318" t="s">
        <v>2350</v>
      </c>
      <c r="D66" s="319"/>
      <c r="E66" s="426" t="s">
        <v>2337</v>
      </c>
      <c r="F66" s="420" t="s">
        <v>2351</v>
      </c>
      <c r="G66" s="421" t="s">
        <v>2352</v>
      </c>
      <c r="H66" s="416" t="str">
        <f t="shared" si="0"/>
        <v>фото</v>
      </c>
      <c r="I66" s="215" t="s">
        <v>11551</v>
      </c>
      <c r="J66" s="216" t="s">
        <v>196</v>
      </c>
      <c r="K66" s="217">
        <v>100</v>
      </c>
      <c r="L66" s="392">
        <v>2577.96</v>
      </c>
      <c r="M66" s="388">
        <v>1</v>
      </c>
      <c r="N66" s="181"/>
      <c r="O66" s="178">
        <f t="shared" si="4"/>
        <v>0</v>
      </c>
      <c r="P66" s="451">
        <v>2501100161533</v>
      </c>
      <c r="Q66" s="541">
        <v>2024</v>
      </c>
      <c r="R66" s="188"/>
    </row>
    <row r="67" spans="1:18" ht="15.6">
      <c r="A67" s="184">
        <v>53</v>
      </c>
      <c r="B67" s="324">
        <v>14045</v>
      </c>
      <c r="C67" s="318" t="s">
        <v>2535</v>
      </c>
      <c r="D67" s="319"/>
      <c r="E67" s="426" t="s">
        <v>2337</v>
      </c>
      <c r="F67" s="420" t="s">
        <v>2536</v>
      </c>
      <c r="G67" s="421" t="s">
        <v>2537</v>
      </c>
      <c r="H67" s="416" t="str">
        <f t="shared" si="0"/>
        <v>фото</v>
      </c>
      <c r="I67" s="215" t="s">
        <v>11681</v>
      </c>
      <c r="J67" s="216" t="s">
        <v>196</v>
      </c>
      <c r="K67" s="217">
        <v>100</v>
      </c>
      <c r="L67" s="392">
        <v>2935.02</v>
      </c>
      <c r="M67" s="388">
        <v>1</v>
      </c>
      <c r="N67" s="181"/>
      <c r="O67" s="178">
        <f t="shared" si="4"/>
        <v>0</v>
      </c>
      <c r="P67" s="451">
        <v>2501100140453</v>
      </c>
      <c r="Q67" s="182"/>
      <c r="R67" s="188"/>
    </row>
    <row r="68" spans="1:18" ht="24">
      <c r="A68" s="184">
        <v>54</v>
      </c>
      <c r="B68" s="324">
        <v>16155</v>
      </c>
      <c r="C68" s="318" t="s">
        <v>2353</v>
      </c>
      <c r="D68" s="319"/>
      <c r="E68" s="426" t="s">
        <v>2337</v>
      </c>
      <c r="F68" s="420" t="s">
        <v>2354</v>
      </c>
      <c r="G68" s="421" t="s">
        <v>2355</v>
      </c>
      <c r="H68" s="416" t="str">
        <f t="shared" si="0"/>
        <v>фото</v>
      </c>
      <c r="I68" s="215" t="s">
        <v>11553</v>
      </c>
      <c r="J68" s="216" t="s">
        <v>196</v>
      </c>
      <c r="K68" s="217">
        <v>100</v>
      </c>
      <c r="L68" s="392">
        <v>2430.8900000000003</v>
      </c>
      <c r="M68" s="388">
        <v>1</v>
      </c>
      <c r="N68" s="181"/>
      <c r="O68" s="178">
        <f t="shared" si="4"/>
        <v>0</v>
      </c>
      <c r="P68" s="451">
        <v>2501100161557</v>
      </c>
      <c r="Q68" s="185" t="s">
        <v>224</v>
      </c>
      <c r="R68" s="188"/>
    </row>
    <row r="69" spans="1:18" ht="15.6">
      <c r="A69" s="184">
        <v>55</v>
      </c>
      <c r="B69" s="324">
        <v>16156</v>
      </c>
      <c r="C69" s="318" t="s">
        <v>11487</v>
      </c>
      <c r="D69" s="319"/>
      <c r="E69" s="426" t="s">
        <v>2337</v>
      </c>
      <c r="F69" s="420" t="s">
        <v>11496</v>
      </c>
      <c r="G69" s="421" t="s">
        <v>11492</v>
      </c>
      <c r="H69" s="416" t="str">
        <f t="shared" si="0"/>
        <v>фото</v>
      </c>
      <c r="I69" s="215" t="s">
        <v>11554</v>
      </c>
      <c r="J69" s="216" t="s">
        <v>196</v>
      </c>
      <c r="K69" s="217">
        <v>100</v>
      </c>
      <c r="L69" s="392">
        <v>2430.8900000000003</v>
      </c>
      <c r="M69" s="388">
        <v>1</v>
      </c>
      <c r="N69" s="181"/>
      <c r="O69" s="178">
        <f t="shared" si="4"/>
        <v>0</v>
      </c>
      <c r="P69" s="451">
        <v>2501100161564</v>
      </c>
      <c r="Q69" s="185" t="s">
        <v>224</v>
      </c>
      <c r="R69" s="188"/>
    </row>
    <row r="70" spans="1:18" ht="15.6">
      <c r="A70" s="184">
        <v>56</v>
      </c>
      <c r="B70" s="324">
        <v>5333</v>
      </c>
      <c r="C70" s="318" t="s">
        <v>2538</v>
      </c>
      <c r="D70" s="319"/>
      <c r="E70" s="426" t="s">
        <v>2337</v>
      </c>
      <c r="F70" s="420" t="s">
        <v>2539</v>
      </c>
      <c r="G70" s="421" t="s">
        <v>2540</v>
      </c>
      <c r="H70" s="416" t="str">
        <f t="shared" si="0"/>
        <v>фото</v>
      </c>
      <c r="I70" s="215" t="s">
        <v>11555</v>
      </c>
      <c r="J70" s="216" t="s">
        <v>196</v>
      </c>
      <c r="K70" s="217">
        <v>100</v>
      </c>
      <c r="L70" s="392">
        <v>2556.9500000000003</v>
      </c>
      <c r="M70" s="388">
        <v>1</v>
      </c>
      <c r="N70" s="181"/>
      <c r="O70" s="178">
        <f t="shared" si="4"/>
        <v>0</v>
      </c>
      <c r="P70" s="451">
        <v>2501100053333</v>
      </c>
      <c r="Q70" s="182"/>
      <c r="R70" s="188"/>
    </row>
    <row r="71" spans="1:18" ht="24">
      <c r="A71" s="184">
        <v>57</v>
      </c>
      <c r="B71" s="324">
        <v>468</v>
      </c>
      <c r="C71" s="318" t="s">
        <v>2541</v>
      </c>
      <c r="D71" s="319"/>
      <c r="E71" s="426" t="s">
        <v>2337</v>
      </c>
      <c r="F71" s="420" t="s">
        <v>419</v>
      </c>
      <c r="G71" s="421" t="s">
        <v>418</v>
      </c>
      <c r="H71" s="416" t="str">
        <f t="shared" si="0"/>
        <v>фото</v>
      </c>
      <c r="I71" s="215" t="s">
        <v>11556</v>
      </c>
      <c r="J71" s="216" t="s">
        <v>196</v>
      </c>
      <c r="K71" s="217">
        <v>100</v>
      </c>
      <c r="L71" s="392">
        <v>2640.9900000000002</v>
      </c>
      <c r="M71" s="388">
        <v>1</v>
      </c>
      <c r="N71" s="181"/>
      <c r="O71" s="178">
        <f t="shared" si="4"/>
        <v>0</v>
      </c>
      <c r="P71" s="451">
        <v>2501100004687</v>
      </c>
      <c r="Q71" s="182"/>
      <c r="R71" s="188"/>
    </row>
    <row r="72" spans="1:18" ht="24">
      <c r="A72" s="184">
        <v>58</v>
      </c>
      <c r="B72" s="324">
        <v>7169</v>
      </c>
      <c r="C72" s="318" t="s">
        <v>2542</v>
      </c>
      <c r="D72" s="319"/>
      <c r="E72" s="426" t="s">
        <v>2337</v>
      </c>
      <c r="F72" s="420" t="s">
        <v>2543</v>
      </c>
      <c r="G72" s="421" t="s">
        <v>2544</v>
      </c>
      <c r="H72" s="416" t="str">
        <f t="shared" si="0"/>
        <v>фото</v>
      </c>
      <c r="I72" s="215" t="s">
        <v>11682</v>
      </c>
      <c r="J72" s="216" t="s">
        <v>196</v>
      </c>
      <c r="K72" s="217">
        <v>100</v>
      </c>
      <c r="L72" s="392">
        <v>2451.9</v>
      </c>
      <c r="M72" s="388">
        <v>1</v>
      </c>
      <c r="N72" s="181"/>
      <c r="O72" s="178">
        <f t="shared" si="4"/>
        <v>0</v>
      </c>
      <c r="P72" s="451">
        <v>2501100071696</v>
      </c>
      <c r="Q72" s="182"/>
      <c r="R72" s="188"/>
    </row>
    <row r="73" spans="1:18" ht="15.6">
      <c r="A73" s="184">
        <v>59</v>
      </c>
      <c r="B73" s="324">
        <v>16054</v>
      </c>
      <c r="C73" s="318" t="s">
        <v>10307</v>
      </c>
      <c r="D73" s="319"/>
      <c r="E73" s="426" t="s">
        <v>2337</v>
      </c>
      <c r="F73" s="420" t="s">
        <v>10315</v>
      </c>
      <c r="G73" s="421" t="s">
        <v>10327</v>
      </c>
      <c r="H73" s="416" t="str">
        <f t="shared" si="0"/>
        <v>фото</v>
      </c>
      <c r="I73" s="215" t="s">
        <v>11562</v>
      </c>
      <c r="J73" s="216" t="s">
        <v>196</v>
      </c>
      <c r="K73" s="217">
        <v>100</v>
      </c>
      <c r="L73" s="392">
        <v>2010.8000000000002</v>
      </c>
      <c r="M73" s="388">
        <v>1</v>
      </c>
      <c r="N73" s="181"/>
      <c r="O73" s="178">
        <f t="shared" si="4"/>
        <v>0</v>
      </c>
      <c r="P73" s="451">
        <v>2501100160543</v>
      </c>
      <c r="Q73" s="182"/>
      <c r="R73" s="188"/>
    </row>
    <row r="74" spans="1:18" ht="15.6">
      <c r="A74" s="184">
        <v>60</v>
      </c>
      <c r="B74" s="324">
        <v>3003</v>
      </c>
      <c r="C74" s="318" t="s">
        <v>10297</v>
      </c>
      <c r="D74" s="319"/>
      <c r="E74" s="426" t="s">
        <v>2337</v>
      </c>
      <c r="F74" s="420" t="s">
        <v>10050</v>
      </c>
      <c r="G74" s="421" t="s">
        <v>10301</v>
      </c>
      <c r="H74" s="416" t="str">
        <f t="shared" si="0"/>
        <v>фото</v>
      </c>
      <c r="I74" s="215" t="s">
        <v>11566</v>
      </c>
      <c r="J74" s="216" t="s">
        <v>196</v>
      </c>
      <c r="K74" s="217">
        <v>100</v>
      </c>
      <c r="L74" s="392">
        <v>2556.9500000000003</v>
      </c>
      <c r="M74" s="388">
        <v>1</v>
      </c>
      <c r="N74" s="181"/>
      <c r="O74" s="178">
        <f t="shared" si="4"/>
        <v>0</v>
      </c>
      <c r="P74" s="451">
        <v>2501100030037</v>
      </c>
      <c r="Q74" s="182"/>
      <c r="R74" s="188"/>
    </row>
    <row r="75" spans="1:18" ht="15.6">
      <c r="A75" s="184">
        <v>61</v>
      </c>
      <c r="B75" s="324">
        <v>7123</v>
      </c>
      <c r="C75" s="318" t="s">
        <v>2556</v>
      </c>
      <c r="D75" s="319"/>
      <c r="E75" s="426" t="s">
        <v>2337</v>
      </c>
      <c r="F75" s="420" t="s">
        <v>2557</v>
      </c>
      <c r="G75" s="421" t="s">
        <v>2558</v>
      </c>
      <c r="H75" s="416" t="str">
        <f t="shared" si="0"/>
        <v>фото</v>
      </c>
      <c r="I75" s="215" t="s">
        <v>11569</v>
      </c>
      <c r="J75" s="216" t="s">
        <v>196</v>
      </c>
      <c r="K75" s="217">
        <v>100</v>
      </c>
      <c r="L75" s="392">
        <v>2556.9500000000003</v>
      </c>
      <c r="M75" s="388">
        <v>1</v>
      </c>
      <c r="N75" s="181"/>
      <c r="O75" s="178">
        <f t="shared" si="4"/>
        <v>0</v>
      </c>
      <c r="P75" s="451">
        <v>2501075071233</v>
      </c>
      <c r="Q75" s="182"/>
      <c r="R75" s="188"/>
    </row>
    <row r="76" spans="1:18" ht="15.6">
      <c r="A76" s="184">
        <v>62</v>
      </c>
      <c r="B76" s="324">
        <v>4361</v>
      </c>
      <c r="C76" s="318" t="s">
        <v>2559</v>
      </c>
      <c r="D76" s="319"/>
      <c r="E76" s="426" t="s">
        <v>2337</v>
      </c>
      <c r="F76" s="420" t="s">
        <v>2560</v>
      </c>
      <c r="G76" s="421" t="s">
        <v>2561</v>
      </c>
      <c r="H76" s="416" t="str">
        <f t="shared" si="0"/>
        <v>фото</v>
      </c>
      <c r="I76" s="215" t="s">
        <v>11683</v>
      </c>
      <c r="J76" s="216" t="s">
        <v>196</v>
      </c>
      <c r="K76" s="217">
        <v>100</v>
      </c>
      <c r="L76" s="392">
        <v>2935.02</v>
      </c>
      <c r="M76" s="388">
        <v>1</v>
      </c>
      <c r="N76" s="181"/>
      <c r="O76" s="178">
        <f t="shared" si="4"/>
        <v>0</v>
      </c>
      <c r="P76" s="451">
        <v>2501100043617</v>
      </c>
      <c r="Q76" s="182"/>
      <c r="R76" s="188"/>
    </row>
    <row r="77" spans="1:18" ht="15.6">
      <c r="A77" s="184">
        <v>63</v>
      </c>
      <c r="B77" s="324">
        <v>16057</v>
      </c>
      <c r="C77" s="318" t="s">
        <v>2562</v>
      </c>
      <c r="D77" s="319"/>
      <c r="E77" s="426" t="s">
        <v>2337</v>
      </c>
      <c r="F77" s="420" t="s">
        <v>2563</v>
      </c>
      <c r="G77" s="421" t="s">
        <v>2564</v>
      </c>
      <c r="H77" s="416" t="str">
        <f t="shared" si="0"/>
        <v>фото</v>
      </c>
      <c r="I77" s="215" t="s">
        <v>11571</v>
      </c>
      <c r="J77" s="216" t="s">
        <v>196</v>
      </c>
      <c r="K77" s="217">
        <v>100</v>
      </c>
      <c r="L77" s="392">
        <v>2556.9500000000003</v>
      </c>
      <c r="M77" s="388">
        <v>1</v>
      </c>
      <c r="N77" s="181"/>
      <c r="O77" s="178">
        <f t="shared" si="4"/>
        <v>0</v>
      </c>
      <c r="P77" s="451">
        <v>2501100160574</v>
      </c>
      <c r="Q77" s="182"/>
      <c r="R77" s="188"/>
    </row>
    <row r="78" spans="1:18" ht="24">
      <c r="A78" s="184">
        <v>64</v>
      </c>
      <c r="B78" s="324">
        <v>9600</v>
      </c>
      <c r="C78" s="318" t="s">
        <v>2368</v>
      </c>
      <c r="D78" s="319"/>
      <c r="E78" s="426" t="s">
        <v>2337</v>
      </c>
      <c r="F78" s="420" t="s">
        <v>2369</v>
      </c>
      <c r="G78" s="421" t="s">
        <v>2370</v>
      </c>
      <c r="H78" s="416" t="str">
        <f t="shared" si="0"/>
        <v>фото</v>
      </c>
      <c r="I78" s="215" t="s">
        <v>11572</v>
      </c>
      <c r="J78" s="216" t="s">
        <v>196</v>
      </c>
      <c r="K78" s="217">
        <v>100</v>
      </c>
      <c r="L78" s="392">
        <v>2598.9699999999998</v>
      </c>
      <c r="M78" s="388">
        <v>1</v>
      </c>
      <c r="N78" s="181"/>
      <c r="O78" s="178">
        <f t="shared" si="4"/>
        <v>0</v>
      </c>
      <c r="P78" s="451">
        <v>2501100096002</v>
      </c>
      <c r="Q78" s="541">
        <v>2024</v>
      </c>
      <c r="R78" s="188"/>
    </row>
    <row r="79" spans="1:18" ht="15.6">
      <c r="A79" s="184">
        <v>65</v>
      </c>
      <c r="B79" s="324">
        <v>3665</v>
      </c>
      <c r="C79" s="318" t="s">
        <v>2565</v>
      </c>
      <c r="D79" s="319"/>
      <c r="E79" s="426" t="s">
        <v>2337</v>
      </c>
      <c r="F79" s="420" t="s">
        <v>2566</v>
      </c>
      <c r="G79" s="421" t="s">
        <v>2567</v>
      </c>
      <c r="H79" s="416" t="str">
        <f t="shared" si="0"/>
        <v>фото</v>
      </c>
      <c r="I79" s="215" t="s">
        <v>11573</v>
      </c>
      <c r="J79" s="216" t="s">
        <v>196</v>
      </c>
      <c r="K79" s="217">
        <v>100</v>
      </c>
      <c r="L79" s="392">
        <v>2935.02</v>
      </c>
      <c r="M79" s="388">
        <v>1</v>
      </c>
      <c r="N79" s="181"/>
      <c r="O79" s="178">
        <f t="shared" si="4"/>
        <v>0</v>
      </c>
      <c r="P79" s="451">
        <v>2501100036657</v>
      </c>
      <c r="Q79" s="182"/>
      <c r="R79" s="188"/>
    </row>
    <row r="80" spans="1:18" ht="15.6">
      <c r="A80" s="184">
        <v>66</v>
      </c>
      <c r="B80" s="324">
        <v>5353</v>
      </c>
      <c r="C80" s="318" t="s">
        <v>2568</v>
      </c>
      <c r="D80" s="319"/>
      <c r="E80" s="426" t="s">
        <v>2337</v>
      </c>
      <c r="F80" s="420" t="s">
        <v>2569</v>
      </c>
      <c r="G80" s="421" t="s">
        <v>2570</v>
      </c>
      <c r="H80" s="416" t="str">
        <f t="shared" si="0"/>
        <v>фото</v>
      </c>
      <c r="I80" s="215" t="s">
        <v>11684</v>
      </c>
      <c r="J80" s="216" t="s">
        <v>196</v>
      </c>
      <c r="K80" s="217">
        <v>100</v>
      </c>
      <c r="L80" s="392">
        <v>2935.02</v>
      </c>
      <c r="M80" s="388">
        <v>1</v>
      </c>
      <c r="N80" s="181"/>
      <c r="O80" s="178">
        <f t="shared" si="4"/>
        <v>0</v>
      </c>
      <c r="P80" s="451">
        <v>2501100053531</v>
      </c>
      <c r="Q80" s="182"/>
      <c r="R80" s="188"/>
    </row>
    <row r="81" spans="1:18" ht="15.6">
      <c r="A81" s="184">
        <v>67</v>
      </c>
      <c r="B81" s="324">
        <v>205</v>
      </c>
      <c r="C81" s="318" t="s">
        <v>10298</v>
      </c>
      <c r="D81" s="319"/>
      <c r="E81" s="426" t="s">
        <v>2337</v>
      </c>
      <c r="F81" s="420" t="s">
        <v>9202</v>
      </c>
      <c r="G81" s="421" t="s">
        <v>10302</v>
      </c>
      <c r="H81" s="416" t="str">
        <f t="shared" si="0"/>
        <v>фото</v>
      </c>
      <c r="I81" s="215" t="s">
        <v>11574</v>
      </c>
      <c r="J81" s="216" t="s">
        <v>196</v>
      </c>
      <c r="K81" s="217">
        <v>100</v>
      </c>
      <c r="L81" s="392">
        <v>2061.1800000000003</v>
      </c>
      <c r="M81" s="388">
        <v>1</v>
      </c>
      <c r="N81" s="181"/>
      <c r="O81" s="178">
        <f t="shared" si="4"/>
        <v>0</v>
      </c>
      <c r="P81" s="451">
        <v>2501100002058</v>
      </c>
      <c r="Q81" s="182"/>
      <c r="R81" s="188"/>
    </row>
    <row r="82" spans="1:18" ht="24">
      <c r="A82" s="184">
        <v>68</v>
      </c>
      <c r="B82" s="324">
        <v>3000</v>
      </c>
      <c r="C82" s="318" t="s">
        <v>2571</v>
      </c>
      <c r="D82" s="319"/>
      <c r="E82" s="426" t="s">
        <v>2337</v>
      </c>
      <c r="F82" s="420" t="s">
        <v>2572</v>
      </c>
      <c r="G82" s="421" t="s">
        <v>2573</v>
      </c>
      <c r="H82" s="416" t="str">
        <f t="shared" si="0"/>
        <v>фото</v>
      </c>
      <c r="I82" s="215" t="s">
        <v>11575</v>
      </c>
      <c r="J82" s="216" t="s">
        <v>196</v>
      </c>
      <c r="K82" s="217">
        <v>100</v>
      </c>
      <c r="L82" s="392">
        <v>2556.9500000000003</v>
      </c>
      <c r="M82" s="388">
        <v>1</v>
      </c>
      <c r="N82" s="181"/>
      <c r="O82" s="178">
        <f t="shared" si="4"/>
        <v>0</v>
      </c>
      <c r="P82" s="451">
        <v>2501100030006</v>
      </c>
      <c r="Q82" s="182"/>
      <c r="R82" s="188"/>
    </row>
    <row r="83" spans="1:18" ht="15.6">
      <c r="A83" s="184">
        <v>69</v>
      </c>
      <c r="B83" s="324">
        <v>3227</v>
      </c>
      <c r="C83" s="318" t="s">
        <v>2480</v>
      </c>
      <c r="D83" s="319"/>
      <c r="E83" s="426" t="s">
        <v>2337</v>
      </c>
      <c r="F83" s="420" t="s">
        <v>2481</v>
      </c>
      <c r="G83" s="421" t="s">
        <v>2482</v>
      </c>
      <c r="H83" s="416" t="str">
        <f t="shared" si="0"/>
        <v>фото</v>
      </c>
      <c r="I83" s="215" t="s">
        <v>11576</v>
      </c>
      <c r="J83" s="216" t="s">
        <v>196</v>
      </c>
      <c r="K83" s="217">
        <v>100</v>
      </c>
      <c r="L83" s="392">
        <v>2556.9500000000003</v>
      </c>
      <c r="M83" s="388">
        <v>1</v>
      </c>
      <c r="N83" s="181"/>
      <c r="O83" s="178">
        <f t="shared" si="4"/>
        <v>0</v>
      </c>
      <c r="P83" s="451">
        <v>2501100032277</v>
      </c>
      <c r="Q83" s="182"/>
      <c r="R83" s="188"/>
    </row>
    <row r="84" spans="1:18" ht="15.6">
      <c r="A84" s="184">
        <v>70</v>
      </c>
      <c r="B84" s="324">
        <v>15660</v>
      </c>
      <c r="C84" s="318" t="s">
        <v>11488</v>
      </c>
      <c r="D84" s="319"/>
      <c r="E84" s="426" t="s">
        <v>2337</v>
      </c>
      <c r="F84" s="420" t="s">
        <v>11497</v>
      </c>
      <c r="G84" s="421" t="s">
        <v>11493</v>
      </c>
      <c r="H84" s="416" t="str">
        <f t="shared" si="0"/>
        <v>фото</v>
      </c>
      <c r="I84" s="215" t="s">
        <v>11577</v>
      </c>
      <c r="J84" s="216" t="s">
        <v>196</v>
      </c>
      <c r="K84" s="217">
        <v>100</v>
      </c>
      <c r="L84" s="392">
        <v>2914.01</v>
      </c>
      <c r="M84" s="388">
        <v>1</v>
      </c>
      <c r="N84" s="181"/>
      <c r="O84" s="178">
        <f t="shared" si="4"/>
        <v>0</v>
      </c>
      <c r="P84" s="451">
        <v>2501100156607</v>
      </c>
      <c r="Q84" s="185" t="s">
        <v>224</v>
      </c>
      <c r="R84" s="188"/>
    </row>
    <row r="85" spans="1:18" ht="36">
      <c r="A85" s="184">
        <v>71</v>
      </c>
      <c r="B85" s="324">
        <v>3027</v>
      </c>
      <c r="C85" s="318" t="s">
        <v>2574</v>
      </c>
      <c r="D85" s="319"/>
      <c r="E85" s="426" t="s">
        <v>2337</v>
      </c>
      <c r="F85" s="420" t="s">
        <v>2575</v>
      </c>
      <c r="G85" s="421" t="s">
        <v>2576</v>
      </c>
      <c r="H85" s="416" t="str">
        <f t="shared" ref="H85:H104" si="5">HYPERLINK("https://www.gardenbulbs.ru/images/Gladiolus_CL/thumbnails/"&amp;C85&amp;".jpg","фото")</f>
        <v>фото</v>
      </c>
      <c r="I85" s="215" t="s">
        <v>11578</v>
      </c>
      <c r="J85" s="216" t="s">
        <v>196</v>
      </c>
      <c r="K85" s="217">
        <v>100</v>
      </c>
      <c r="L85" s="392">
        <v>2598.9699999999998</v>
      </c>
      <c r="M85" s="388">
        <v>1</v>
      </c>
      <c r="N85" s="181"/>
      <c r="O85" s="178">
        <f t="shared" si="4"/>
        <v>0</v>
      </c>
      <c r="P85" s="451">
        <v>2501100030273</v>
      </c>
      <c r="Q85" s="182"/>
      <c r="R85" s="188"/>
    </row>
    <row r="86" spans="1:18" ht="36">
      <c r="A86" s="184">
        <v>72</v>
      </c>
      <c r="B86" s="324">
        <v>7067</v>
      </c>
      <c r="C86" s="318" t="s">
        <v>2577</v>
      </c>
      <c r="D86" s="319"/>
      <c r="E86" s="426" t="s">
        <v>2337</v>
      </c>
      <c r="F86" s="420" t="s">
        <v>2578</v>
      </c>
      <c r="G86" s="421" t="s">
        <v>2579</v>
      </c>
      <c r="H86" s="416" t="str">
        <f t="shared" si="5"/>
        <v>фото</v>
      </c>
      <c r="I86" s="215" t="s">
        <v>11581</v>
      </c>
      <c r="J86" s="216" t="s">
        <v>196</v>
      </c>
      <c r="K86" s="217">
        <v>100</v>
      </c>
      <c r="L86" s="392">
        <v>2640.9900000000002</v>
      </c>
      <c r="M86" s="388">
        <v>1</v>
      </c>
      <c r="N86" s="181"/>
      <c r="O86" s="178">
        <f t="shared" si="4"/>
        <v>0</v>
      </c>
      <c r="P86" s="451">
        <v>2501100070675</v>
      </c>
      <c r="Q86" s="182"/>
      <c r="R86" s="188"/>
    </row>
    <row r="87" spans="1:18" ht="24">
      <c r="A87" s="184">
        <v>73</v>
      </c>
      <c r="B87" s="324">
        <v>165</v>
      </c>
      <c r="C87" s="318" t="s">
        <v>2483</v>
      </c>
      <c r="D87" s="319"/>
      <c r="E87" s="426" t="s">
        <v>2337</v>
      </c>
      <c r="F87" s="420" t="s">
        <v>2484</v>
      </c>
      <c r="G87" s="421" t="s">
        <v>2485</v>
      </c>
      <c r="H87" s="416" t="str">
        <f t="shared" si="5"/>
        <v>фото</v>
      </c>
      <c r="I87" s="215" t="s">
        <v>11583</v>
      </c>
      <c r="J87" s="216" t="s">
        <v>196</v>
      </c>
      <c r="K87" s="217">
        <v>100</v>
      </c>
      <c r="L87" s="392">
        <v>2556.9500000000003</v>
      </c>
      <c r="M87" s="388">
        <v>1</v>
      </c>
      <c r="N87" s="181"/>
      <c r="O87" s="178">
        <f t="shared" si="4"/>
        <v>0</v>
      </c>
      <c r="P87" s="451">
        <v>2501100001655</v>
      </c>
      <c r="Q87" s="182"/>
      <c r="R87" s="188"/>
    </row>
    <row r="88" spans="1:18" ht="36">
      <c r="A88" s="184">
        <v>74</v>
      </c>
      <c r="B88" s="324">
        <v>5866</v>
      </c>
      <c r="C88" s="318" t="s">
        <v>11489</v>
      </c>
      <c r="D88" s="319"/>
      <c r="E88" s="426" t="s">
        <v>2337</v>
      </c>
      <c r="F88" s="420" t="s">
        <v>11498</v>
      </c>
      <c r="G88" s="421" t="s">
        <v>11494</v>
      </c>
      <c r="H88" s="416" t="str">
        <f t="shared" si="5"/>
        <v>фото</v>
      </c>
      <c r="I88" s="215" t="s">
        <v>11584</v>
      </c>
      <c r="J88" s="216" t="s">
        <v>196</v>
      </c>
      <c r="K88" s="217">
        <v>100</v>
      </c>
      <c r="L88" s="392">
        <v>2914.01</v>
      </c>
      <c r="M88" s="388">
        <v>1</v>
      </c>
      <c r="N88" s="181"/>
      <c r="O88" s="178">
        <f t="shared" si="4"/>
        <v>0</v>
      </c>
      <c r="P88" s="451">
        <v>2501100058666</v>
      </c>
      <c r="Q88" s="185" t="s">
        <v>224</v>
      </c>
      <c r="R88" s="188"/>
    </row>
    <row r="89" spans="1:18" ht="15.6">
      <c r="A89" s="184">
        <v>75</v>
      </c>
      <c r="B89" s="324">
        <v>7653</v>
      </c>
      <c r="C89" s="318" t="s">
        <v>2486</v>
      </c>
      <c r="D89" s="319"/>
      <c r="E89" s="426" t="s">
        <v>2337</v>
      </c>
      <c r="F89" s="420" t="s">
        <v>2487</v>
      </c>
      <c r="G89" s="421" t="s">
        <v>2488</v>
      </c>
      <c r="H89" s="416" t="str">
        <f t="shared" si="5"/>
        <v>фото</v>
      </c>
      <c r="I89" s="215" t="s">
        <v>11585</v>
      </c>
      <c r="J89" s="216" t="s">
        <v>196</v>
      </c>
      <c r="K89" s="217">
        <v>100</v>
      </c>
      <c r="L89" s="392">
        <v>2325.84</v>
      </c>
      <c r="M89" s="388">
        <v>1</v>
      </c>
      <c r="N89" s="181"/>
      <c r="O89" s="178">
        <f t="shared" si="4"/>
        <v>0</v>
      </c>
      <c r="P89" s="451">
        <v>2501100076530</v>
      </c>
      <c r="Q89" s="185" t="s">
        <v>224</v>
      </c>
      <c r="R89" s="188"/>
    </row>
    <row r="90" spans="1:18" ht="36">
      <c r="A90" s="184">
        <v>76</v>
      </c>
      <c r="B90" s="324">
        <v>7775</v>
      </c>
      <c r="C90" s="318" t="s">
        <v>2377</v>
      </c>
      <c r="D90" s="319"/>
      <c r="E90" s="426" t="s">
        <v>2337</v>
      </c>
      <c r="F90" s="420" t="s">
        <v>2378</v>
      </c>
      <c r="G90" s="421" t="s">
        <v>2379</v>
      </c>
      <c r="H90" s="416" t="str">
        <f t="shared" si="5"/>
        <v>фото</v>
      </c>
      <c r="I90" s="215" t="s">
        <v>11586</v>
      </c>
      <c r="J90" s="216" t="s">
        <v>196</v>
      </c>
      <c r="K90" s="217">
        <v>100</v>
      </c>
      <c r="L90" s="392">
        <v>2325.84</v>
      </c>
      <c r="M90" s="388">
        <v>1</v>
      </c>
      <c r="N90" s="181"/>
      <c r="O90" s="178">
        <f t="shared" si="4"/>
        <v>0</v>
      </c>
      <c r="P90" s="451">
        <v>2501100077759</v>
      </c>
      <c r="Q90" s="182"/>
      <c r="R90" s="188"/>
    </row>
    <row r="91" spans="1:18" ht="24">
      <c r="A91" s="184">
        <v>77</v>
      </c>
      <c r="B91" s="324">
        <v>8917</v>
      </c>
      <c r="C91" s="318" t="s">
        <v>2380</v>
      </c>
      <c r="D91" s="319"/>
      <c r="E91" s="426" t="s">
        <v>2337</v>
      </c>
      <c r="F91" s="420" t="s">
        <v>2381</v>
      </c>
      <c r="G91" s="421" t="s">
        <v>2382</v>
      </c>
      <c r="H91" s="416" t="str">
        <f t="shared" si="5"/>
        <v>фото</v>
      </c>
      <c r="I91" s="215" t="s">
        <v>11587</v>
      </c>
      <c r="J91" s="216" t="s">
        <v>196</v>
      </c>
      <c r="K91" s="217">
        <v>100</v>
      </c>
      <c r="L91" s="392">
        <v>2325.84</v>
      </c>
      <c r="M91" s="388">
        <v>1</v>
      </c>
      <c r="N91" s="181"/>
      <c r="O91" s="178">
        <f t="shared" si="4"/>
        <v>0</v>
      </c>
      <c r="P91" s="451">
        <v>2501100089172</v>
      </c>
      <c r="Q91" s="185" t="s">
        <v>224</v>
      </c>
      <c r="R91" s="188"/>
    </row>
    <row r="92" spans="1:18" ht="24">
      <c r="A92" s="184">
        <v>78</v>
      </c>
      <c r="B92" s="324">
        <v>7747</v>
      </c>
      <c r="C92" s="318" t="s">
        <v>2383</v>
      </c>
      <c r="D92" s="319"/>
      <c r="E92" s="426" t="s">
        <v>2337</v>
      </c>
      <c r="F92" s="420" t="s">
        <v>2384</v>
      </c>
      <c r="G92" s="421" t="s">
        <v>2385</v>
      </c>
      <c r="H92" s="416" t="str">
        <f t="shared" si="5"/>
        <v>фото</v>
      </c>
      <c r="I92" s="215" t="s">
        <v>11588</v>
      </c>
      <c r="J92" s="216" t="s">
        <v>196</v>
      </c>
      <c r="K92" s="217">
        <v>100</v>
      </c>
      <c r="L92" s="392">
        <v>2325.84</v>
      </c>
      <c r="M92" s="388">
        <v>1</v>
      </c>
      <c r="N92" s="181"/>
      <c r="O92" s="178">
        <f t="shared" si="4"/>
        <v>0</v>
      </c>
      <c r="P92" s="451">
        <v>2501100077476</v>
      </c>
      <c r="Q92" s="182"/>
      <c r="R92" s="188"/>
    </row>
    <row r="93" spans="1:18" ht="36">
      <c r="A93" s="184">
        <v>79</v>
      </c>
      <c r="B93" s="324">
        <v>7133</v>
      </c>
      <c r="C93" s="318" t="s">
        <v>2580</v>
      </c>
      <c r="D93" s="319"/>
      <c r="E93" s="426" t="s">
        <v>2337</v>
      </c>
      <c r="F93" s="420" t="s">
        <v>2581</v>
      </c>
      <c r="G93" s="421" t="s">
        <v>2582</v>
      </c>
      <c r="H93" s="416" t="str">
        <f t="shared" si="5"/>
        <v>фото</v>
      </c>
      <c r="I93" s="215" t="s">
        <v>11685</v>
      </c>
      <c r="J93" s="216" t="s">
        <v>196</v>
      </c>
      <c r="K93" s="217">
        <v>100</v>
      </c>
      <c r="L93" s="392">
        <v>2914.01</v>
      </c>
      <c r="M93" s="388">
        <v>1</v>
      </c>
      <c r="N93" s="181"/>
      <c r="O93" s="178">
        <f t="shared" si="4"/>
        <v>0</v>
      </c>
      <c r="P93" s="451">
        <v>2501100071337</v>
      </c>
      <c r="Q93" s="182"/>
      <c r="R93" s="188"/>
    </row>
    <row r="94" spans="1:18" ht="15.6">
      <c r="A94" s="184">
        <v>80</v>
      </c>
      <c r="B94" s="324">
        <v>14066</v>
      </c>
      <c r="C94" s="318" t="s">
        <v>2583</v>
      </c>
      <c r="D94" s="319"/>
      <c r="E94" s="426" t="s">
        <v>2337</v>
      </c>
      <c r="F94" s="420" t="s">
        <v>2584</v>
      </c>
      <c r="G94" s="421" t="s">
        <v>2585</v>
      </c>
      <c r="H94" s="416" t="str">
        <f t="shared" si="5"/>
        <v>фото</v>
      </c>
      <c r="I94" s="215" t="s">
        <v>11590</v>
      </c>
      <c r="J94" s="216" t="s">
        <v>196</v>
      </c>
      <c r="K94" s="217">
        <v>100</v>
      </c>
      <c r="L94" s="392">
        <v>2725.0299999999997</v>
      </c>
      <c r="M94" s="388">
        <v>1</v>
      </c>
      <c r="N94" s="181"/>
      <c r="O94" s="178">
        <f t="shared" si="4"/>
        <v>0</v>
      </c>
      <c r="P94" s="451">
        <v>2501100140668</v>
      </c>
      <c r="Q94" s="182"/>
      <c r="R94" s="188"/>
    </row>
    <row r="95" spans="1:18" ht="24">
      <c r="A95" s="184">
        <v>81</v>
      </c>
      <c r="B95" s="324">
        <v>464</v>
      </c>
      <c r="C95" s="318" t="s">
        <v>2586</v>
      </c>
      <c r="D95" s="319"/>
      <c r="E95" s="426" t="s">
        <v>2337</v>
      </c>
      <c r="F95" s="420" t="s">
        <v>2587</v>
      </c>
      <c r="G95" s="421" t="s">
        <v>2588</v>
      </c>
      <c r="H95" s="416" t="str">
        <f t="shared" si="5"/>
        <v>фото</v>
      </c>
      <c r="I95" s="215" t="s">
        <v>11591</v>
      </c>
      <c r="J95" s="216" t="s">
        <v>196</v>
      </c>
      <c r="K95" s="217">
        <v>100</v>
      </c>
      <c r="L95" s="392">
        <v>2493.92</v>
      </c>
      <c r="M95" s="388">
        <v>1</v>
      </c>
      <c r="N95" s="181"/>
      <c r="O95" s="178">
        <f t="shared" si="4"/>
        <v>0</v>
      </c>
      <c r="P95" s="451">
        <v>2501100004649</v>
      </c>
      <c r="Q95" s="182"/>
      <c r="R95" s="188"/>
    </row>
    <row r="96" spans="1:18" ht="24">
      <c r="A96" s="184">
        <v>82</v>
      </c>
      <c r="B96" s="324">
        <v>16064</v>
      </c>
      <c r="C96" s="318" t="s">
        <v>2589</v>
      </c>
      <c r="D96" s="319"/>
      <c r="E96" s="426" t="s">
        <v>2337</v>
      </c>
      <c r="F96" s="420" t="s">
        <v>123</v>
      </c>
      <c r="G96" s="421" t="s">
        <v>124</v>
      </c>
      <c r="H96" s="416" t="str">
        <f t="shared" si="5"/>
        <v>фото</v>
      </c>
      <c r="I96" s="215" t="s">
        <v>11686</v>
      </c>
      <c r="J96" s="216" t="s">
        <v>196</v>
      </c>
      <c r="K96" s="217">
        <v>100</v>
      </c>
      <c r="L96" s="392">
        <v>2935.02</v>
      </c>
      <c r="M96" s="388">
        <v>1</v>
      </c>
      <c r="N96" s="181"/>
      <c r="O96" s="178">
        <f t="shared" si="4"/>
        <v>0</v>
      </c>
      <c r="P96" s="451">
        <v>2501100160642</v>
      </c>
      <c r="Q96" s="182"/>
      <c r="R96" s="188"/>
    </row>
    <row r="97" spans="1:18" ht="15.6">
      <c r="A97" s="184">
        <v>83</v>
      </c>
      <c r="B97" s="324">
        <v>289</v>
      </c>
      <c r="C97" s="318" t="s">
        <v>2590</v>
      </c>
      <c r="D97" s="319"/>
      <c r="E97" s="426" t="s">
        <v>2337</v>
      </c>
      <c r="F97" s="420" t="s">
        <v>2591</v>
      </c>
      <c r="G97" s="421" t="s">
        <v>2592</v>
      </c>
      <c r="H97" s="416" t="str">
        <f t="shared" si="5"/>
        <v>фото</v>
      </c>
      <c r="I97" s="215" t="s">
        <v>11592</v>
      </c>
      <c r="J97" s="216" t="s">
        <v>196</v>
      </c>
      <c r="K97" s="217">
        <v>100</v>
      </c>
      <c r="L97" s="392">
        <v>2914.01</v>
      </c>
      <c r="M97" s="388">
        <v>1</v>
      </c>
      <c r="N97" s="181"/>
      <c r="O97" s="178">
        <f t="shared" si="4"/>
        <v>0</v>
      </c>
      <c r="P97" s="451">
        <v>2501100002898</v>
      </c>
      <c r="Q97" s="182"/>
      <c r="R97" s="188"/>
    </row>
    <row r="98" spans="1:18" ht="24">
      <c r="A98" s="184">
        <v>84</v>
      </c>
      <c r="B98" s="324">
        <v>1512</v>
      </c>
      <c r="C98" s="318" t="s">
        <v>2594</v>
      </c>
      <c r="D98" s="319"/>
      <c r="E98" s="426" t="s">
        <v>2337</v>
      </c>
      <c r="F98" s="420" t="s">
        <v>2595</v>
      </c>
      <c r="G98" s="421" t="s">
        <v>2596</v>
      </c>
      <c r="H98" s="416" t="str">
        <f t="shared" si="5"/>
        <v>фото</v>
      </c>
      <c r="I98" s="215" t="s">
        <v>11687</v>
      </c>
      <c r="J98" s="216" t="s">
        <v>196</v>
      </c>
      <c r="K98" s="217">
        <v>100</v>
      </c>
      <c r="L98" s="392">
        <v>2640.9900000000002</v>
      </c>
      <c r="M98" s="388">
        <v>1</v>
      </c>
      <c r="N98" s="181"/>
      <c r="O98" s="178">
        <f t="shared" si="4"/>
        <v>0</v>
      </c>
      <c r="P98" s="451">
        <v>2501100015126</v>
      </c>
      <c r="Q98" s="182"/>
      <c r="R98" s="188"/>
    </row>
    <row r="99" spans="1:18" ht="15.6">
      <c r="A99" s="184">
        <v>85</v>
      </c>
      <c r="B99" s="324">
        <v>16167</v>
      </c>
      <c r="C99" s="318" t="s">
        <v>2398</v>
      </c>
      <c r="D99" s="319"/>
      <c r="E99" s="426" t="s">
        <v>2337</v>
      </c>
      <c r="F99" s="420" t="s">
        <v>2399</v>
      </c>
      <c r="G99" s="421" t="s">
        <v>2400</v>
      </c>
      <c r="H99" s="416" t="str">
        <f t="shared" si="5"/>
        <v>фото</v>
      </c>
      <c r="I99" s="215" t="s">
        <v>11595</v>
      </c>
      <c r="J99" s="216" t="s">
        <v>196</v>
      </c>
      <c r="K99" s="217">
        <v>100</v>
      </c>
      <c r="L99" s="392">
        <v>2388.87</v>
      </c>
      <c r="M99" s="388">
        <v>1</v>
      </c>
      <c r="N99" s="181"/>
      <c r="O99" s="178">
        <f t="shared" si="4"/>
        <v>0</v>
      </c>
      <c r="P99" s="451">
        <v>2501100161670</v>
      </c>
      <c r="Q99" s="185" t="s">
        <v>224</v>
      </c>
      <c r="R99" s="188"/>
    </row>
    <row r="100" spans="1:18" ht="15.6">
      <c r="A100" s="184">
        <v>86</v>
      </c>
      <c r="B100" s="324">
        <v>7756</v>
      </c>
      <c r="C100" s="318" t="s">
        <v>2401</v>
      </c>
      <c r="D100" s="319"/>
      <c r="E100" s="426" t="s">
        <v>2337</v>
      </c>
      <c r="F100" s="420" t="s">
        <v>2402</v>
      </c>
      <c r="G100" s="421" t="s">
        <v>2403</v>
      </c>
      <c r="H100" s="416" t="str">
        <f t="shared" si="5"/>
        <v>фото</v>
      </c>
      <c r="I100" s="215" t="s">
        <v>11531</v>
      </c>
      <c r="J100" s="216" t="s">
        <v>196</v>
      </c>
      <c r="K100" s="217">
        <v>100</v>
      </c>
      <c r="L100" s="392">
        <v>2388.87</v>
      </c>
      <c r="M100" s="388">
        <v>1</v>
      </c>
      <c r="N100" s="181"/>
      <c r="O100" s="178">
        <f t="shared" si="4"/>
        <v>0</v>
      </c>
      <c r="P100" s="451">
        <v>2501100077568</v>
      </c>
      <c r="Q100" s="182"/>
      <c r="R100" s="188"/>
    </row>
    <row r="101" spans="1:18" ht="24">
      <c r="A101" s="184">
        <v>87</v>
      </c>
      <c r="B101" s="324">
        <v>4346</v>
      </c>
      <c r="C101" s="318" t="s">
        <v>2597</v>
      </c>
      <c r="D101" s="319"/>
      <c r="E101" s="426" t="s">
        <v>2337</v>
      </c>
      <c r="F101" s="420" t="s">
        <v>2598</v>
      </c>
      <c r="G101" s="421" t="s">
        <v>2599</v>
      </c>
      <c r="H101" s="416" t="str">
        <f t="shared" si="5"/>
        <v>фото</v>
      </c>
      <c r="I101" s="215" t="s">
        <v>11688</v>
      </c>
      <c r="J101" s="216" t="s">
        <v>196</v>
      </c>
      <c r="K101" s="217">
        <v>100</v>
      </c>
      <c r="L101" s="392">
        <v>2767.05</v>
      </c>
      <c r="M101" s="388">
        <v>1</v>
      </c>
      <c r="N101" s="181"/>
      <c r="O101" s="178">
        <f t="shared" si="4"/>
        <v>0</v>
      </c>
      <c r="P101" s="451">
        <v>2501100043464</v>
      </c>
      <c r="Q101" s="182"/>
      <c r="R101" s="188"/>
    </row>
    <row r="102" spans="1:18" ht="15.6">
      <c r="A102" s="184">
        <v>88</v>
      </c>
      <c r="B102" s="324">
        <v>14061</v>
      </c>
      <c r="C102" s="318" t="s">
        <v>2603</v>
      </c>
      <c r="D102" s="319"/>
      <c r="E102" s="426" t="s">
        <v>2337</v>
      </c>
      <c r="F102" s="420" t="s">
        <v>2604</v>
      </c>
      <c r="G102" s="421" t="s">
        <v>2605</v>
      </c>
      <c r="H102" s="416" t="str">
        <f t="shared" si="5"/>
        <v>фото</v>
      </c>
      <c r="I102" s="215" t="s">
        <v>11600</v>
      </c>
      <c r="J102" s="216" t="s">
        <v>196</v>
      </c>
      <c r="K102" s="217">
        <v>100</v>
      </c>
      <c r="L102" s="392">
        <v>2556.9500000000003</v>
      </c>
      <c r="M102" s="388">
        <v>1</v>
      </c>
      <c r="N102" s="181"/>
      <c r="O102" s="178">
        <f t="shared" si="4"/>
        <v>0</v>
      </c>
      <c r="P102" s="451">
        <v>2501100140613</v>
      </c>
      <c r="Q102" s="182"/>
      <c r="R102" s="188"/>
    </row>
    <row r="103" spans="1:18" ht="15.6">
      <c r="A103" s="184">
        <v>89</v>
      </c>
      <c r="B103" s="324">
        <v>1480</v>
      </c>
      <c r="C103" s="318" t="s">
        <v>2606</v>
      </c>
      <c r="D103" s="319"/>
      <c r="E103" s="426" t="s">
        <v>2337</v>
      </c>
      <c r="F103" s="420" t="s">
        <v>2607</v>
      </c>
      <c r="G103" s="421" t="s">
        <v>2608</v>
      </c>
      <c r="H103" s="416" t="str">
        <f t="shared" si="5"/>
        <v>фото</v>
      </c>
      <c r="I103" s="215" t="s">
        <v>11689</v>
      </c>
      <c r="J103" s="216" t="s">
        <v>196</v>
      </c>
      <c r="K103" s="217">
        <v>100</v>
      </c>
      <c r="L103" s="392">
        <v>2893.0000000000005</v>
      </c>
      <c r="M103" s="388">
        <v>1</v>
      </c>
      <c r="N103" s="181"/>
      <c r="O103" s="178">
        <f t="shared" si="4"/>
        <v>0</v>
      </c>
      <c r="P103" s="451">
        <v>2501100014808</v>
      </c>
      <c r="Q103" s="182"/>
      <c r="R103" s="188"/>
    </row>
    <row r="104" spans="1:18" ht="15.6">
      <c r="A104" s="184">
        <v>90</v>
      </c>
      <c r="B104" s="324">
        <v>465</v>
      </c>
      <c r="C104" s="318" t="s">
        <v>10308</v>
      </c>
      <c r="D104" s="319"/>
      <c r="E104" s="426" t="s">
        <v>2337</v>
      </c>
      <c r="F104" s="420" t="s">
        <v>10316</v>
      </c>
      <c r="G104" s="421" t="s">
        <v>10328</v>
      </c>
      <c r="H104" s="416" t="str">
        <f t="shared" si="5"/>
        <v>фото</v>
      </c>
      <c r="I104" s="215" t="s">
        <v>11601</v>
      </c>
      <c r="J104" s="216" t="s">
        <v>196</v>
      </c>
      <c r="K104" s="217">
        <v>100</v>
      </c>
      <c r="L104" s="392">
        <v>2451.9</v>
      </c>
      <c r="M104" s="388">
        <v>1</v>
      </c>
      <c r="N104" s="181"/>
      <c r="O104" s="178">
        <f t="shared" si="4"/>
        <v>0</v>
      </c>
      <c r="P104" s="451">
        <v>2501100004656</v>
      </c>
      <c r="Q104" s="541">
        <v>2024</v>
      </c>
      <c r="R104" s="188"/>
    </row>
    <row r="105" spans="1:18" ht="14.4">
      <c r="A105" s="184">
        <v>91</v>
      </c>
      <c r="B105" s="439"/>
      <c r="C105" s="169"/>
      <c r="D105" s="169"/>
      <c r="E105" s="425" t="s">
        <v>10317</v>
      </c>
      <c r="F105" s="166"/>
      <c r="G105" s="169"/>
      <c r="H105" s="169"/>
      <c r="I105" s="323"/>
      <c r="J105" s="169"/>
      <c r="K105" s="169"/>
      <c r="L105" s="243"/>
      <c r="M105" s="169"/>
      <c r="N105" s="169"/>
      <c r="O105" s="169"/>
      <c r="P105" s="464"/>
      <c r="Q105" s="169"/>
      <c r="R105" s="290"/>
    </row>
    <row r="106" spans="1:18" ht="15.6">
      <c r="A106" s="184">
        <v>92</v>
      </c>
      <c r="B106" s="324">
        <v>9254</v>
      </c>
      <c r="C106" s="318" t="s">
        <v>9292</v>
      </c>
      <c r="D106" s="319"/>
      <c r="E106" s="426" t="s">
        <v>2337</v>
      </c>
      <c r="F106" s="420" t="s">
        <v>2740</v>
      </c>
      <c r="G106" s="421" t="s">
        <v>2741</v>
      </c>
      <c r="H106" s="416" t="str">
        <f t="shared" ref="H106:H115" si="6">HYPERLINK("https://www.gardenbulbs.ru/images/Gladiolus_CL/thumbnails/"&amp;C106&amp;".jpg","фото")</f>
        <v>фото</v>
      </c>
      <c r="I106" s="215" t="s">
        <v>11690</v>
      </c>
      <c r="J106" s="216" t="s">
        <v>196</v>
      </c>
      <c r="K106" s="217">
        <v>100</v>
      </c>
      <c r="L106" s="392">
        <v>2767.05</v>
      </c>
      <c r="M106" s="388">
        <v>1</v>
      </c>
      <c r="N106" s="181"/>
      <c r="O106" s="178">
        <f t="shared" ref="O106:O115" si="7">IF(ISERROR(L106*N106),0,L106*N106)</f>
        <v>0</v>
      </c>
      <c r="P106" s="451">
        <v>2501100092547</v>
      </c>
      <c r="Q106" s="182"/>
      <c r="R106" s="188"/>
    </row>
    <row r="107" spans="1:18" ht="24">
      <c r="A107" s="184">
        <v>93</v>
      </c>
      <c r="B107" s="324">
        <v>9248</v>
      </c>
      <c r="C107" s="318" t="s">
        <v>10309</v>
      </c>
      <c r="D107" s="319"/>
      <c r="E107" s="426" t="s">
        <v>2337</v>
      </c>
      <c r="F107" s="420" t="s">
        <v>10318</v>
      </c>
      <c r="G107" s="421" t="s">
        <v>10329</v>
      </c>
      <c r="H107" s="416" t="str">
        <f t="shared" si="6"/>
        <v>фото</v>
      </c>
      <c r="I107" s="215" t="s">
        <v>11501</v>
      </c>
      <c r="J107" s="216" t="s">
        <v>196</v>
      </c>
      <c r="K107" s="217">
        <v>100</v>
      </c>
      <c r="L107" s="392">
        <v>2725.0299999999997</v>
      </c>
      <c r="M107" s="388">
        <v>1</v>
      </c>
      <c r="N107" s="181"/>
      <c r="O107" s="178">
        <f t="shared" si="7"/>
        <v>0</v>
      </c>
      <c r="P107" s="451">
        <v>2501100092486</v>
      </c>
      <c r="Q107" s="182"/>
      <c r="R107" s="188"/>
    </row>
    <row r="108" spans="1:18" ht="36">
      <c r="A108" s="184">
        <v>94</v>
      </c>
      <c r="B108" s="324">
        <v>8750</v>
      </c>
      <c r="C108" s="318" t="s">
        <v>9293</v>
      </c>
      <c r="D108" s="319"/>
      <c r="E108" s="426" t="s">
        <v>2337</v>
      </c>
      <c r="F108" s="420" t="s">
        <v>2725</v>
      </c>
      <c r="G108" s="421" t="s">
        <v>2726</v>
      </c>
      <c r="H108" s="416" t="str">
        <f t="shared" si="6"/>
        <v>фото</v>
      </c>
      <c r="I108" s="215" t="s">
        <v>11548</v>
      </c>
      <c r="J108" s="216" t="s">
        <v>196</v>
      </c>
      <c r="K108" s="217">
        <v>100</v>
      </c>
      <c r="L108" s="392">
        <v>2746.0400000000004</v>
      </c>
      <c r="M108" s="388">
        <v>1</v>
      </c>
      <c r="N108" s="181"/>
      <c r="O108" s="178">
        <f t="shared" si="7"/>
        <v>0</v>
      </c>
      <c r="P108" s="451">
        <v>2501100087505</v>
      </c>
      <c r="Q108" s="182"/>
      <c r="R108" s="188"/>
    </row>
    <row r="109" spans="1:18" ht="24">
      <c r="A109" s="184">
        <v>95</v>
      </c>
      <c r="B109" s="324">
        <v>8738</v>
      </c>
      <c r="C109" s="318" t="s">
        <v>2727</v>
      </c>
      <c r="D109" s="319"/>
      <c r="E109" s="426" t="s">
        <v>2337</v>
      </c>
      <c r="F109" s="420" t="s">
        <v>2728</v>
      </c>
      <c r="G109" s="421" t="s">
        <v>2729</v>
      </c>
      <c r="H109" s="416" t="str">
        <f t="shared" si="6"/>
        <v>фото</v>
      </c>
      <c r="I109" s="215" t="s">
        <v>11509</v>
      </c>
      <c r="J109" s="216" t="s">
        <v>196</v>
      </c>
      <c r="K109" s="217">
        <v>100</v>
      </c>
      <c r="L109" s="392">
        <v>3082.09</v>
      </c>
      <c r="M109" s="388">
        <v>1</v>
      </c>
      <c r="N109" s="181"/>
      <c r="O109" s="178">
        <f t="shared" si="7"/>
        <v>0</v>
      </c>
      <c r="P109" s="451">
        <v>2501100087383</v>
      </c>
      <c r="Q109" s="182"/>
      <c r="R109" s="188"/>
    </row>
    <row r="110" spans="1:18" ht="15.6">
      <c r="A110" s="184">
        <v>96</v>
      </c>
      <c r="B110" s="324">
        <v>8739</v>
      </c>
      <c r="C110" s="318" t="s">
        <v>2365</v>
      </c>
      <c r="D110" s="319"/>
      <c r="E110" s="426" t="s">
        <v>2337</v>
      </c>
      <c r="F110" s="420" t="s">
        <v>2366</v>
      </c>
      <c r="G110" s="421" t="s">
        <v>2367</v>
      </c>
      <c r="H110" s="416" t="str">
        <f t="shared" si="6"/>
        <v>фото</v>
      </c>
      <c r="I110" s="215" t="s">
        <v>11512</v>
      </c>
      <c r="J110" s="216" t="s">
        <v>196</v>
      </c>
      <c r="K110" s="217">
        <v>100</v>
      </c>
      <c r="L110" s="392">
        <v>2767.05</v>
      </c>
      <c r="M110" s="388">
        <v>1</v>
      </c>
      <c r="N110" s="181"/>
      <c r="O110" s="178">
        <f t="shared" si="7"/>
        <v>0</v>
      </c>
      <c r="P110" s="451">
        <v>2501100087390</v>
      </c>
      <c r="Q110" s="182"/>
      <c r="R110" s="188"/>
    </row>
    <row r="111" spans="1:18" ht="24">
      <c r="A111" s="184">
        <v>97</v>
      </c>
      <c r="B111" s="324">
        <v>16060</v>
      </c>
      <c r="C111" s="318" t="s">
        <v>9294</v>
      </c>
      <c r="D111" s="319"/>
      <c r="E111" s="426" t="s">
        <v>2337</v>
      </c>
      <c r="F111" s="420" t="s">
        <v>2730</v>
      </c>
      <c r="G111" s="421" t="s">
        <v>2731</v>
      </c>
      <c r="H111" s="416" t="str">
        <f t="shared" si="6"/>
        <v>фото</v>
      </c>
      <c r="I111" s="215" t="s">
        <v>11514</v>
      </c>
      <c r="J111" s="216" t="s">
        <v>196</v>
      </c>
      <c r="K111" s="217">
        <v>100</v>
      </c>
      <c r="L111" s="392">
        <v>2767.05</v>
      </c>
      <c r="M111" s="388">
        <v>1</v>
      </c>
      <c r="N111" s="181"/>
      <c r="O111" s="178">
        <f t="shared" si="7"/>
        <v>0</v>
      </c>
      <c r="P111" s="451">
        <v>2501100160604</v>
      </c>
      <c r="Q111" s="182"/>
      <c r="R111" s="188"/>
    </row>
    <row r="112" spans="1:18" ht="24">
      <c r="A112" s="184">
        <v>98</v>
      </c>
      <c r="B112" s="324">
        <v>8794</v>
      </c>
      <c r="C112" s="318" t="s">
        <v>10310</v>
      </c>
      <c r="D112" s="319"/>
      <c r="E112" s="426" t="s">
        <v>2337</v>
      </c>
      <c r="F112" s="420" t="s">
        <v>10319</v>
      </c>
      <c r="G112" s="421" t="s">
        <v>10330</v>
      </c>
      <c r="H112" s="416" t="str">
        <f t="shared" si="6"/>
        <v>фото</v>
      </c>
      <c r="I112" s="215" t="s">
        <v>11691</v>
      </c>
      <c r="J112" s="216" t="s">
        <v>196</v>
      </c>
      <c r="K112" s="217">
        <v>100</v>
      </c>
      <c r="L112" s="392">
        <v>2767.05</v>
      </c>
      <c r="M112" s="388">
        <v>1</v>
      </c>
      <c r="N112" s="181"/>
      <c r="O112" s="178">
        <f t="shared" si="7"/>
        <v>0</v>
      </c>
      <c r="P112" s="451">
        <v>2501100087949</v>
      </c>
      <c r="Q112" s="541">
        <v>2024</v>
      </c>
      <c r="R112" s="188"/>
    </row>
    <row r="113" spans="1:18" ht="15.6">
      <c r="A113" s="184">
        <v>99</v>
      </c>
      <c r="B113" s="324">
        <v>8743</v>
      </c>
      <c r="C113" s="318" t="s">
        <v>2732</v>
      </c>
      <c r="D113" s="319"/>
      <c r="E113" s="426" t="s">
        <v>2337</v>
      </c>
      <c r="F113" s="420" t="s">
        <v>2733</v>
      </c>
      <c r="G113" s="421" t="s">
        <v>2734</v>
      </c>
      <c r="H113" s="416" t="str">
        <f t="shared" si="6"/>
        <v>фото</v>
      </c>
      <c r="I113" s="215" t="s">
        <v>11516</v>
      </c>
      <c r="J113" s="216" t="s">
        <v>196</v>
      </c>
      <c r="K113" s="217">
        <v>100</v>
      </c>
      <c r="L113" s="392">
        <v>2767.05</v>
      </c>
      <c r="M113" s="388">
        <v>1</v>
      </c>
      <c r="N113" s="181"/>
      <c r="O113" s="178">
        <f t="shared" si="7"/>
        <v>0</v>
      </c>
      <c r="P113" s="451">
        <v>2501100087437</v>
      </c>
      <c r="Q113" s="182"/>
      <c r="R113" s="188"/>
    </row>
    <row r="114" spans="1:18" ht="15.6">
      <c r="A114" s="184">
        <v>100</v>
      </c>
      <c r="B114" s="324">
        <v>1502</v>
      </c>
      <c r="C114" s="318" t="s">
        <v>2735</v>
      </c>
      <c r="D114" s="319"/>
      <c r="E114" s="426" t="s">
        <v>2337</v>
      </c>
      <c r="F114" s="420" t="s">
        <v>2736</v>
      </c>
      <c r="G114" s="421" t="s">
        <v>2737</v>
      </c>
      <c r="H114" s="416" t="str">
        <f t="shared" si="6"/>
        <v>фото</v>
      </c>
      <c r="I114" s="215" t="s">
        <v>11520</v>
      </c>
      <c r="J114" s="216" t="s">
        <v>196</v>
      </c>
      <c r="K114" s="217">
        <v>100</v>
      </c>
      <c r="L114" s="392">
        <v>2767.05</v>
      </c>
      <c r="M114" s="388">
        <v>1</v>
      </c>
      <c r="N114" s="181"/>
      <c r="O114" s="178">
        <f t="shared" si="7"/>
        <v>0</v>
      </c>
      <c r="P114" s="451">
        <v>2501100015027</v>
      </c>
      <c r="Q114" s="182"/>
      <c r="R114" s="188"/>
    </row>
    <row r="115" spans="1:18" ht="24">
      <c r="A115" s="184">
        <v>101</v>
      </c>
      <c r="B115" s="324">
        <v>14068</v>
      </c>
      <c r="C115" s="318" t="s">
        <v>9295</v>
      </c>
      <c r="D115" s="319"/>
      <c r="E115" s="426" t="s">
        <v>2337</v>
      </c>
      <c r="F115" s="420" t="s">
        <v>2738</v>
      </c>
      <c r="G115" s="421" t="s">
        <v>2739</v>
      </c>
      <c r="H115" s="416" t="str">
        <f t="shared" si="6"/>
        <v>фото</v>
      </c>
      <c r="I115" s="215" t="s">
        <v>11594</v>
      </c>
      <c r="J115" s="216" t="s">
        <v>196</v>
      </c>
      <c r="K115" s="217">
        <v>100</v>
      </c>
      <c r="L115" s="392">
        <v>2725.0299999999997</v>
      </c>
      <c r="M115" s="388">
        <v>1</v>
      </c>
      <c r="N115" s="181"/>
      <c r="O115" s="178">
        <f t="shared" si="7"/>
        <v>0</v>
      </c>
      <c r="P115" s="451">
        <v>2501100140682</v>
      </c>
      <c r="Q115" s="182"/>
      <c r="R115" s="188"/>
    </row>
    <row r="116" spans="1:18" ht="14.4">
      <c r="A116" s="184">
        <v>102</v>
      </c>
      <c r="B116" s="439"/>
      <c r="C116" s="169"/>
      <c r="D116" s="169"/>
      <c r="E116" s="425" t="s">
        <v>10320</v>
      </c>
      <c r="F116" s="166"/>
      <c r="G116" s="169"/>
      <c r="H116" s="169"/>
      <c r="I116" s="323"/>
      <c r="J116" s="169"/>
      <c r="K116" s="169"/>
      <c r="L116" s="243"/>
      <c r="M116" s="169"/>
      <c r="N116" s="169"/>
      <c r="O116" s="169"/>
      <c r="P116" s="464"/>
      <c r="Q116" s="169"/>
      <c r="R116" s="290"/>
    </row>
    <row r="117" spans="1:18" ht="15.6">
      <c r="A117" s="184">
        <v>103</v>
      </c>
      <c r="B117" s="324">
        <v>14054</v>
      </c>
      <c r="C117" s="318" t="s">
        <v>2657</v>
      </c>
      <c r="D117" s="319"/>
      <c r="E117" s="426" t="s">
        <v>2337</v>
      </c>
      <c r="F117" s="420" t="s">
        <v>2658</v>
      </c>
      <c r="G117" s="421" t="s">
        <v>2659</v>
      </c>
      <c r="H117" s="416" t="str">
        <f t="shared" ref="H117:H146" si="8">HYPERLINK("https://www.gardenbulbs.ru/images/Gladiolus_CL/thumbnails/"&amp;C117&amp;".jpg","фото")</f>
        <v>фото</v>
      </c>
      <c r="I117" s="215" t="s">
        <v>11692</v>
      </c>
      <c r="J117" s="216" t="s">
        <v>196</v>
      </c>
      <c r="K117" s="217">
        <v>100</v>
      </c>
      <c r="L117" s="392">
        <v>2577.96</v>
      </c>
      <c r="M117" s="388">
        <v>1</v>
      </c>
      <c r="N117" s="181"/>
      <c r="O117" s="178">
        <f t="shared" ref="O117:O146" si="9">IF(ISERROR(L117*N117),0,L117*N117)</f>
        <v>0</v>
      </c>
      <c r="P117" s="451">
        <v>2501100140545</v>
      </c>
      <c r="Q117" s="182"/>
      <c r="R117" s="188"/>
    </row>
    <row r="118" spans="1:18" ht="24">
      <c r="A118" s="184">
        <v>104</v>
      </c>
      <c r="B118" s="324">
        <v>9597</v>
      </c>
      <c r="C118" s="318" t="s">
        <v>2654</v>
      </c>
      <c r="D118" s="319"/>
      <c r="E118" s="426" t="s">
        <v>2337</v>
      </c>
      <c r="F118" s="420" t="s">
        <v>2655</v>
      </c>
      <c r="G118" s="421" t="s">
        <v>2656</v>
      </c>
      <c r="H118" s="416" t="str">
        <f t="shared" si="8"/>
        <v>фото</v>
      </c>
      <c r="I118" s="215" t="s">
        <v>11693</v>
      </c>
      <c r="J118" s="216" t="s">
        <v>196</v>
      </c>
      <c r="K118" s="217">
        <v>100</v>
      </c>
      <c r="L118" s="392">
        <v>2830.08</v>
      </c>
      <c r="M118" s="388">
        <v>1</v>
      </c>
      <c r="N118" s="181"/>
      <c r="O118" s="178">
        <f t="shared" si="9"/>
        <v>0</v>
      </c>
      <c r="P118" s="451">
        <v>2501100095975</v>
      </c>
      <c r="Q118" s="182"/>
      <c r="R118" s="188"/>
    </row>
    <row r="119" spans="1:18" ht="24">
      <c r="A119" s="184">
        <v>105</v>
      </c>
      <c r="B119" s="324">
        <v>10954</v>
      </c>
      <c r="C119" s="318" t="s">
        <v>2645</v>
      </c>
      <c r="D119" s="319"/>
      <c r="E119" s="426" t="s">
        <v>2337</v>
      </c>
      <c r="F119" s="420" t="s">
        <v>2646</v>
      </c>
      <c r="G119" s="421" t="s">
        <v>2647</v>
      </c>
      <c r="H119" s="416" t="str">
        <f t="shared" si="8"/>
        <v>фото</v>
      </c>
      <c r="I119" s="215" t="s">
        <v>11694</v>
      </c>
      <c r="J119" s="216" t="s">
        <v>196</v>
      </c>
      <c r="K119" s="217">
        <v>100</v>
      </c>
      <c r="L119" s="392">
        <v>2767.05</v>
      </c>
      <c r="M119" s="388">
        <v>1</v>
      </c>
      <c r="N119" s="181"/>
      <c r="O119" s="178">
        <f t="shared" si="9"/>
        <v>0</v>
      </c>
      <c r="P119" s="451">
        <v>2501100109542</v>
      </c>
      <c r="Q119" s="182"/>
      <c r="R119" s="188"/>
    </row>
    <row r="120" spans="1:18" ht="15.6">
      <c r="A120" s="184">
        <v>106</v>
      </c>
      <c r="B120" s="324">
        <v>14055</v>
      </c>
      <c r="C120" s="318" t="s">
        <v>2672</v>
      </c>
      <c r="D120" s="319"/>
      <c r="E120" s="426" t="s">
        <v>2337</v>
      </c>
      <c r="F120" s="420" t="s">
        <v>2673</v>
      </c>
      <c r="G120" s="421" t="s">
        <v>2674</v>
      </c>
      <c r="H120" s="416" t="str">
        <f t="shared" si="8"/>
        <v>фото</v>
      </c>
      <c r="I120" s="215" t="s">
        <v>11695</v>
      </c>
      <c r="J120" s="216" t="s">
        <v>196</v>
      </c>
      <c r="K120" s="217">
        <v>100</v>
      </c>
      <c r="L120" s="392">
        <v>2809.07</v>
      </c>
      <c r="M120" s="388">
        <v>1</v>
      </c>
      <c r="N120" s="181"/>
      <c r="O120" s="178">
        <f t="shared" si="9"/>
        <v>0</v>
      </c>
      <c r="P120" s="451">
        <v>2501100140552</v>
      </c>
      <c r="Q120" s="182"/>
      <c r="R120" s="188"/>
    </row>
    <row r="121" spans="1:18" ht="15.6">
      <c r="A121" s="184">
        <v>107</v>
      </c>
      <c r="B121" s="324">
        <v>14053</v>
      </c>
      <c r="C121" s="318" t="s">
        <v>2675</v>
      </c>
      <c r="D121" s="319"/>
      <c r="E121" s="426" t="s">
        <v>2337</v>
      </c>
      <c r="F121" s="420" t="s">
        <v>2676</v>
      </c>
      <c r="G121" s="421" t="s">
        <v>2677</v>
      </c>
      <c r="H121" s="416" t="str">
        <f t="shared" si="8"/>
        <v>фото</v>
      </c>
      <c r="I121" s="215" t="s">
        <v>11696</v>
      </c>
      <c r="J121" s="216" t="s">
        <v>196</v>
      </c>
      <c r="K121" s="217">
        <v>100</v>
      </c>
      <c r="L121" s="392">
        <v>2893.0000000000005</v>
      </c>
      <c r="M121" s="388">
        <v>1</v>
      </c>
      <c r="N121" s="181"/>
      <c r="O121" s="178">
        <f t="shared" si="9"/>
        <v>0</v>
      </c>
      <c r="P121" s="451">
        <v>2501100140538</v>
      </c>
      <c r="Q121" s="182"/>
      <c r="R121" s="188"/>
    </row>
    <row r="122" spans="1:18" ht="15.6">
      <c r="A122" s="184">
        <v>108</v>
      </c>
      <c r="B122" s="324">
        <v>9576</v>
      </c>
      <c r="C122" s="318" t="s">
        <v>2612</v>
      </c>
      <c r="D122" s="319"/>
      <c r="E122" s="426" t="s">
        <v>2337</v>
      </c>
      <c r="F122" s="420" t="s">
        <v>2613</v>
      </c>
      <c r="G122" s="421" t="s">
        <v>2614</v>
      </c>
      <c r="H122" s="416" t="str">
        <f t="shared" si="8"/>
        <v>фото</v>
      </c>
      <c r="I122" s="215" t="s">
        <v>11535</v>
      </c>
      <c r="J122" s="216" t="s">
        <v>196</v>
      </c>
      <c r="K122" s="217">
        <v>100</v>
      </c>
      <c r="L122" s="392">
        <v>2556.9500000000003</v>
      </c>
      <c r="M122" s="388">
        <v>1</v>
      </c>
      <c r="N122" s="181"/>
      <c r="O122" s="178">
        <f t="shared" si="9"/>
        <v>0</v>
      </c>
      <c r="P122" s="451">
        <v>2501100095760</v>
      </c>
      <c r="Q122" s="182"/>
      <c r="R122" s="188"/>
    </row>
    <row r="123" spans="1:18" ht="24">
      <c r="A123" s="184">
        <v>109</v>
      </c>
      <c r="B123" s="324">
        <v>9578</v>
      </c>
      <c r="C123" s="318" t="s">
        <v>2618</v>
      </c>
      <c r="D123" s="319"/>
      <c r="E123" s="426" t="s">
        <v>2337</v>
      </c>
      <c r="F123" s="420" t="s">
        <v>2619</v>
      </c>
      <c r="G123" s="421" t="s">
        <v>2620</v>
      </c>
      <c r="H123" s="416" t="str">
        <f t="shared" si="8"/>
        <v>фото</v>
      </c>
      <c r="I123" s="215" t="s">
        <v>11502</v>
      </c>
      <c r="J123" s="216" t="s">
        <v>196</v>
      </c>
      <c r="K123" s="217">
        <v>100</v>
      </c>
      <c r="L123" s="392">
        <v>3082.09</v>
      </c>
      <c r="M123" s="388">
        <v>1</v>
      </c>
      <c r="N123" s="181"/>
      <c r="O123" s="178">
        <f t="shared" si="9"/>
        <v>0</v>
      </c>
      <c r="P123" s="451">
        <v>2501100095784</v>
      </c>
      <c r="Q123" s="182"/>
      <c r="R123" s="188"/>
    </row>
    <row r="124" spans="1:18" ht="15.6">
      <c r="A124" s="184">
        <v>110</v>
      </c>
      <c r="B124" s="324">
        <v>14032</v>
      </c>
      <c r="C124" s="318" t="s">
        <v>2615</v>
      </c>
      <c r="D124" s="319"/>
      <c r="E124" s="426" t="s">
        <v>2337</v>
      </c>
      <c r="F124" s="420" t="s">
        <v>2616</v>
      </c>
      <c r="G124" s="421" t="s">
        <v>2617</v>
      </c>
      <c r="H124" s="416" t="str">
        <f t="shared" si="8"/>
        <v>фото</v>
      </c>
      <c r="I124" s="215" t="s">
        <v>11540</v>
      </c>
      <c r="J124" s="216" t="s">
        <v>196</v>
      </c>
      <c r="K124" s="217">
        <v>100</v>
      </c>
      <c r="L124" s="392">
        <v>2914.01</v>
      </c>
      <c r="M124" s="388">
        <v>1</v>
      </c>
      <c r="N124" s="181"/>
      <c r="O124" s="178">
        <f t="shared" si="9"/>
        <v>0</v>
      </c>
      <c r="P124" s="451">
        <v>2501100140323</v>
      </c>
      <c r="Q124" s="182"/>
      <c r="R124" s="188"/>
    </row>
    <row r="125" spans="1:18" ht="24">
      <c r="A125" s="184">
        <v>111</v>
      </c>
      <c r="B125" s="324">
        <v>9579</v>
      </c>
      <c r="C125" s="318" t="s">
        <v>2621</v>
      </c>
      <c r="D125" s="319"/>
      <c r="E125" s="426" t="s">
        <v>2337</v>
      </c>
      <c r="F125" s="420" t="s">
        <v>2622</v>
      </c>
      <c r="G125" s="421" t="s">
        <v>2623</v>
      </c>
      <c r="H125" s="416" t="str">
        <f t="shared" si="8"/>
        <v>фото</v>
      </c>
      <c r="I125" s="215" t="s">
        <v>11503</v>
      </c>
      <c r="J125" s="216" t="s">
        <v>196</v>
      </c>
      <c r="K125" s="217">
        <v>100</v>
      </c>
      <c r="L125" s="392">
        <v>2893.0000000000005</v>
      </c>
      <c r="M125" s="388">
        <v>1</v>
      </c>
      <c r="N125" s="181"/>
      <c r="O125" s="178">
        <f t="shared" si="9"/>
        <v>0</v>
      </c>
      <c r="P125" s="451">
        <v>2501100095791</v>
      </c>
      <c r="Q125" s="182"/>
      <c r="R125" s="188"/>
    </row>
    <row r="126" spans="1:18" ht="24">
      <c r="A126" s="184">
        <v>112</v>
      </c>
      <c r="B126" s="324">
        <v>14033</v>
      </c>
      <c r="C126" s="318" t="s">
        <v>2624</v>
      </c>
      <c r="D126" s="319"/>
      <c r="E126" s="426" t="s">
        <v>2337</v>
      </c>
      <c r="F126" s="420" t="s">
        <v>2625</v>
      </c>
      <c r="G126" s="421" t="s">
        <v>2626</v>
      </c>
      <c r="H126" s="416" t="str">
        <f t="shared" si="8"/>
        <v>фото</v>
      </c>
      <c r="I126" s="215" t="s">
        <v>11544</v>
      </c>
      <c r="J126" s="216" t="s">
        <v>196</v>
      </c>
      <c r="K126" s="217">
        <v>100</v>
      </c>
      <c r="L126" s="392">
        <v>2935.02</v>
      </c>
      <c r="M126" s="388">
        <v>1</v>
      </c>
      <c r="N126" s="181"/>
      <c r="O126" s="178">
        <f t="shared" si="9"/>
        <v>0</v>
      </c>
      <c r="P126" s="451">
        <v>2501100140330</v>
      </c>
      <c r="Q126" s="182"/>
      <c r="R126" s="188"/>
    </row>
    <row r="127" spans="1:18" ht="15.6">
      <c r="A127" s="184">
        <v>113</v>
      </c>
      <c r="B127" s="324">
        <v>8781</v>
      </c>
      <c r="C127" s="318" t="s">
        <v>10311</v>
      </c>
      <c r="D127" s="319"/>
      <c r="E127" s="426" t="s">
        <v>2337</v>
      </c>
      <c r="F127" s="420" t="s">
        <v>10321</v>
      </c>
      <c r="G127" s="421" t="s">
        <v>10331</v>
      </c>
      <c r="H127" s="416" t="str">
        <f t="shared" si="8"/>
        <v>фото</v>
      </c>
      <c r="I127" s="215" t="s">
        <v>11545</v>
      </c>
      <c r="J127" s="216" t="s">
        <v>196</v>
      </c>
      <c r="K127" s="217">
        <v>100</v>
      </c>
      <c r="L127" s="392">
        <v>2935.02</v>
      </c>
      <c r="M127" s="388">
        <v>1</v>
      </c>
      <c r="N127" s="181"/>
      <c r="O127" s="178">
        <f t="shared" si="9"/>
        <v>0</v>
      </c>
      <c r="P127" s="451">
        <v>2501100087819</v>
      </c>
      <c r="Q127" s="541">
        <v>2024</v>
      </c>
      <c r="R127" s="188"/>
    </row>
    <row r="128" spans="1:18" ht="24">
      <c r="A128" s="184">
        <v>114</v>
      </c>
      <c r="B128" s="324">
        <v>3048</v>
      </c>
      <c r="C128" s="318" t="s">
        <v>2529</v>
      </c>
      <c r="D128" s="319"/>
      <c r="E128" s="426" t="s">
        <v>2337</v>
      </c>
      <c r="F128" s="420" t="s">
        <v>2530</v>
      </c>
      <c r="G128" s="421" t="s">
        <v>2531</v>
      </c>
      <c r="H128" s="416" t="str">
        <f t="shared" si="8"/>
        <v>фото</v>
      </c>
      <c r="I128" s="215" t="s">
        <v>11547</v>
      </c>
      <c r="J128" s="216" t="s">
        <v>196</v>
      </c>
      <c r="K128" s="217">
        <v>100</v>
      </c>
      <c r="L128" s="392">
        <v>2914.01</v>
      </c>
      <c r="M128" s="388">
        <v>1</v>
      </c>
      <c r="N128" s="181"/>
      <c r="O128" s="178">
        <f t="shared" si="9"/>
        <v>0</v>
      </c>
      <c r="P128" s="451">
        <v>2501100030488</v>
      </c>
      <c r="Q128" s="182"/>
      <c r="R128" s="188"/>
    </row>
    <row r="129" spans="1:18" ht="24">
      <c r="A129" s="184">
        <v>115</v>
      </c>
      <c r="B129" s="324">
        <v>413</v>
      </c>
      <c r="C129" s="318" t="s">
        <v>2545</v>
      </c>
      <c r="D129" s="319"/>
      <c r="E129" s="426" t="s">
        <v>2337</v>
      </c>
      <c r="F129" s="420" t="s">
        <v>2546</v>
      </c>
      <c r="G129" s="421" t="s">
        <v>2547</v>
      </c>
      <c r="H129" s="416" t="str">
        <f t="shared" si="8"/>
        <v>фото</v>
      </c>
      <c r="I129" s="215" t="s">
        <v>11558</v>
      </c>
      <c r="J129" s="216" t="s">
        <v>196</v>
      </c>
      <c r="K129" s="217">
        <v>100</v>
      </c>
      <c r="L129" s="392">
        <v>2914.01</v>
      </c>
      <c r="M129" s="388">
        <v>1</v>
      </c>
      <c r="N129" s="181"/>
      <c r="O129" s="178">
        <f t="shared" si="9"/>
        <v>0</v>
      </c>
      <c r="P129" s="451">
        <v>2501100004137</v>
      </c>
      <c r="Q129" s="182"/>
      <c r="R129" s="188"/>
    </row>
    <row r="130" spans="1:18" ht="24">
      <c r="A130" s="184">
        <v>116</v>
      </c>
      <c r="B130" s="324">
        <v>10953</v>
      </c>
      <c r="C130" s="318" t="s">
        <v>2669</v>
      </c>
      <c r="D130" s="319"/>
      <c r="E130" s="426" t="s">
        <v>2337</v>
      </c>
      <c r="F130" s="420" t="s">
        <v>2670</v>
      </c>
      <c r="G130" s="421" t="s">
        <v>2671</v>
      </c>
      <c r="H130" s="416" t="str">
        <f t="shared" si="8"/>
        <v>фото</v>
      </c>
      <c r="I130" s="215" t="s">
        <v>11559</v>
      </c>
      <c r="J130" s="216" t="s">
        <v>196</v>
      </c>
      <c r="K130" s="217">
        <v>100</v>
      </c>
      <c r="L130" s="392">
        <v>3082.09</v>
      </c>
      <c r="M130" s="388">
        <v>1</v>
      </c>
      <c r="N130" s="181"/>
      <c r="O130" s="178">
        <f t="shared" si="9"/>
        <v>0</v>
      </c>
      <c r="P130" s="451">
        <v>2501100109535</v>
      </c>
      <c r="Q130" s="182"/>
      <c r="R130" s="188"/>
    </row>
    <row r="131" spans="1:18" ht="15.6">
      <c r="A131" s="184">
        <v>117</v>
      </c>
      <c r="B131" s="324">
        <v>218</v>
      </c>
      <c r="C131" s="318" t="s">
        <v>2548</v>
      </c>
      <c r="D131" s="319"/>
      <c r="E131" s="426" t="s">
        <v>2337</v>
      </c>
      <c r="F131" s="420" t="s">
        <v>2549</v>
      </c>
      <c r="G131" s="421" t="s">
        <v>2550</v>
      </c>
      <c r="H131" s="416" t="str">
        <f t="shared" si="8"/>
        <v>фото</v>
      </c>
      <c r="I131" s="215" t="s">
        <v>11560</v>
      </c>
      <c r="J131" s="216" t="s">
        <v>196</v>
      </c>
      <c r="K131" s="217">
        <v>100</v>
      </c>
      <c r="L131" s="392">
        <v>2598.9699999999998</v>
      </c>
      <c r="M131" s="388">
        <v>1</v>
      </c>
      <c r="N131" s="181"/>
      <c r="O131" s="178">
        <f t="shared" si="9"/>
        <v>0</v>
      </c>
      <c r="P131" s="451">
        <v>2501100002188</v>
      </c>
      <c r="Q131" s="182"/>
      <c r="R131" s="188"/>
    </row>
    <row r="132" spans="1:18" ht="15.6">
      <c r="A132" s="184">
        <v>118</v>
      </c>
      <c r="B132" s="324">
        <v>2798</v>
      </c>
      <c r="C132" s="318" t="s">
        <v>2551</v>
      </c>
      <c r="D132" s="319"/>
      <c r="E132" s="426" t="s">
        <v>2337</v>
      </c>
      <c r="F132" s="420" t="s">
        <v>2552</v>
      </c>
      <c r="G132" s="421" t="s">
        <v>2553</v>
      </c>
      <c r="H132" s="416" t="str">
        <f t="shared" si="8"/>
        <v>фото</v>
      </c>
      <c r="I132" s="215" t="s">
        <v>11561</v>
      </c>
      <c r="J132" s="216" t="s">
        <v>196</v>
      </c>
      <c r="K132" s="217">
        <v>100</v>
      </c>
      <c r="L132" s="392">
        <v>2893.0000000000005</v>
      </c>
      <c r="M132" s="388">
        <v>1</v>
      </c>
      <c r="N132" s="181"/>
      <c r="O132" s="178">
        <f t="shared" si="9"/>
        <v>0</v>
      </c>
      <c r="P132" s="451">
        <v>2501100027983</v>
      </c>
      <c r="Q132" s="182"/>
      <c r="R132" s="188"/>
    </row>
    <row r="133" spans="1:18" ht="36">
      <c r="A133" s="184">
        <v>119</v>
      </c>
      <c r="B133" s="324">
        <v>16072</v>
      </c>
      <c r="C133" s="318" t="s">
        <v>2666</v>
      </c>
      <c r="D133" s="319"/>
      <c r="E133" s="426" t="s">
        <v>2337</v>
      </c>
      <c r="F133" s="420" t="s">
        <v>2667</v>
      </c>
      <c r="G133" s="421" t="s">
        <v>2668</v>
      </c>
      <c r="H133" s="416" t="str">
        <f t="shared" si="8"/>
        <v>фото</v>
      </c>
      <c r="I133" s="215" t="s">
        <v>11563</v>
      </c>
      <c r="J133" s="216" t="s">
        <v>196</v>
      </c>
      <c r="K133" s="217">
        <v>100</v>
      </c>
      <c r="L133" s="392">
        <v>2598.9699999999998</v>
      </c>
      <c r="M133" s="388">
        <v>1</v>
      </c>
      <c r="N133" s="181"/>
      <c r="O133" s="178">
        <f t="shared" si="9"/>
        <v>0</v>
      </c>
      <c r="P133" s="451">
        <v>2501100160727</v>
      </c>
      <c r="Q133" s="182"/>
      <c r="R133" s="188"/>
    </row>
    <row r="134" spans="1:18" ht="15.6">
      <c r="A134" s="184">
        <v>120</v>
      </c>
      <c r="B134" s="324">
        <v>9612</v>
      </c>
      <c r="C134" s="318" t="s">
        <v>10051</v>
      </c>
      <c r="D134" s="319"/>
      <c r="E134" s="426" t="s">
        <v>2337</v>
      </c>
      <c r="F134" s="420" t="s">
        <v>9206</v>
      </c>
      <c r="G134" s="421" t="s">
        <v>9207</v>
      </c>
      <c r="H134" s="416" t="str">
        <f t="shared" si="8"/>
        <v>фото</v>
      </c>
      <c r="I134" s="215" t="s">
        <v>11564</v>
      </c>
      <c r="J134" s="216" t="s">
        <v>196</v>
      </c>
      <c r="K134" s="217">
        <v>100</v>
      </c>
      <c r="L134" s="392">
        <v>2893.0000000000005</v>
      </c>
      <c r="M134" s="388">
        <v>1</v>
      </c>
      <c r="N134" s="181"/>
      <c r="O134" s="178">
        <f t="shared" si="9"/>
        <v>0</v>
      </c>
      <c r="P134" s="451">
        <v>2501100096125</v>
      </c>
      <c r="Q134" s="182"/>
      <c r="R134" s="188"/>
    </row>
    <row r="135" spans="1:18" ht="36">
      <c r="A135" s="184">
        <v>121</v>
      </c>
      <c r="B135" s="324">
        <v>7702</v>
      </c>
      <c r="C135" s="318" t="s">
        <v>2630</v>
      </c>
      <c r="D135" s="319"/>
      <c r="E135" s="426" t="s">
        <v>2337</v>
      </c>
      <c r="F135" s="420" t="s">
        <v>2631</v>
      </c>
      <c r="G135" s="421" t="s">
        <v>2632</v>
      </c>
      <c r="H135" s="416" t="str">
        <f t="shared" si="8"/>
        <v>фото</v>
      </c>
      <c r="I135" s="215" t="s">
        <v>11565</v>
      </c>
      <c r="J135" s="216" t="s">
        <v>196</v>
      </c>
      <c r="K135" s="217">
        <v>100</v>
      </c>
      <c r="L135" s="392">
        <v>2598.9699999999998</v>
      </c>
      <c r="M135" s="388">
        <v>1</v>
      </c>
      <c r="N135" s="181"/>
      <c r="O135" s="178">
        <f t="shared" si="9"/>
        <v>0</v>
      </c>
      <c r="P135" s="451">
        <v>2501100077025</v>
      </c>
      <c r="Q135" s="182"/>
      <c r="R135" s="188"/>
    </row>
    <row r="136" spans="1:18" ht="15.6">
      <c r="A136" s="184">
        <v>122</v>
      </c>
      <c r="B136" s="324">
        <v>9582</v>
      </c>
      <c r="C136" s="318" t="s">
        <v>2636</v>
      </c>
      <c r="D136" s="319"/>
      <c r="E136" s="426" t="s">
        <v>2337</v>
      </c>
      <c r="F136" s="420" t="s">
        <v>2637</v>
      </c>
      <c r="G136" s="421" t="s">
        <v>2638</v>
      </c>
      <c r="H136" s="416" t="str">
        <f t="shared" si="8"/>
        <v>фото</v>
      </c>
      <c r="I136" s="215" t="s">
        <v>11567</v>
      </c>
      <c r="J136" s="216" t="s">
        <v>196</v>
      </c>
      <c r="K136" s="217">
        <v>100</v>
      </c>
      <c r="L136" s="392">
        <v>2914.01</v>
      </c>
      <c r="M136" s="388">
        <v>1</v>
      </c>
      <c r="N136" s="181"/>
      <c r="O136" s="178">
        <f t="shared" si="9"/>
        <v>0</v>
      </c>
      <c r="P136" s="451">
        <v>2501100095821</v>
      </c>
      <c r="Q136" s="182"/>
      <c r="R136" s="188"/>
    </row>
    <row r="137" spans="1:18" ht="15.6">
      <c r="A137" s="184">
        <v>123</v>
      </c>
      <c r="B137" s="324">
        <v>14037</v>
      </c>
      <c r="C137" s="318" t="s">
        <v>2633</v>
      </c>
      <c r="D137" s="319"/>
      <c r="E137" s="426" t="s">
        <v>2337</v>
      </c>
      <c r="F137" s="420" t="s">
        <v>2634</v>
      </c>
      <c r="G137" s="421" t="s">
        <v>2635</v>
      </c>
      <c r="H137" s="416" t="str">
        <f t="shared" si="8"/>
        <v>фото</v>
      </c>
      <c r="I137" s="215" t="s">
        <v>11568</v>
      </c>
      <c r="J137" s="216" t="s">
        <v>196</v>
      </c>
      <c r="K137" s="217">
        <v>100</v>
      </c>
      <c r="L137" s="392">
        <v>2935.02</v>
      </c>
      <c r="M137" s="388">
        <v>1</v>
      </c>
      <c r="N137" s="181"/>
      <c r="O137" s="178">
        <f t="shared" si="9"/>
        <v>0</v>
      </c>
      <c r="P137" s="451">
        <v>2501100140378</v>
      </c>
      <c r="Q137" s="182"/>
      <c r="R137" s="188"/>
    </row>
    <row r="138" spans="1:18" ht="24">
      <c r="A138" s="184">
        <v>124</v>
      </c>
      <c r="B138" s="324">
        <v>7738</v>
      </c>
      <c r="C138" s="318" t="s">
        <v>2651</v>
      </c>
      <c r="D138" s="319"/>
      <c r="E138" s="426" t="s">
        <v>2337</v>
      </c>
      <c r="F138" s="420" t="s">
        <v>2652</v>
      </c>
      <c r="G138" s="421" t="s">
        <v>2653</v>
      </c>
      <c r="H138" s="416" t="str">
        <f t="shared" si="8"/>
        <v>фото</v>
      </c>
      <c r="I138" s="215" t="s">
        <v>11570</v>
      </c>
      <c r="J138" s="216" t="s">
        <v>196</v>
      </c>
      <c r="K138" s="217">
        <v>100</v>
      </c>
      <c r="L138" s="392">
        <v>2914.01</v>
      </c>
      <c r="M138" s="388">
        <v>1</v>
      </c>
      <c r="N138" s="181"/>
      <c r="O138" s="178">
        <f t="shared" si="9"/>
        <v>0</v>
      </c>
      <c r="P138" s="451">
        <v>2501100077384</v>
      </c>
      <c r="Q138" s="182"/>
      <c r="R138" s="188"/>
    </row>
    <row r="139" spans="1:18" ht="24">
      <c r="A139" s="184">
        <v>125</v>
      </c>
      <c r="B139" s="324">
        <v>9601</v>
      </c>
      <c r="C139" s="318" t="s">
        <v>2660</v>
      </c>
      <c r="D139" s="319"/>
      <c r="E139" s="426" t="s">
        <v>2337</v>
      </c>
      <c r="F139" s="420" t="s">
        <v>2661</v>
      </c>
      <c r="G139" s="421" t="s">
        <v>2662</v>
      </c>
      <c r="H139" s="416" t="str">
        <f t="shared" si="8"/>
        <v>фото</v>
      </c>
      <c r="I139" s="215" t="s">
        <v>11579</v>
      </c>
      <c r="J139" s="216" t="s">
        <v>196</v>
      </c>
      <c r="K139" s="217">
        <v>100</v>
      </c>
      <c r="L139" s="392">
        <v>2598.9699999999998</v>
      </c>
      <c r="M139" s="388">
        <v>1</v>
      </c>
      <c r="N139" s="181"/>
      <c r="O139" s="178">
        <f t="shared" si="9"/>
        <v>0</v>
      </c>
      <c r="P139" s="451">
        <v>2501100096019</v>
      </c>
      <c r="Q139" s="182"/>
      <c r="R139" s="188"/>
    </row>
    <row r="140" spans="1:18" ht="15.6">
      <c r="A140" s="184">
        <v>126</v>
      </c>
      <c r="B140" s="324">
        <v>7069</v>
      </c>
      <c r="C140" s="318" t="s">
        <v>9203</v>
      </c>
      <c r="D140" s="319"/>
      <c r="E140" s="426" t="s">
        <v>2337</v>
      </c>
      <c r="F140" s="420" t="s">
        <v>9204</v>
      </c>
      <c r="G140" s="421" t="s">
        <v>9205</v>
      </c>
      <c r="H140" s="416" t="str">
        <f t="shared" si="8"/>
        <v>фото</v>
      </c>
      <c r="I140" s="215" t="s">
        <v>11582</v>
      </c>
      <c r="J140" s="216" t="s">
        <v>196</v>
      </c>
      <c r="K140" s="217">
        <v>100</v>
      </c>
      <c r="L140" s="392">
        <v>2935.02</v>
      </c>
      <c r="M140" s="388">
        <v>1</v>
      </c>
      <c r="N140" s="181"/>
      <c r="O140" s="178">
        <f t="shared" si="9"/>
        <v>0</v>
      </c>
      <c r="P140" s="451">
        <v>2501100070699</v>
      </c>
      <c r="Q140" s="182"/>
      <c r="R140" s="188"/>
    </row>
    <row r="141" spans="1:18" ht="36">
      <c r="A141" s="184">
        <v>127</v>
      </c>
      <c r="B141" s="324">
        <v>7703</v>
      </c>
      <c r="C141" s="318" t="s">
        <v>2639</v>
      </c>
      <c r="D141" s="319"/>
      <c r="E141" s="426" t="s">
        <v>2337</v>
      </c>
      <c r="F141" s="420" t="s">
        <v>2640</v>
      </c>
      <c r="G141" s="421" t="s">
        <v>2641</v>
      </c>
      <c r="H141" s="416" t="str">
        <f t="shared" si="8"/>
        <v>фото</v>
      </c>
      <c r="I141" s="215" t="s">
        <v>11596</v>
      </c>
      <c r="J141" s="216" t="s">
        <v>196</v>
      </c>
      <c r="K141" s="217">
        <v>100</v>
      </c>
      <c r="L141" s="392">
        <v>2556.9500000000003</v>
      </c>
      <c r="M141" s="388">
        <v>1</v>
      </c>
      <c r="N141" s="181"/>
      <c r="O141" s="178">
        <f t="shared" si="9"/>
        <v>0</v>
      </c>
      <c r="P141" s="451">
        <v>2501100077032</v>
      </c>
      <c r="Q141" s="182"/>
      <c r="R141" s="188"/>
    </row>
    <row r="142" spans="1:18" ht="24">
      <c r="A142" s="184">
        <v>128</v>
      </c>
      <c r="B142" s="324">
        <v>16070</v>
      </c>
      <c r="C142" s="318" t="s">
        <v>2642</v>
      </c>
      <c r="D142" s="319"/>
      <c r="E142" s="426" t="s">
        <v>2337</v>
      </c>
      <c r="F142" s="420" t="s">
        <v>2643</v>
      </c>
      <c r="G142" s="421" t="s">
        <v>2644</v>
      </c>
      <c r="H142" s="416" t="str">
        <f t="shared" si="8"/>
        <v>фото</v>
      </c>
      <c r="I142" s="215" t="s">
        <v>11597</v>
      </c>
      <c r="J142" s="216" t="s">
        <v>196</v>
      </c>
      <c r="K142" s="217">
        <v>100</v>
      </c>
      <c r="L142" s="392">
        <v>2640.9900000000002</v>
      </c>
      <c r="M142" s="388">
        <v>1</v>
      </c>
      <c r="N142" s="181"/>
      <c r="O142" s="178">
        <f t="shared" si="9"/>
        <v>0</v>
      </c>
      <c r="P142" s="451">
        <v>2501100160703</v>
      </c>
      <c r="Q142" s="182"/>
      <c r="R142" s="188"/>
    </row>
    <row r="143" spans="1:18" ht="24">
      <c r="A143" s="184">
        <v>129</v>
      </c>
      <c r="B143" s="324">
        <v>7716</v>
      </c>
      <c r="C143" s="318" t="s">
        <v>2648</v>
      </c>
      <c r="D143" s="319"/>
      <c r="E143" s="426" t="s">
        <v>2337</v>
      </c>
      <c r="F143" s="420" t="s">
        <v>2649</v>
      </c>
      <c r="G143" s="421" t="s">
        <v>2650</v>
      </c>
      <c r="H143" s="416" t="str">
        <f t="shared" si="8"/>
        <v>фото</v>
      </c>
      <c r="I143" s="215" t="s">
        <v>11697</v>
      </c>
      <c r="J143" s="216" t="s">
        <v>196</v>
      </c>
      <c r="K143" s="217">
        <v>100</v>
      </c>
      <c r="L143" s="392">
        <v>2914.01</v>
      </c>
      <c r="M143" s="388">
        <v>1</v>
      </c>
      <c r="N143" s="181"/>
      <c r="O143" s="178">
        <f t="shared" si="9"/>
        <v>0</v>
      </c>
      <c r="P143" s="451">
        <v>2501100077162</v>
      </c>
      <c r="Q143" s="182"/>
      <c r="R143" s="188"/>
    </row>
    <row r="144" spans="1:18" ht="36">
      <c r="A144" s="184">
        <v>130</v>
      </c>
      <c r="B144" s="324">
        <v>14036</v>
      </c>
      <c r="C144" s="318" t="s">
        <v>2627</v>
      </c>
      <c r="D144" s="319"/>
      <c r="E144" s="426" t="s">
        <v>2337</v>
      </c>
      <c r="F144" s="420" t="s">
        <v>2628</v>
      </c>
      <c r="G144" s="421" t="s">
        <v>2629</v>
      </c>
      <c r="H144" s="416" t="str">
        <f t="shared" si="8"/>
        <v>фото</v>
      </c>
      <c r="I144" s="215" t="s">
        <v>11598</v>
      </c>
      <c r="J144" s="216" t="s">
        <v>196</v>
      </c>
      <c r="K144" s="217">
        <v>100</v>
      </c>
      <c r="L144" s="392">
        <v>2598.9699999999998</v>
      </c>
      <c r="M144" s="388">
        <v>1</v>
      </c>
      <c r="N144" s="181"/>
      <c r="O144" s="178">
        <f t="shared" si="9"/>
        <v>0</v>
      </c>
      <c r="P144" s="451">
        <v>2501100140361</v>
      </c>
      <c r="Q144" s="182"/>
      <c r="R144" s="188"/>
    </row>
    <row r="145" spans="1:18" ht="36">
      <c r="A145" s="184">
        <v>131</v>
      </c>
      <c r="B145" s="324">
        <v>2776</v>
      </c>
      <c r="C145" s="318" t="s">
        <v>2600</v>
      </c>
      <c r="D145" s="319"/>
      <c r="E145" s="426" t="s">
        <v>2337</v>
      </c>
      <c r="F145" s="420" t="s">
        <v>2601</v>
      </c>
      <c r="G145" s="421" t="s">
        <v>2602</v>
      </c>
      <c r="H145" s="416" t="str">
        <f t="shared" si="8"/>
        <v>фото</v>
      </c>
      <c r="I145" s="215" t="s">
        <v>11599</v>
      </c>
      <c r="J145" s="216" t="s">
        <v>196</v>
      </c>
      <c r="K145" s="217">
        <v>100</v>
      </c>
      <c r="L145" s="392">
        <v>2598.9699999999998</v>
      </c>
      <c r="M145" s="388">
        <v>1</v>
      </c>
      <c r="N145" s="181"/>
      <c r="O145" s="178">
        <f t="shared" si="9"/>
        <v>0</v>
      </c>
      <c r="P145" s="451">
        <v>2501100027761</v>
      </c>
      <c r="Q145" s="182"/>
      <c r="R145" s="188"/>
    </row>
    <row r="146" spans="1:18" ht="24">
      <c r="A146" s="184">
        <v>132</v>
      </c>
      <c r="B146" s="324">
        <v>9249</v>
      </c>
      <c r="C146" s="318" t="s">
        <v>2609</v>
      </c>
      <c r="D146" s="319"/>
      <c r="E146" s="426" t="s">
        <v>2337</v>
      </c>
      <c r="F146" s="420" t="s">
        <v>2610</v>
      </c>
      <c r="G146" s="421" t="s">
        <v>2611</v>
      </c>
      <c r="H146" s="416" t="str">
        <f t="shared" si="8"/>
        <v>фото</v>
      </c>
      <c r="I146" s="215" t="s">
        <v>11602</v>
      </c>
      <c r="J146" s="216" t="s">
        <v>196</v>
      </c>
      <c r="K146" s="217">
        <v>100</v>
      </c>
      <c r="L146" s="392">
        <v>2935.02</v>
      </c>
      <c r="M146" s="388">
        <v>1</v>
      </c>
      <c r="N146" s="181"/>
      <c r="O146" s="178">
        <f t="shared" si="9"/>
        <v>0</v>
      </c>
      <c r="P146" s="451">
        <v>2501100092493</v>
      </c>
      <c r="Q146" s="182"/>
      <c r="R146" s="188"/>
    </row>
    <row r="147" spans="1:18" ht="14.4">
      <c r="A147" s="184">
        <v>133</v>
      </c>
      <c r="B147" s="439"/>
      <c r="C147" s="169"/>
      <c r="D147" s="169"/>
      <c r="E147" s="425" t="s">
        <v>10322</v>
      </c>
      <c r="F147" s="166"/>
      <c r="G147" s="169"/>
      <c r="H147" s="169"/>
      <c r="I147" s="323"/>
      <c r="J147" s="169"/>
      <c r="K147" s="169"/>
      <c r="L147" s="243"/>
      <c r="M147" s="169"/>
      <c r="N147" s="169"/>
      <c r="O147" s="169"/>
      <c r="P147" s="464"/>
      <c r="Q147" s="169"/>
      <c r="R147" s="290"/>
    </row>
    <row r="148" spans="1:18" ht="24">
      <c r="A148" s="184">
        <v>134</v>
      </c>
      <c r="B148" s="324">
        <v>8786</v>
      </c>
      <c r="C148" s="318" t="s">
        <v>2618</v>
      </c>
      <c r="D148" s="319"/>
      <c r="E148" s="426" t="s">
        <v>2337</v>
      </c>
      <c r="F148" s="420" t="s">
        <v>2619</v>
      </c>
      <c r="G148" s="421" t="s">
        <v>2620</v>
      </c>
      <c r="H148" s="416" t="str">
        <f t="shared" ref="H148:H154" si="10">HYPERLINK("https://www.gardenbulbs.ru/images/Gladiolus_CL/thumbnails/"&amp;C148&amp;".jpg","фото")</f>
        <v>фото</v>
      </c>
      <c r="I148" s="215" t="s">
        <v>11502</v>
      </c>
      <c r="J148" s="216" t="s">
        <v>198</v>
      </c>
      <c r="K148" s="217">
        <v>100</v>
      </c>
      <c r="L148" s="392">
        <v>3880.36</v>
      </c>
      <c r="M148" s="388">
        <v>1</v>
      </c>
      <c r="N148" s="181"/>
      <c r="O148" s="178">
        <f t="shared" ref="O148:O154" si="11">IF(ISERROR(L148*N148),0,L148*N148)</f>
        <v>0</v>
      </c>
      <c r="P148" s="451">
        <v>2501100087864</v>
      </c>
      <c r="Q148" s="541">
        <v>2024</v>
      </c>
      <c r="R148" s="188"/>
    </row>
    <row r="149" spans="1:18" ht="24">
      <c r="A149" s="184">
        <v>135</v>
      </c>
      <c r="B149" s="324">
        <v>947</v>
      </c>
      <c r="C149" s="318" t="s">
        <v>2621</v>
      </c>
      <c r="D149" s="319"/>
      <c r="E149" s="426" t="s">
        <v>2337</v>
      </c>
      <c r="F149" s="420" t="s">
        <v>2622</v>
      </c>
      <c r="G149" s="421" t="s">
        <v>2623</v>
      </c>
      <c r="H149" s="416" t="str">
        <f t="shared" si="10"/>
        <v>фото</v>
      </c>
      <c r="I149" s="215" t="s">
        <v>11503</v>
      </c>
      <c r="J149" s="216" t="s">
        <v>198</v>
      </c>
      <c r="K149" s="217">
        <v>100</v>
      </c>
      <c r="L149" s="392">
        <v>3418.2500000000005</v>
      </c>
      <c r="M149" s="388">
        <v>1</v>
      </c>
      <c r="N149" s="181"/>
      <c r="O149" s="178">
        <f t="shared" si="11"/>
        <v>0</v>
      </c>
      <c r="P149" s="451">
        <v>2501100009477</v>
      </c>
      <c r="Q149" s="185" t="s">
        <v>224</v>
      </c>
      <c r="R149" s="188"/>
    </row>
    <row r="150" spans="1:18" ht="15.6">
      <c r="A150" s="184">
        <v>136</v>
      </c>
      <c r="B150" s="324">
        <v>14621</v>
      </c>
      <c r="C150" s="318" t="s">
        <v>2548</v>
      </c>
      <c r="D150" s="319"/>
      <c r="E150" s="426" t="s">
        <v>2337</v>
      </c>
      <c r="F150" s="420" t="s">
        <v>2549</v>
      </c>
      <c r="G150" s="421" t="s">
        <v>2550</v>
      </c>
      <c r="H150" s="416" t="str">
        <f t="shared" si="10"/>
        <v>фото</v>
      </c>
      <c r="I150" s="215" t="s">
        <v>11560</v>
      </c>
      <c r="J150" s="216" t="s">
        <v>198</v>
      </c>
      <c r="K150" s="217">
        <v>100</v>
      </c>
      <c r="L150" s="392">
        <v>3418.2500000000005</v>
      </c>
      <c r="M150" s="388">
        <v>1</v>
      </c>
      <c r="N150" s="181"/>
      <c r="O150" s="178">
        <f t="shared" si="11"/>
        <v>0</v>
      </c>
      <c r="P150" s="451">
        <v>2501100146219</v>
      </c>
      <c r="Q150" s="182">
        <v>2024</v>
      </c>
      <c r="R150" s="188"/>
    </row>
    <row r="151" spans="1:18" ht="36">
      <c r="A151" s="184">
        <v>137</v>
      </c>
      <c r="B151" s="324">
        <v>3001</v>
      </c>
      <c r="C151" s="318" t="s">
        <v>2630</v>
      </c>
      <c r="D151" s="319"/>
      <c r="E151" s="426" t="s">
        <v>2337</v>
      </c>
      <c r="F151" s="420" t="s">
        <v>2631</v>
      </c>
      <c r="G151" s="421" t="s">
        <v>2632</v>
      </c>
      <c r="H151" s="416" t="str">
        <f t="shared" si="10"/>
        <v>фото</v>
      </c>
      <c r="I151" s="215" t="s">
        <v>11565</v>
      </c>
      <c r="J151" s="216" t="s">
        <v>198</v>
      </c>
      <c r="K151" s="217">
        <v>100</v>
      </c>
      <c r="L151" s="392">
        <v>3418.2500000000005</v>
      </c>
      <c r="M151" s="388">
        <v>1</v>
      </c>
      <c r="N151" s="181"/>
      <c r="O151" s="178">
        <f t="shared" si="11"/>
        <v>0</v>
      </c>
      <c r="P151" s="451">
        <v>2501100030013</v>
      </c>
      <c r="Q151" s="541">
        <v>2024</v>
      </c>
      <c r="R151" s="188"/>
    </row>
    <row r="152" spans="1:18" ht="36">
      <c r="A152" s="184">
        <v>138</v>
      </c>
      <c r="B152" s="324">
        <v>2775</v>
      </c>
      <c r="C152" s="318" t="s">
        <v>2627</v>
      </c>
      <c r="D152" s="319"/>
      <c r="E152" s="426" t="s">
        <v>2337</v>
      </c>
      <c r="F152" s="420" t="s">
        <v>2628</v>
      </c>
      <c r="G152" s="421" t="s">
        <v>2629</v>
      </c>
      <c r="H152" s="416" t="str">
        <f t="shared" si="10"/>
        <v>фото</v>
      </c>
      <c r="I152" s="215" t="s">
        <v>11598</v>
      </c>
      <c r="J152" s="216" t="s">
        <v>198</v>
      </c>
      <c r="K152" s="217">
        <v>100</v>
      </c>
      <c r="L152" s="392">
        <v>3418.2500000000005</v>
      </c>
      <c r="M152" s="388">
        <v>1</v>
      </c>
      <c r="N152" s="181"/>
      <c r="O152" s="178">
        <f t="shared" si="11"/>
        <v>0</v>
      </c>
      <c r="P152" s="451">
        <v>2501100027754</v>
      </c>
      <c r="Q152" s="541">
        <v>2024</v>
      </c>
      <c r="R152" s="188"/>
    </row>
    <row r="153" spans="1:18" ht="36">
      <c r="A153" s="184">
        <v>139</v>
      </c>
      <c r="B153" s="324">
        <v>8779</v>
      </c>
      <c r="C153" s="318" t="s">
        <v>2600</v>
      </c>
      <c r="D153" s="319"/>
      <c r="E153" s="426" t="s">
        <v>2337</v>
      </c>
      <c r="F153" s="420" t="s">
        <v>2601</v>
      </c>
      <c r="G153" s="421" t="s">
        <v>2602</v>
      </c>
      <c r="H153" s="416" t="str">
        <f t="shared" si="10"/>
        <v>фото</v>
      </c>
      <c r="I153" s="215" t="s">
        <v>11599</v>
      </c>
      <c r="J153" s="216" t="s">
        <v>198</v>
      </c>
      <c r="K153" s="217">
        <v>100</v>
      </c>
      <c r="L153" s="392">
        <v>3418.2500000000005</v>
      </c>
      <c r="M153" s="388">
        <v>1</v>
      </c>
      <c r="N153" s="181"/>
      <c r="O153" s="178">
        <f t="shared" si="11"/>
        <v>0</v>
      </c>
      <c r="P153" s="451">
        <v>2501100087796</v>
      </c>
      <c r="Q153" s="541">
        <v>2024</v>
      </c>
      <c r="R153" s="188"/>
    </row>
    <row r="154" spans="1:18" ht="24">
      <c r="A154" s="184">
        <v>140</v>
      </c>
      <c r="B154" s="324">
        <v>16159</v>
      </c>
      <c r="C154" s="318" t="s">
        <v>2609</v>
      </c>
      <c r="D154" s="319"/>
      <c r="E154" s="426" t="s">
        <v>2337</v>
      </c>
      <c r="F154" s="420" t="s">
        <v>2610</v>
      </c>
      <c r="G154" s="421" t="s">
        <v>2611</v>
      </c>
      <c r="H154" s="416" t="str">
        <f t="shared" si="10"/>
        <v>фото</v>
      </c>
      <c r="I154" s="215" t="s">
        <v>11602</v>
      </c>
      <c r="J154" s="216" t="s">
        <v>198</v>
      </c>
      <c r="K154" s="217">
        <v>100</v>
      </c>
      <c r="L154" s="392">
        <v>3880.36</v>
      </c>
      <c r="M154" s="388">
        <v>1</v>
      </c>
      <c r="N154" s="181"/>
      <c r="O154" s="178">
        <f t="shared" si="11"/>
        <v>0</v>
      </c>
      <c r="P154" s="451">
        <v>2501100161595</v>
      </c>
      <c r="Q154" s="541">
        <v>2024</v>
      </c>
      <c r="R154" s="188"/>
    </row>
    <row r="155" spans="1:18" ht="14.4">
      <c r="A155" s="184">
        <v>141</v>
      </c>
      <c r="B155" s="439"/>
      <c r="C155" s="169"/>
      <c r="D155" s="169"/>
      <c r="E155" s="425" t="s">
        <v>10323</v>
      </c>
      <c r="F155" s="166"/>
      <c r="G155" s="169"/>
      <c r="H155" s="169"/>
      <c r="I155" s="323"/>
      <c r="J155" s="169"/>
      <c r="K155" s="169"/>
      <c r="L155" s="243"/>
      <c r="M155" s="169"/>
      <c r="N155" s="169"/>
      <c r="O155" s="169"/>
      <c r="P155" s="464"/>
      <c r="Q155" s="169"/>
      <c r="R155" s="290"/>
    </row>
    <row r="156" spans="1:18" ht="15.6">
      <c r="A156" s="184">
        <v>142</v>
      </c>
      <c r="B156" s="324">
        <v>8765</v>
      </c>
      <c r="C156" s="318" t="s">
        <v>2698</v>
      </c>
      <c r="D156" s="319"/>
      <c r="E156" s="426" t="s">
        <v>2337</v>
      </c>
      <c r="F156" s="420" t="s">
        <v>2699</v>
      </c>
      <c r="G156" s="421" t="s">
        <v>2700</v>
      </c>
      <c r="H156" s="416" t="str">
        <f t="shared" ref="H156:H178" si="12">HYPERLINK("https://www.gardenbulbs.ru/images/Gladiolus_CL/thumbnails/"&amp;C156&amp;".jpg","фото")</f>
        <v>фото</v>
      </c>
      <c r="I156" s="215" t="s">
        <v>11698</v>
      </c>
      <c r="J156" s="216" t="s">
        <v>196</v>
      </c>
      <c r="K156" s="217">
        <v>100</v>
      </c>
      <c r="L156" s="392">
        <v>2893.0000000000005</v>
      </c>
      <c r="M156" s="388">
        <v>1</v>
      </c>
      <c r="N156" s="181"/>
      <c r="O156" s="178">
        <f t="shared" ref="O156:O178" si="13">IF(ISERROR(L156*N156),0,L156*N156)</f>
        <v>0</v>
      </c>
      <c r="P156" s="451">
        <v>2501100087659</v>
      </c>
      <c r="Q156" s="182"/>
      <c r="R156" s="188"/>
    </row>
    <row r="157" spans="1:18" ht="24">
      <c r="A157" s="184">
        <v>143</v>
      </c>
      <c r="B157" s="324">
        <v>14063</v>
      </c>
      <c r="C157" s="318" t="s">
        <v>2719</v>
      </c>
      <c r="D157" s="319"/>
      <c r="E157" s="426" t="s">
        <v>2337</v>
      </c>
      <c r="F157" s="420" t="s">
        <v>2720</v>
      </c>
      <c r="G157" s="421" t="s">
        <v>2721</v>
      </c>
      <c r="H157" s="416" t="str">
        <f t="shared" si="12"/>
        <v>фото</v>
      </c>
      <c r="I157" s="215" t="s">
        <v>11699</v>
      </c>
      <c r="J157" s="216" t="s">
        <v>196</v>
      </c>
      <c r="K157" s="217">
        <v>100</v>
      </c>
      <c r="L157" s="392">
        <v>3082.09</v>
      </c>
      <c r="M157" s="388">
        <v>1</v>
      </c>
      <c r="N157" s="181"/>
      <c r="O157" s="178">
        <f t="shared" si="13"/>
        <v>0</v>
      </c>
      <c r="P157" s="451">
        <v>2501100140637</v>
      </c>
      <c r="Q157" s="182"/>
      <c r="R157" s="188"/>
    </row>
    <row r="158" spans="1:18" ht="24">
      <c r="A158" s="184">
        <v>144</v>
      </c>
      <c r="B158" s="324">
        <v>3657</v>
      </c>
      <c r="C158" s="318" t="s">
        <v>2678</v>
      </c>
      <c r="D158" s="319"/>
      <c r="E158" s="426" t="s">
        <v>2337</v>
      </c>
      <c r="F158" s="420" t="s">
        <v>2679</v>
      </c>
      <c r="G158" s="421" t="s">
        <v>2680</v>
      </c>
      <c r="H158" s="416" t="str">
        <f t="shared" si="12"/>
        <v>фото</v>
      </c>
      <c r="I158" s="215" t="s">
        <v>11504</v>
      </c>
      <c r="J158" s="216" t="s">
        <v>196</v>
      </c>
      <c r="K158" s="217">
        <v>100</v>
      </c>
      <c r="L158" s="392">
        <v>3082.09</v>
      </c>
      <c r="M158" s="388">
        <v>1</v>
      </c>
      <c r="N158" s="181"/>
      <c r="O158" s="178">
        <f t="shared" si="13"/>
        <v>0</v>
      </c>
      <c r="P158" s="451">
        <v>2501150036577</v>
      </c>
      <c r="Q158" s="182"/>
      <c r="R158" s="188"/>
    </row>
    <row r="159" spans="1:18" ht="24">
      <c r="A159" s="184">
        <v>145</v>
      </c>
      <c r="B159" s="324">
        <v>2800</v>
      </c>
      <c r="C159" s="318" t="s">
        <v>2347</v>
      </c>
      <c r="D159" s="319"/>
      <c r="E159" s="426" t="s">
        <v>2337</v>
      </c>
      <c r="F159" s="420" t="s">
        <v>2348</v>
      </c>
      <c r="G159" s="421" t="s">
        <v>2349</v>
      </c>
      <c r="H159" s="416" t="str">
        <f t="shared" si="12"/>
        <v>фото</v>
      </c>
      <c r="I159" s="215" t="s">
        <v>11505</v>
      </c>
      <c r="J159" s="216" t="s">
        <v>196</v>
      </c>
      <c r="K159" s="217">
        <v>100</v>
      </c>
      <c r="L159" s="392">
        <v>2767.05</v>
      </c>
      <c r="M159" s="388">
        <v>1</v>
      </c>
      <c r="N159" s="181"/>
      <c r="O159" s="178">
        <f t="shared" si="13"/>
        <v>0</v>
      </c>
      <c r="P159" s="451">
        <v>2501100028003</v>
      </c>
      <c r="Q159" s="182"/>
      <c r="R159" s="188"/>
    </row>
    <row r="160" spans="1:18" ht="24">
      <c r="A160" s="184">
        <v>146</v>
      </c>
      <c r="B160" s="324">
        <v>10964</v>
      </c>
      <c r="C160" s="318" t="s">
        <v>2681</v>
      </c>
      <c r="D160" s="319"/>
      <c r="E160" s="426" t="s">
        <v>2337</v>
      </c>
      <c r="F160" s="420" t="s">
        <v>2682</v>
      </c>
      <c r="G160" s="421" t="s">
        <v>2683</v>
      </c>
      <c r="H160" s="416" t="str">
        <f t="shared" si="12"/>
        <v>фото</v>
      </c>
      <c r="I160" s="215" t="s">
        <v>11506</v>
      </c>
      <c r="J160" s="216" t="s">
        <v>196</v>
      </c>
      <c r="K160" s="217">
        <v>100</v>
      </c>
      <c r="L160" s="392">
        <v>3082.09</v>
      </c>
      <c r="M160" s="388">
        <v>1</v>
      </c>
      <c r="N160" s="181"/>
      <c r="O160" s="178">
        <f t="shared" si="13"/>
        <v>0</v>
      </c>
      <c r="P160" s="451">
        <v>2501100109641</v>
      </c>
      <c r="Q160" s="182"/>
      <c r="R160" s="188"/>
    </row>
    <row r="161" spans="1:18" ht="24">
      <c r="A161" s="184">
        <v>147</v>
      </c>
      <c r="B161" s="324">
        <v>7761</v>
      </c>
      <c r="C161" s="318" t="s">
        <v>9208</v>
      </c>
      <c r="D161" s="319"/>
      <c r="E161" s="426" t="s">
        <v>2337</v>
      </c>
      <c r="F161" s="420" t="s">
        <v>6301</v>
      </c>
      <c r="G161" s="421" t="s">
        <v>9209</v>
      </c>
      <c r="H161" s="416" t="str">
        <f t="shared" si="12"/>
        <v>фото</v>
      </c>
      <c r="I161" s="215" t="s">
        <v>11507</v>
      </c>
      <c r="J161" s="216" t="s">
        <v>196</v>
      </c>
      <c r="K161" s="217">
        <v>100</v>
      </c>
      <c r="L161" s="392">
        <v>2767.05</v>
      </c>
      <c r="M161" s="388">
        <v>1</v>
      </c>
      <c r="N161" s="181"/>
      <c r="O161" s="178">
        <f t="shared" si="13"/>
        <v>0</v>
      </c>
      <c r="P161" s="451">
        <v>2501100077612</v>
      </c>
      <c r="Q161" s="182"/>
      <c r="R161" s="188"/>
    </row>
    <row r="162" spans="1:18" ht="24">
      <c r="A162" s="184">
        <v>148</v>
      </c>
      <c r="B162" s="324">
        <v>10965</v>
      </c>
      <c r="C162" s="318" t="s">
        <v>2684</v>
      </c>
      <c r="D162" s="319"/>
      <c r="E162" s="426" t="s">
        <v>2337</v>
      </c>
      <c r="F162" s="420" t="s">
        <v>2685</v>
      </c>
      <c r="G162" s="421" t="s">
        <v>2686</v>
      </c>
      <c r="H162" s="416" t="str">
        <f t="shared" si="12"/>
        <v>фото</v>
      </c>
      <c r="I162" s="215" t="s">
        <v>11508</v>
      </c>
      <c r="J162" s="216" t="s">
        <v>196</v>
      </c>
      <c r="K162" s="217">
        <v>100</v>
      </c>
      <c r="L162" s="392">
        <v>2830.08</v>
      </c>
      <c r="M162" s="388">
        <v>1</v>
      </c>
      <c r="N162" s="181"/>
      <c r="O162" s="178">
        <f t="shared" si="13"/>
        <v>0</v>
      </c>
      <c r="P162" s="451">
        <v>2501100109658</v>
      </c>
      <c r="Q162" s="182"/>
      <c r="R162" s="188"/>
    </row>
    <row r="163" spans="1:18" ht="24">
      <c r="A163" s="184">
        <v>149</v>
      </c>
      <c r="B163" s="324">
        <v>8756</v>
      </c>
      <c r="C163" s="318" t="s">
        <v>2359</v>
      </c>
      <c r="D163" s="319"/>
      <c r="E163" s="426" t="s">
        <v>2337</v>
      </c>
      <c r="F163" s="420" t="s">
        <v>2360</v>
      </c>
      <c r="G163" s="421" t="s">
        <v>2361</v>
      </c>
      <c r="H163" s="416" t="str">
        <f t="shared" si="12"/>
        <v>фото</v>
      </c>
      <c r="I163" s="215" t="s">
        <v>11510</v>
      </c>
      <c r="J163" s="216" t="s">
        <v>196</v>
      </c>
      <c r="K163" s="217">
        <v>100</v>
      </c>
      <c r="L163" s="392">
        <v>2830.08</v>
      </c>
      <c r="M163" s="388">
        <v>1</v>
      </c>
      <c r="N163" s="181"/>
      <c r="O163" s="178">
        <f t="shared" si="13"/>
        <v>0</v>
      </c>
      <c r="P163" s="451">
        <v>2501100087567</v>
      </c>
      <c r="Q163" s="182"/>
      <c r="R163" s="188"/>
    </row>
    <row r="164" spans="1:18" ht="24">
      <c r="A164" s="184">
        <v>150</v>
      </c>
      <c r="B164" s="324">
        <v>8757</v>
      </c>
      <c r="C164" s="318" t="s">
        <v>2362</v>
      </c>
      <c r="D164" s="319"/>
      <c r="E164" s="426" t="s">
        <v>2337</v>
      </c>
      <c r="F164" s="420" t="s">
        <v>2363</v>
      </c>
      <c r="G164" s="421" t="s">
        <v>2364</v>
      </c>
      <c r="H164" s="416" t="str">
        <f t="shared" si="12"/>
        <v>фото</v>
      </c>
      <c r="I164" s="215" t="s">
        <v>11511</v>
      </c>
      <c r="J164" s="216" t="s">
        <v>196</v>
      </c>
      <c r="K164" s="217">
        <v>100</v>
      </c>
      <c r="L164" s="392">
        <v>2830.08</v>
      </c>
      <c r="M164" s="388">
        <v>1</v>
      </c>
      <c r="N164" s="181"/>
      <c r="O164" s="178">
        <f t="shared" si="13"/>
        <v>0</v>
      </c>
      <c r="P164" s="451">
        <v>2501100087574</v>
      </c>
      <c r="Q164" s="182"/>
      <c r="R164" s="188"/>
    </row>
    <row r="165" spans="1:18" ht="24">
      <c r="A165" s="184">
        <v>151</v>
      </c>
      <c r="B165" s="324">
        <v>14050</v>
      </c>
      <c r="C165" s="318" t="s">
        <v>2687</v>
      </c>
      <c r="D165" s="319"/>
      <c r="E165" s="426" t="s">
        <v>2337</v>
      </c>
      <c r="F165" s="420" t="s">
        <v>2688</v>
      </c>
      <c r="G165" s="421" t="s">
        <v>2689</v>
      </c>
      <c r="H165" s="416" t="str">
        <f t="shared" si="12"/>
        <v>фото</v>
      </c>
      <c r="I165" s="215" t="s">
        <v>11513</v>
      </c>
      <c r="J165" s="216" t="s">
        <v>196</v>
      </c>
      <c r="K165" s="217">
        <v>100</v>
      </c>
      <c r="L165" s="392">
        <v>2746.0400000000004</v>
      </c>
      <c r="M165" s="388">
        <v>1</v>
      </c>
      <c r="N165" s="181"/>
      <c r="O165" s="178">
        <f t="shared" si="13"/>
        <v>0</v>
      </c>
      <c r="P165" s="451">
        <v>2501100140507</v>
      </c>
      <c r="Q165" s="182"/>
      <c r="R165" s="188"/>
    </row>
    <row r="166" spans="1:18" ht="15.6">
      <c r="A166" s="184">
        <v>152</v>
      </c>
      <c r="B166" s="324">
        <v>8742</v>
      </c>
      <c r="C166" s="318" t="s">
        <v>2690</v>
      </c>
      <c r="D166" s="319"/>
      <c r="E166" s="426" t="s">
        <v>2337</v>
      </c>
      <c r="F166" s="420" t="s">
        <v>622</v>
      </c>
      <c r="G166" s="421" t="s">
        <v>2691</v>
      </c>
      <c r="H166" s="416" t="str">
        <f t="shared" si="12"/>
        <v>фото</v>
      </c>
      <c r="I166" s="215" t="s">
        <v>11515</v>
      </c>
      <c r="J166" s="216" t="s">
        <v>196</v>
      </c>
      <c r="K166" s="217">
        <v>100</v>
      </c>
      <c r="L166" s="392">
        <v>3082.09</v>
      </c>
      <c r="M166" s="388">
        <v>1</v>
      </c>
      <c r="N166" s="181"/>
      <c r="O166" s="178">
        <f t="shared" si="13"/>
        <v>0</v>
      </c>
      <c r="P166" s="451">
        <v>2501150087425</v>
      </c>
      <c r="Q166" s="182"/>
      <c r="R166" s="188"/>
    </row>
    <row r="167" spans="1:18" ht="15.6">
      <c r="A167" s="184">
        <v>153</v>
      </c>
      <c r="B167" s="324">
        <v>8762</v>
      </c>
      <c r="C167" s="318" t="s">
        <v>2371</v>
      </c>
      <c r="D167" s="319"/>
      <c r="E167" s="426" t="s">
        <v>2337</v>
      </c>
      <c r="F167" s="420" t="s">
        <v>2372</v>
      </c>
      <c r="G167" s="421" t="s">
        <v>2373</v>
      </c>
      <c r="H167" s="416" t="str">
        <f t="shared" si="12"/>
        <v>фото</v>
      </c>
      <c r="I167" s="215" t="s">
        <v>11517</v>
      </c>
      <c r="J167" s="216" t="s">
        <v>196</v>
      </c>
      <c r="K167" s="217">
        <v>100</v>
      </c>
      <c r="L167" s="392">
        <v>2725.0299999999997</v>
      </c>
      <c r="M167" s="388">
        <v>1</v>
      </c>
      <c r="N167" s="181"/>
      <c r="O167" s="178">
        <f t="shared" si="13"/>
        <v>0</v>
      </c>
      <c r="P167" s="451">
        <v>2501100087628</v>
      </c>
      <c r="Q167" s="182"/>
      <c r="R167" s="188"/>
    </row>
    <row r="168" spans="1:18" ht="15.6">
      <c r="A168" s="184">
        <v>154</v>
      </c>
      <c r="B168" s="324">
        <v>8763</v>
      </c>
      <c r="C168" s="318" t="s">
        <v>2692</v>
      </c>
      <c r="D168" s="319"/>
      <c r="E168" s="426" t="s">
        <v>2337</v>
      </c>
      <c r="F168" s="420" t="s">
        <v>2693</v>
      </c>
      <c r="G168" s="421" t="s">
        <v>2694</v>
      </c>
      <c r="H168" s="416" t="str">
        <f t="shared" si="12"/>
        <v>фото</v>
      </c>
      <c r="I168" s="215" t="s">
        <v>11700</v>
      </c>
      <c r="J168" s="216" t="s">
        <v>196</v>
      </c>
      <c r="K168" s="217">
        <v>100</v>
      </c>
      <c r="L168" s="392">
        <v>3082.09</v>
      </c>
      <c r="M168" s="388">
        <v>1</v>
      </c>
      <c r="N168" s="181"/>
      <c r="O168" s="178">
        <f t="shared" si="13"/>
        <v>0</v>
      </c>
      <c r="P168" s="451">
        <v>2501150087630</v>
      </c>
      <c r="Q168" s="182"/>
      <c r="R168" s="188"/>
    </row>
    <row r="169" spans="1:18" ht="24">
      <c r="A169" s="184">
        <v>155</v>
      </c>
      <c r="B169" s="324">
        <v>10956</v>
      </c>
      <c r="C169" s="318" t="s">
        <v>2663</v>
      </c>
      <c r="D169" s="319"/>
      <c r="E169" s="426" t="s">
        <v>2337</v>
      </c>
      <c r="F169" s="420" t="s">
        <v>2664</v>
      </c>
      <c r="G169" s="421" t="s">
        <v>2665</v>
      </c>
      <c r="H169" s="416" t="str">
        <f t="shared" si="12"/>
        <v>фото</v>
      </c>
      <c r="I169" s="215" t="s">
        <v>11518</v>
      </c>
      <c r="J169" s="216" t="s">
        <v>196</v>
      </c>
      <c r="K169" s="217">
        <v>100</v>
      </c>
      <c r="L169" s="392">
        <v>2830.08</v>
      </c>
      <c r="M169" s="388">
        <v>1</v>
      </c>
      <c r="N169" s="181"/>
      <c r="O169" s="178">
        <f t="shared" si="13"/>
        <v>0</v>
      </c>
      <c r="P169" s="451">
        <v>2501100109566</v>
      </c>
      <c r="Q169" s="182"/>
      <c r="R169" s="188"/>
    </row>
    <row r="170" spans="1:18" ht="24">
      <c r="A170" s="184">
        <v>156</v>
      </c>
      <c r="B170" s="324">
        <v>16068</v>
      </c>
      <c r="C170" s="318" t="s">
        <v>2695</v>
      </c>
      <c r="D170" s="319"/>
      <c r="E170" s="426" t="s">
        <v>2337</v>
      </c>
      <c r="F170" s="420" t="s">
        <v>2696</v>
      </c>
      <c r="G170" s="421" t="s">
        <v>2697</v>
      </c>
      <c r="H170" s="416" t="str">
        <f t="shared" si="12"/>
        <v>фото</v>
      </c>
      <c r="I170" s="215" t="s">
        <v>11519</v>
      </c>
      <c r="J170" s="216" t="s">
        <v>196</v>
      </c>
      <c r="K170" s="217">
        <v>100</v>
      </c>
      <c r="L170" s="392">
        <v>3082.09</v>
      </c>
      <c r="M170" s="388">
        <v>1</v>
      </c>
      <c r="N170" s="181"/>
      <c r="O170" s="178">
        <f t="shared" si="13"/>
        <v>0</v>
      </c>
      <c r="P170" s="451">
        <v>2501100160680</v>
      </c>
      <c r="Q170" s="182"/>
      <c r="R170" s="188"/>
    </row>
    <row r="171" spans="1:18" ht="24">
      <c r="A171" s="184">
        <v>157</v>
      </c>
      <c r="B171" s="324">
        <v>5366</v>
      </c>
      <c r="C171" s="318" t="s">
        <v>11485</v>
      </c>
      <c r="D171" s="319"/>
      <c r="E171" s="426" t="s">
        <v>2337</v>
      </c>
      <c r="F171" s="420" t="s">
        <v>11495</v>
      </c>
      <c r="G171" s="421" t="s">
        <v>11491</v>
      </c>
      <c r="H171" s="416" t="str">
        <f t="shared" si="12"/>
        <v>фото</v>
      </c>
      <c r="I171" s="215" t="s">
        <v>11521</v>
      </c>
      <c r="J171" s="216" t="s">
        <v>196</v>
      </c>
      <c r="K171" s="217">
        <v>100</v>
      </c>
      <c r="L171" s="392">
        <v>2935.02</v>
      </c>
      <c r="M171" s="388">
        <v>1</v>
      </c>
      <c r="N171" s="181"/>
      <c r="O171" s="178">
        <f t="shared" si="13"/>
        <v>0</v>
      </c>
      <c r="P171" s="451">
        <v>2501100053661</v>
      </c>
      <c r="Q171" s="185" t="s">
        <v>224</v>
      </c>
      <c r="R171" s="188"/>
    </row>
    <row r="172" spans="1:18" ht="15.6">
      <c r="A172" s="184">
        <v>158</v>
      </c>
      <c r="B172" s="324">
        <v>14065</v>
      </c>
      <c r="C172" s="318" t="s">
        <v>2701</v>
      </c>
      <c r="D172" s="319"/>
      <c r="E172" s="426" t="s">
        <v>2337</v>
      </c>
      <c r="F172" s="420" t="s">
        <v>2702</v>
      </c>
      <c r="G172" s="421" t="s">
        <v>2703</v>
      </c>
      <c r="H172" s="416" t="str">
        <f t="shared" si="12"/>
        <v>фото</v>
      </c>
      <c r="I172" s="215" t="s">
        <v>11522</v>
      </c>
      <c r="J172" s="216" t="s">
        <v>196</v>
      </c>
      <c r="K172" s="217">
        <v>100</v>
      </c>
      <c r="L172" s="392">
        <v>2767.05</v>
      </c>
      <c r="M172" s="388">
        <v>1</v>
      </c>
      <c r="N172" s="181"/>
      <c r="O172" s="178">
        <f t="shared" si="13"/>
        <v>0</v>
      </c>
      <c r="P172" s="451">
        <v>2501100140651</v>
      </c>
      <c r="Q172" s="182"/>
      <c r="R172" s="188"/>
    </row>
    <row r="173" spans="1:18" ht="24">
      <c r="A173" s="184">
        <v>159</v>
      </c>
      <c r="B173" s="324">
        <v>14062</v>
      </c>
      <c r="C173" s="318" t="s">
        <v>2704</v>
      </c>
      <c r="D173" s="319"/>
      <c r="E173" s="426" t="s">
        <v>2337</v>
      </c>
      <c r="F173" s="420" t="s">
        <v>2705</v>
      </c>
      <c r="G173" s="421" t="s">
        <v>2706</v>
      </c>
      <c r="H173" s="416" t="str">
        <f t="shared" si="12"/>
        <v>фото</v>
      </c>
      <c r="I173" s="215" t="s">
        <v>11523</v>
      </c>
      <c r="J173" s="216" t="s">
        <v>196</v>
      </c>
      <c r="K173" s="217">
        <v>100</v>
      </c>
      <c r="L173" s="392">
        <v>2830.08</v>
      </c>
      <c r="M173" s="388">
        <v>1</v>
      </c>
      <c r="N173" s="181"/>
      <c r="O173" s="178">
        <f t="shared" si="13"/>
        <v>0</v>
      </c>
      <c r="P173" s="451">
        <v>2501100140620</v>
      </c>
      <c r="Q173" s="182"/>
      <c r="R173" s="188"/>
    </row>
    <row r="174" spans="1:18" ht="15.6">
      <c r="A174" s="184">
        <v>160</v>
      </c>
      <c r="B174" s="324">
        <v>16065</v>
      </c>
      <c r="C174" s="318" t="s">
        <v>2707</v>
      </c>
      <c r="D174" s="319"/>
      <c r="E174" s="426" t="s">
        <v>2337</v>
      </c>
      <c r="F174" s="420" t="s">
        <v>2708</v>
      </c>
      <c r="G174" s="421" t="s">
        <v>2709</v>
      </c>
      <c r="H174" s="416" t="str">
        <f t="shared" si="12"/>
        <v>фото</v>
      </c>
      <c r="I174" s="215" t="s">
        <v>11522</v>
      </c>
      <c r="J174" s="216" t="s">
        <v>196</v>
      </c>
      <c r="K174" s="217">
        <v>100</v>
      </c>
      <c r="L174" s="392">
        <v>2746.0400000000004</v>
      </c>
      <c r="M174" s="388">
        <v>1</v>
      </c>
      <c r="N174" s="181"/>
      <c r="O174" s="178">
        <f t="shared" si="13"/>
        <v>0</v>
      </c>
      <c r="P174" s="451">
        <v>2501100160659</v>
      </c>
      <c r="Q174" s="182"/>
      <c r="R174" s="188"/>
    </row>
    <row r="175" spans="1:18" ht="24">
      <c r="A175" s="184">
        <v>161</v>
      </c>
      <c r="B175" s="324">
        <v>8769</v>
      </c>
      <c r="C175" s="318" t="s">
        <v>2710</v>
      </c>
      <c r="D175" s="319"/>
      <c r="E175" s="426" t="s">
        <v>2337</v>
      </c>
      <c r="F175" s="420" t="s">
        <v>2711</v>
      </c>
      <c r="G175" s="421" t="s">
        <v>2712</v>
      </c>
      <c r="H175" s="416" t="str">
        <f t="shared" si="12"/>
        <v>фото</v>
      </c>
      <c r="I175" s="215" t="s">
        <v>11701</v>
      </c>
      <c r="J175" s="216" t="s">
        <v>196</v>
      </c>
      <c r="K175" s="217">
        <v>100</v>
      </c>
      <c r="L175" s="392">
        <v>3082.09</v>
      </c>
      <c r="M175" s="388">
        <v>1</v>
      </c>
      <c r="N175" s="181"/>
      <c r="O175" s="178">
        <f t="shared" si="13"/>
        <v>0</v>
      </c>
      <c r="P175" s="451">
        <v>2501150087692</v>
      </c>
      <c r="Q175" s="182"/>
      <c r="R175" s="188"/>
    </row>
    <row r="176" spans="1:18" ht="24">
      <c r="A176" s="184">
        <v>162</v>
      </c>
      <c r="B176" s="324">
        <v>16069</v>
      </c>
      <c r="C176" s="318" t="s">
        <v>2713</v>
      </c>
      <c r="D176" s="319"/>
      <c r="E176" s="426" t="s">
        <v>2337</v>
      </c>
      <c r="F176" s="420" t="s">
        <v>2714</v>
      </c>
      <c r="G176" s="421" t="s">
        <v>2715</v>
      </c>
      <c r="H176" s="416" t="str">
        <f t="shared" si="12"/>
        <v>фото</v>
      </c>
      <c r="I176" s="215" t="s">
        <v>11525</v>
      </c>
      <c r="J176" s="216" t="s">
        <v>196</v>
      </c>
      <c r="K176" s="217">
        <v>100</v>
      </c>
      <c r="L176" s="392">
        <v>3082.09</v>
      </c>
      <c r="M176" s="388">
        <v>1</v>
      </c>
      <c r="N176" s="181"/>
      <c r="O176" s="178">
        <f t="shared" si="13"/>
        <v>0</v>
      </c>
      <c r="P176" s="451">
        <v>2501100160697</v>
      </c>
      <c r="Q176" s="182"/>
      <c r="R176" s="188"/>
    </row>
    <row r="177" spans="1:18" ht="24">
      <c r="A177" s="184">
        <v>163</v>
      </c>
      <c r="B177" s="324">
        <v>8752</v>
      </c>
      <c r="C177" s="318" t="s">
        <v>2716</v>
      </c>
      <c r="D177" s="319"/>
      <c r="E177" s="426" t="s">
        <v>2337</v>
      </c>
      <c r="F177" s="420" t="s">
        <v>2717</v>
      </c>
      <c r="G177" s="421" t="s">
        <v>2718</v>
      </c>
      <c r="H177" s="416" t="str">
        <f t="shared" si="12"/>
        <v>фото</v>
      </c>
      <c r="I177" s="215" t="s">
        <v>11526</v>
      </c>
      <c r="J177" s="216" t="s">
        <v>196</v>
      </c>
      <c r="K177" s="217">
        <v>100</v>
      </c>
      <c r="L177" s="392">
        <v>2830.08</v>
      </c>
      <c r="M177" s="388">
        <v>1</v>
      </c>
      <c r="N177" s="181"/>
      <c r="O177" s="178">
        <f t="shared" si="13"/>
        <v>0</v>
      </c>
      <c r="P177" s="451">
        <v>2501100087529</v>
      </c>
      <c r="Q177" s="182"/>
      <c r="R177" s="188"/>
    </row>
    <row r="178" spans="1:18" ht="36">
      <c r="A178" s="184">
        <v>164</v>
      </c>
      <c r="B178" s="324">
        <v>8754</v>
      </c>
      <c r="C178" s="318" t="s">
        <v>2722</v>
      </c>
      <c r="D178" s="319"/>
      <c r="E178" s="426" t="s">
        <v>2337</v>
      </c>
      <c r="F178" s="420" t="s">
        <v>2723</v>
      </c>
      <c r="G178" s="421" t="s">
        <v>2724</v>
      </c>
      <c r="H178" s="416" t="str">
        <f t="shared" si="12"/>
        <v>фото</v>
      </c>
      <c r="I178" s="215" t="s">
        <v>11527</v>
      </c>
      <c r="J178" s="216" t="s">
        <v>196</v>
      </c>
      <c r="K178" s="217">
        <v>100</v>
      </c>
      <c r="L178" s="392">
        <v>2767.05</v>
      </c>
      <c r="M178" s="388">
        <v>1</v>
      </c>
      <c r="N178" s="181"/>
      <c r="O178" s="178">
        <f t="shared" si="13"/>
        <v>0</v>
      </c>
      <c r="P178" s="451">
        <v>2501100087543</v>
      </c>
      <c r="Q178" s="182"/>
      <c r="R178" s="188"/>
    </row>
    <row r="179" spans="1:18" ht="14.4">
      <c r="A179" s="184">
        <v>165</v>
      </c>
      <c r="B179" s="439"/>
      <c r="C179" s="169"/>
      <c r="D179" s="169"/>
      <c r="E179" s="425" t="s">
        <v>10324</v>
      </c>
      <c r="F179" s="166"/>
      <c r="G179" s="169"/>
      <c r="H179" s="169"/>
      <c r="I179" s="323"/>
      <c r="J179" s="169"/>
      <c r="K179" s="169"/>
      <c r="L179" s="243"/>
      <c r="M179" s="169"/>
      <c r="N179" s="169"/>
      <c r="O179" s="169"/>
      <c r="P179" s="464"/>
      <c r="Q179" s="169"/>
      <c r="R179" s="290"/>
    </row>
    <row r="180" spans="1:18" ht="15.6">
      <c r="A180" s="184">
        <v>166</v>
      </c>
      <c r="B180" s="324">
        <v>14564</v>
      </c>
      <c r="C180" s="318" t="s">
        <v>2698</v>
      </c>
      <c r="D180" s="319"/>
      <c r="E180" s="426" t="s">
        <v>2337</v>
      </c>
      <c r="F180" s="420" t="s">
        <v>10325</v>
      </c>
      <c r="G180" s="421" t="s">
        <v>10332</v>
      </c>
      <c r="H180" s="416" t="str">
        <f t="shared" ref="H180:H197" si="14">HYPERLINK("https://www.gardenbulbs.ru/images/Gladiolus_CL/thumbnails/"&amp;C180&amp;".jpg","фото")</f>
        <v>фото</v>
      </c>
      <c r="I180" s="215" t="s">
        <v>11698</v>
      </c>
      <c r="J180" s="216" t="s">
        <v>198</v>
      </c>
      <c r="K180" s="217">
        <v>100</v>
      </c>
      <c r="L180" s="392">
        <v>3355.2200000000003</v>
      </c>
      <c r="M180" s="388">
        <v>1</v>
      </c>
      <c r="N180" s="181"/>
      <c r="O180" s="178">
        <f t="shared" ref="O180:O197" si="15">IF(ISERROR(L180*N180),0,L180*N180)</f>
        <v>0</v>
      </c>
      <c r="P180" s="451">
        <v>2501100145649</v>
      </c>
      <c r="Q180" s="541">
        <v>2024</v>
      </c>
      <c r="R180" s="188"/>
    </row>
    <row r="181" spans="1:18" ht="24">
      <c r="A181" s="184">
        <v>167</v>
      </c>
      <c r="B181" s="324">
        <v>14544</v>
      </c>
      <c r="C181" s="318" t="s">
        <v>2678</v>
      </c>
      <c r="D181" s="319"/>
      <c r="E181" s="426" t="s">
        <v>2337</v>
      </c>
      <c r="F181" s="420" t="s">
        <v>2679</v>
      </c>
      <c r="G181" s="421" t="s">
        <v>2680</v>
      </c>
      <c r="H181" s="416" t="str">
        <f t="shared" si="14"/>
        <v>фото</v>
      </c>
      <c r="I181" s="215" t="s">
        <v>11504</v>
      </c>
      <c r="J181" s="216" t="s">
        <v>198</v>
      </c>
      <c r="K181" s="217">
        <v>100</v>
      </c>
      <c r="L181" s="392">
        <v>3712.28</v>
      </c>
      <c r="M181" s="388">
        <v>1</v>
      </c>
      <c r="N181" s="181"/>
      <c r="O181" s="178">
        <f t="shared" si="15"/>
        <v>0</v>
      </c>
      <c r="P181" s="451">
        <v>2501100145441</v>
      </c>
      <c r="Q181" s="541">
        <v>2024</v>
      </c>
      <c r="R181" s="188"/>
    </row>
    <row r="182" spans="1:18" ht="24">
      <c r="A182" s="184">
        <v>168</v>
      </c>
      <c r="B182" s="324">
        <v>14609</v>
      </c>
      <c r="C182" s="318" t="s">
        <v>2347</v>
      </c>
      <c r="D182" s="319"/>
      <c r="E182" s="426" t="s">
        <v>2337</v>
      </c>
      <c r="F182" s="420" t="s">
        <v>2348</v>
      </c>
      <c r="G182" s="421" t="s">
        <v>2349</v>
      </c>
      <c r="H182" s="416" t="str">
        <f t="shared" si="14"/>
        <v>фото</v>
      </c>
      <c r="I182" s="215" t="s">
        <v>11505</v>
      </c>
      <c r="J182" s="216" t="s">
        <v>198</v>
      </c>
      <c r="K182" s="217">
        <v>100</v>
      </c>
      <c r="L182" s="392">
        <v>3586.33</v>
      </c>
      <c r="M182" s="388">
        <v>1</v>
      </c>
      <c r="N182" s="181"/>
      <c r="O182" s="178">
        <f t="shared" si="15"/>
        <v>0</v>
      </c>
      <c r="P182" s="451">
        <v>2501100146097</v>
      </c>
      <c r="Q182" s="541">
        <v>2024</v>
      </c>
      <c r="R182" s="188"/>
    </row>
    <row r="183" spans="1:18" ht="24">
      <c r="A183" s="184">
        <v>169</v>
      </c>
      <c r="B183" s="324">
        <v>8780</v>
      </c>
      <c r="C183" s="318" t="s">
        <v>2681</v>
      </c>
      <c r="D183" s="319"/>
      <c r="E183" s="426" t="s">
        <v>2337</v>
      </c>
      <c r="F183" s="420" t="s">
        <v>2682</v>
      </c>
      <c r="G183" s="421" t="s">
        <v>2683</v>
      </c>
      <c r="H183" s="416" t="str">
        <f t="shared" si="14"/>
        <v>фото</v>
      </c>
      <c r="I183" s="215" t="s">
        <v>11506</v>
      </c>
      <c r="J183" s="216" t="s">
        <v>198</v>
      </c>
      <c r="K183" s="217">
        <v>100</v>
      </c>
      <c r="L183" s="392">
        <v>3712.28</v>
      </c>
      <c r="M183" s="388">
        <v>1</v>
      </c>
      <c r="N183" s="181"/>
      <c r="O183" s="178">
        <f t="shared" si="15"/>
        <v>0</v>
      </c>
      <c r="P183" s="451">
        <v>2501100087802</v>
      </c>
      <c r="Q183" s="541">
        <v>2024</v>
      </c>
      <c r="R183" s="188"/>
    </row>
    <row r="184" spans="1:18" ht="24">
      <c r="A184" s="184">
        <v>170</v>
      </c>
      <c r="B184" s="324">
        <v>14591</v>
      </c>
      <c r="C184" s="318" t="s">
        <v>9208</v>
      </c>
      <c r="D184" s="319"/>
      <c r="E184" s="426" t="s">
        <v>2337</v>
      </c>
      <c r="F184" s="420" t="s">
        <v>6301</v>
      </c>
      <c r="G184" s="421" t="s">
        <v>9209</v>
      </c>
      <c r="H184" s="416" t="str">
        <f t="shared" si="14"/>
        <v>фото</v>
      </c>
      <c r="I184" s="215" t="s">
        <v>11507</v>
      </c>
      <c r="J184" s="216" t="s">
        <v>198</v>
      </c>
      <c r="K184" s="217">
        <v>100</v>
      </c>
      <c r="L184" s="392">
        <v>3586.33</v>
      </c>
      <c r="M184" s="388">
        <v>1</v>
      </c>
      <c r="N184" s="181"/>
      <c r="O184" s="178">
        <f t="shared" si="15"/>
        <v>0</v>
      </c>
      <c r="P184" s="451">
        <v>2501100145915</v>
      </c>
      <c r="Q184" s="541">
        <v>2024</v>
      </c>
      <c r="R184" s="188"/>
    </row>
    <row r="185" spans="1:18" ht="24">
      <c r="A185" s="184">
        <v>171</v>
      </c>
      <c r="B185" s="324">
        <v>14575</v>
      </c>
      <c r="C185" s="318" t="s">
        <v>2684</v>
      </c>
      <c r="D185" s="319"/>
      <c r="E185" s="426" t="s">
        <v>2337</v>
      </c>
      <c r="F185" s="420" t="s">
        <v>2685</v>
      </c>
      <c r="G185" s="421" t="s">
        <v>2686</v>
      </c>
      <c r="H185" s="416" t="str">
        <f t="shared" si="14"/>
        <v>фото</v>
      </c>
      <c r="I185" s="215" t="s">
        <v>11508</v>
      </c>
      <c r="J185" s="216" t="s">
        <v>198</v>
      </c>
      <c r="K185" s="217">
        <v>100</v>
      </c>
      <c r="L185" s="392">
        <v>3523.3</v>
      </c>
      <c r="M185" s="388">
        <v>1</v>
      </c>
      <c r="N185" s="181"/>
      <c r="O185" s="178">
        <f t="shared" si="15"/>
        <v>0</v>
      </c>
      <c r="P185" s="451">
        <v>2501100145755</v>
      </c>
      <c r="Q185" s="541">
        <v>2024</v>
      </c>
      <c r="R185" s="188"/>
    </row>
    <row r="186" spans="1:18" ht="24">
      <c r="A186" s="184">
        <v>172</v>
      </c>
      <c r="B186" s="324">
        <v>14630</v>
      </c>
      <c r="C186" s="318" t="s">
        <v>2359</v>
      </c>
      <c r="D186" s="319"/>
      <c r="E186" s="426" t="s">
        <v>2337</v>
      </c>
      <c r="F186" s="420" t="s">
        <v>2360</v>
      </c>
      <c r="G186" s="421" t="s">
        <v>2361</v>
      </c>
      <c r="H186" s="416" t="str">
        <f t="shared" si="14"/>
        <v>фото</v>
      </c>
      <c r="I186" s="215" t="s">
        <v>11510</v>
      </c>
      <c r="J186" s="216" t="s">
        <v>198</v>
      </c>
      <c r="K186" s="217">
        <v>100</v>
      </c>
      <c r="L186" s="392">
        <v>3523.3</v>
      </c>
      <c r="M186" s="388">
        <v>1</v>
      </c>
      <c r="N186" s="181"/>
      <c r="O186" s="178">
        <f t="shared" si="15"/>
        <v>0</v>
      </c>
      <c r="P186" s="451">
        <v>2501100146301</v>
      </c>
      <c r="Q186" s="541">
        <v>2024</v>
      </c>
      <c r="R186" s="188"/>
    </row>
    <row r="187" spans="1:18" ht="24">
      <c r="A187" s="184">
        <v>173</v>
      </c>
      <c r="B187" s="324">
        <v>14556</v>
      </c>
      <c r="C187" s="318" t="s">
        <v>2362</v>
      </c>
      <c r="D187" s="319"/>
      <c r="E187" s="426" t="s">
        <v>2337</v>
      </c>
      <c r="F187" s="420" t="s">
        <v>2363</v>
      </c>
      <c r="G187" s="421" t="s">
        <v>2364</v>
      </c>
      <c r="H187" s="416" t="str">
        <f t="shared" si="14"/>
        <v>фото</v>
      </c>
      <c r="I187" s="215" t="s">
        <v>11511</v>
      </c>
      <c r="J187" s="216" t="s">
        <v>198</v>
      </c>
      <c r="K187" s="217">
        <v>100</v>
      </c>
      <c r="L187" s="392">
        <v>3586.33</v>
      </c>
      <c r="M187" s="388">
        <v>1</v>
      </c>
      <c r="N187" s="181"/>
      <c r="O187" s="178">
        <f t="shared" si="15"/>
        <v>0</v>
      </c>
      <c r="P187" s="451">
        <v>2501100145564</v>
      </c>
      <c r="Q187" s="541">
        <v>2024</v>
      </c>
      <c r="R187" s="188"/>
    </row>
    <row r="188" spans="1:18" ht="15.6">
      <c r="A188" s="184">
        <v>174</v>
      </c>
      <c r="B188" s="324">
        <v>9598</v>
      </c>
      <c r="C188" s="318" t="s">
        <v>2690</v>
      </c>
      <c r="D188" s="319"/>
      <c r="E188" s="426" t="s">
        <v>2337</v>
      </c>
      <c r="F188" s="420" t="s">
        <v>622</v>
      </c>
      <c r="G188" s="421" t="s">
        <v>2691</v>
      </c>
      <c r="H188" s="416" t="str">
        <f t="shared" si="14"/>
        <v>фото</v>
      </c>
      <c r="I188" s="215" t="s">
        <v>11515</v>
      </c>
      <c r="J188" s="216" t="s">
        <v>198</v>
      </c>
      <c r="K188" s="217">
        <v>100</v>
      </c>
      <c r="L188" s="392">
        <v>3712.28</v>
      </c>
      <c r="M188" s="388">
        <v>1</v>
      </c>
      <c r="N188" s="181"/>
      <c r="O188" s="178">
        <f t="shared" si="15"/>
        <v>0</v>
      </c>
      <c r="P188" s="451">
        <v>2501100095982</v>
      </c>
      <c r="Q188" s="541">
        <v>2024</v>
      </c>
      <c r="R188" s="188"/>
    </row>
    <row r="189" spans="1:18" ht="15.6">
      <c r="A189" s="184">
        <v>175</v>
      </c>
      <c r="B189" s="324">
        <v>14603</v>
      </c>
      <c r="C189" s="318" t="s">
        <v>2371</v>
      </c>
      <c r="D189" s="319"/>
      <c r="E189" s="426" t="s">
        <v>2337</v>
      </c>
      <c r="F189" s="420" t="s">
        <v>2372</v>
      </c>
      <c r="G189" s="421" t="s">
        <v>2373</v>
      </c>
      <c r="H189" s="416" t="str">
        <f t="shared" si="14"/>
        <v>фото</v>
      </c>
      <c r="I189" s="215" t="s">
        <v>11517</v>
      </c>
      <c r="J189" s="216" t="s">
        <v>198</v>
      </c>
      <c r="K189" s="217">
        <v>100</v>
      </c>
      <c r="L189" s="392">
        <v>3523.3</v>
      </c>
      <c r="M189" s="388">
        <v>1</v>
      </c>
      <c r="N189" s="181"/>
      <c r="O189" s="178">
        <f t="shared" si="15"/>
        <v>0</v>
      </c>
      <c r="P189" s="451">
        <v>2501100146035</v>
      </c>
      <c r="Q189" s="541">
        <v>2024</v>
      </c>
      <c r="R189" s="188"/>
    </row>
    <row r="190" spans="1:18" ht="24">
      <c r="A190" s="184">
        <v>176</v>
      </c>
      <c r="B190" s="324">
        <v>14545</v>
      </c>
      <c r="C190" s="318" t="s">
        <v>2663</v>
      </c>
      <c r="D190" s="319"/>
      <c r="E190" s="426" t="s">
        <v>2337</v>
      </c>
      <c r="F190" s="420" t="s">
        <v>2664</v>
      </c>
      <c r="G190" s="421" t="s">
        <v>2665</v>
      </c>
      <c r="H190" s="416" t="str">
        <f t="shared" si="14"/>
        <v>фото</v>
      </c>
      <c r="I190" s="215" t="s">
        <v>11518</v>
      </c>
      <c r="J190" s="216" t="s">
        <v>198</v>
      </c>
      <c r="K190" s="217">
        <v>100</v>
      </c>
      <c r="L190" s="392">
        <v>3523.3</v>
      </c>
      <c r="M190" s="388">
        <v>1</v>
      </c>
      <c r="N190" s="181"/>
      <c r="O190" s="178">
        <f t="shared" si="15"/>
        <v>0</v>
      </c>
      <c r="P190" s="451">
        <v>2501100145458</v>
      </c>
      <c r="Q190" s="541">
        <v>2024</v>
      </c>
      <c r="R190" s="188"/>
    </row>
    <row r="191" spans="1:18" ht="24">
      <c r="A191" s="184">
        <v>177</v>
      </c>
      <c r="B191" s="324">
        <v>14569</v>
      </c>
      <c r="C191" s="318" t="s">
        <v>2695</v>
      </c>
      <c r="D191" s="319"/>
      <c r="E191" s="426" t="s">
        <v>2337</v>
      </c>
      <c r="F191" s="420" t="s">
        <v>2696</v>
      </c>
      <c r="G191" s="421" t="s">
        <v>2697</v>
      </c>
      <c r="H191" s="416" t="str">
        <f t="shared" si="14"/>
        <v>фото</v>
      </c>
      <c r="I191" s="215" t="s">
        <v>11519</v>
      </c>
      <c r="J191" s="216" t="s">
        <v>198</v>
      </c>
      <c r="K191" s="217">
        <v>100</v>
      </c>
      <c r="L191" s="392">
        <v>3712.28</v>
      </c>
      <c r="M191" s="388">
        <v>1</v>
      </c>
      <c r="N191" s="181"/>
      <c r="O191" s="178">
        <f t="shared" si="15"/>
        <v>0</v>
      </c>
      <c r="P191" s="451">
        <v>2501100145694</v>
      </c>
      <c r="Q191" s="541">
        <v>2024</v>
      </c>
      <c r="R191" s="188"/>
    </row>
    <row r="192" spans="1:18" ht="15.6">
      <c r="A192" s="184">
        <v>178</v>
      </c>
      <c r="B192" s="324">
        <v>14548</v>
      </c>
      <c r="C192" s="318" t="s">
        <v>2701</v>
      </c>
      <c r="D192" s="319"/>
      <c r="E192" s="426" t="s">
        <v>2337</v>
      </c>
      <c r="F192" s="420" t="s">
        <v>2702</v>
      </c>
      <c r="G192" s="421" t="s">
        <v>2703</v>
      </c>
      <c r="H192" s="416" t="str">
        <f t="shared" si="14"/>
        <v>фото</v>
      </c>
      <c r="I192" s="215" t="s">
        <v>11522</v>
      </c>
      <c r="J192" s="216" t="s">
        <v>198</v>
      </c>
      <c r="K192" s="217">
        <v>100</v>
      </c>
      <c r="L192" s="392">
        <v>3586.33</v>
      </c>
      <c r="M192" s="388">
        <v>1</v>
      </c>
      <c r="N192" s="181"/>
      <c r="O192" s="178">
        <f t="shared" si="15"/>
        <v>0</v>
      </c>
      <c r="P192" s="451">
        <v>2501100145489</v>
      </c>
      <c r="Q192" s="541">
        <v>2024</v>
      </c>
      <c r="R192" s="188"/>
    </row>
    <row r="193" spans="1:18" ht="24">
      <c r="A193" s="184">
        <v>179</v>
      </c>
      <c r="B193" s="324">
        <v>9616</v>
      </c>
      <c r="C193" s="318" t="s">
        <v>2704</v>
      </c>
      <c r="D193" s="319"/>
      <c r="E193" s="426" t="s">
        <v>2337</v>
      </c>
      <c r="F193" s="420" t="s">
        <v>2705</v>
      </c>
      <c r="G193" s="421" t="s">
        <v>2706</v>
      </c>
      <c r="H193" s="416" t="str">
        <f t="shared" si="14"/>
        <v>фото</v>
      </c>
      <c r="I193" s="215" t="s">
        <v>11523</v>
      </c>
      <c r="J193" s="216" t="s">
        <v>198</v>
      </c>
      <c r="K193" s="217">
        <v>100</v>
      </c>
      <c r="L193" s="392">
        <v>3523.3</v>
      </c>
      <c r="M193" s="388">
        <v>1</v>
      </c>
      <c r="N193" s="181"/>
      <c r="O193" s="178">
        <f t="shared" si="15"/>
        <v>0</v>
      </c>
      <c r="P193" s="451">
        <v>2501100096163</v>
      </c>
      <c r="Q193" s="541">
        <v>2024</v>
      </c>
      <c r="R193" s="188"/>
    </row>
    <row r="194" spans="1:18" ht="24">
      <c r="A194" s="184">
        <v>180</v>
      </c>
      <c r="B194" s="324">
        <v>14145</v>
      </c>
      <c r="C194" s="318" t="s">
        <v>2710</v>
      </c>
      <c r="D194" s="319"/>
      <c r="E194" s="426" t="s">
        <v>2337</v>
      </c>
      <c r="F194" s="420" t="s">
        <v>2711</v>
      </c>
      <c r="G194" s="421" t="s">
        <v>2712</v>
      </c>
      <c r="H194" s="416" t="str">
        <f t="shared" si="14"/>
        <v>фото</v>
      </c>
      <c r="I194" s="215" t="s">
        <v>11524</v>
      </c>
      <c r="J194" s="216" t="s">
        <v>198</v>
      </c>
      <c r="K194" s="217">
        <v>100</v>
      </c>
      <c r="L194" s="392">
        <v>3586.33</v>
      </c>
      <c r="M194" s="388">
        <v>1</v>
      </c>
      <c r="N194" s="181"/>
      <c r="O194" s="178">
        <f t="shared" si="15"/>
        <v>0</v>
      </c>
      <c r="P194" s="451">
        <v>2501100141450</v>
      </c>
      <c r="Q194" s="541">
        <v>2024</v>
      </c>
      <c r="R194" s="188"/>
    </row>
    <row r="195" spans="1:18" ht="24">
      <c r="A195" s="184">
        <v>181</v>
      </c>
      <c r="B195" s="324">
        <v>14586</v>
      </c>
      <c r="C195" s="318" t="s">
        <v>2713</v>
      </c>
      <c r="D195" s="319"/>
      <c r="E195" s="426" t="s">
        <v>2337</v>
      </c>
      <c r="F195" s="420" t="s">
        <v>2714</v>
      </c>
      <c r="G195" s="421" t="s">
        <v>2715</v>
      </c>
      <c r="H195" s="416" t="str">
        <f t="shared" si="14"/>
        <v>фото</v>
      </c>
      <c r="I195" s="215" t="s">
        <v>11525</v>
      </c>
      <c r="J195" s="216" t="s">
        <v>198</v>
      </c>
      <c r="K195" s="217">
        <v>100</v>
      </c>
      <c r="L195" s="392">
        <v>3523.3</v>
      </c>
      <c r="M195" s="388">
        <v>1</v>
      </c>
      <c r="N195" s="181"/>
      <c r="O195" s="178">
        <f t="shared" si="15"/>
        <v>0</v>
      </c>
      <c r="P195" s="451">
        <v>2501100145861</v>
      </c>
      <c r="Q195" s="541">
        <v>2024</v>
      </c>
      <c r="R195" s="188"/>
    </row>
    <row r="196" spans="1:18" ht="24">
      <c r="A196" s="184">
        <v>182</v>
      </c>
      <c r="B196" s="324">
        <v>3674</v>
      </c>
      <c r="C196" s="318" t="s">
        <v>2716</v>
      </c>
      <c r="D196" s="319"/>
      <c r="E196" s="426" t="s">
        <v>2337</v>
      </c>
      <c r="F196" s="420" t="s">
        <v>2717</v>
      </c>
      <c r="G196" s="421" t="s">
        <v>2718</v>
      </c>
      <c r="H196" s="416" t="str">
        <f t="shared" si="14"/>
        <v>фото</v>
      </c>
      <c r="I196" s="215" t="s">
        <v>11526</v>
      </c>
      <c r="J196" s="216" t="s">
        <v>198</v>
      </c>
      <c r="K196" s="217">
        <v>100</v>
      </c>
      <c r="L196" s="392">
        <v>3586.33</v>
      </c>
      <c r="M196" s="388">
        <v>1</v>
      </c>
      <c r="N196" s="181"/>
      <c r="O196" s="178">
        <f t="shared" si="15"/>
        <v>0</v>
      </c>
      <c r="P196" s="451">
        <v>2501100036749</v>
      </c>
      <c r="Q196" s="541">
        <v>2024</v>
      </c>
      <c r="R196" s="188"/>
    </row>
    <row r="197" spans="1:18" ht="36">
      <c r="A197" s="184">
        <v>183</v>
      </c>
      <c r="B197" s="324">
        <v>14582</v>
      </c>
      <c r="C197" s="318" t="s">
        <v>2722</v>
      </c>
      <c r="D197" s="319"/>
      <c r="E197" s="426" t="s">
        <v>2337</v>
      </c>
      <c r="F197" s="420" t="s">
        <v>2723</v>
      </c>
      <c r="G197" s="421" t="s">
        <v>2724</v>
      </c>
      <c r="H197" s="416" t="str">
        <f t="shared" si="14"/>
        <v>фото</v>
      </c>
      <c r="I197" s="215" t="s">
        <v>11527</v>
      </c>
      <c r="J197" s="216" t="s">
        <v>198</v>
      </c>
      <c r="K197" s="217">
        <v>100</v>
      </c>
      <c r="L197" s="392">
        <v>3586.33</v>
      </c>
      <c r="M197" s="388">
        <v>1</v>
      </c>
      <c r="N197" s="181"/>
      <c r="O197" s="178">
        <f t="shared" si="15"/>
        <v>0</v>
      </c>
      <c r="P197" s="451">
        <v>2501100145823</v>
      </c>
      <c r="Q197" s="541">
        <v>2024</v>
      </c>
      <c r="R197" s="188"/>
    </row>
    <row r="198" spans="1:18" ht="14.4">
      <c r="A198" s="184">
        <v>184</v>
      </c>
      <c r="B198" s="439"/>
      <c r="C198" s="169"/>
      <c r="D198" s="169"/>
      <c r="E198" s="425" t="s">
        <v>11938</v>
      </c>
      <c r="F198" s="166"/>
      <c r="G198" s="169"/>
      <c r="H198" s="169"/>
      <c r="I198" s="323"/>
      <c r="J198" s="169"/>
      <c r="K198" s="169"/>
      <c r="L198" s="243"/>
      <c r="M198" s="169"/>
      <c r="N198" s="169"/>
      <c r="O198" s="169"/>
      <c r="P198" s="464"/>
      <c r="Q198" s="169"/>
      <c r="R198" s="290"/>
    </row>
    <row r="199" spans="1:18" ht="24">
      <c r="A199" s="184">
        <v>185</v>
      </c>
      <c r="B199" s="324">
        <v>16162</v>
      </c>
      <c r="C199" s="318" t="s">
        <v>2389</v>
      </c>
      <c r="D199" s="319"/>
      <c r="E199" s="426" t="s">
        <v>2337</v>
      </c>
      <c r="F199" s="420" t="s">
        <v>2390</v>
      </c>
      <c r="G199" s="421" t="s">
        <v>2391</v>
      </c>
      <c r="H199" s="416" t="str">
        <f t="shared" ref="H199:H200" si="16">HYPERLINK("https://www.gardenbulbs.ru/images/Gladiolus_CL/thumbnails/"&amp;C199&amp;".jpg","фото")</f>
        <v>фото</v>
      </c>
      <c r="I199" s="215" t="s">
        <v>11499</v>
      </c>
      <c r="J199" s="216" t="s">
        <v>196</v>
      </c>
      <c r="K199" s="217">
        <v>100</v>
      </c>
      <c r="L199" s="392">
        <v>2830.08</v>
      </c>
      <c r="M199" s="388">
        <v>1</v>
      </c>
      <c r="N199" s="181"/>
      <c r="O199" s="178">
        <f t="shared" ref="O199:O200" si="17">IF(ISERROR(L199*N199),0,L199*N199)</f>
        <v>0</v>
      </c>
      <c r="P199" s="451">
        <v>2501100161625</v>
      </c>
      <c r="Q199" s="182"/>
      <c r="R199" s="188"/>
    </row>
    <row r="200" spans="1:18" ht="24">
      <c r="A200" s="184">
        <v>186</v>
      </c>
      <c r="B200" s="324">
        <v>7091</v>
      </c>
      <c r="C200" s="318" t="s">
        <v>10040</v>
      </c>
      <c r="D200" s="319"/>
      <c r="E200" s="426" t="s">
        <v>2337</v>
      </c>
      <c r="F200" s="420" t="s">
        <v>10041</v>
      </c>
      <c r="G200" s="421" t="s">
        <v>10042</v>
      </c>
      <c r="H200" s="416" t="str">
        <f t="shared" si="16"/>
        <v>фото</v>
      </c>
      <c r="I200" s="215" t="s">
        <v>11500</v>
      </c>
      <c r="J200" s="216" t="s">
        <v>196</v>
      </c>
      <c r="K200" s="217">
        <v>100</v>
      </c>
      <c r="L200" s="392">
        <v>2094.84</v>
      </c>
      <c r="M200" s="388">
        <v>1</v>
      </c>
      <c r="N200" s="181"/>
      <c r="O200" s="178">
        <f t="shared" si="17"/>
        <v>0</v>
      </c>
      <c r="P200" s="451">
        <v>2501100070910</v>
      </c>
      <c r="Q200" s="182"/>
      <c r="R200" s="188"/>
    </row>
    <row r="201" spans="1:18" ht="14.4">
      <c r="A201" s="184">
        <v>187</v>
      </c>
      <c r="B201" s="439"/>
      <c r="C201" s="169"/>
      <c r="D201" s="169"/>
      <c r="E201" s="425" t="s">
        <v>11939</v>
      </c>
      <c r="F201" s="166"/>
      <c r="G201" s="169"/>
      <c r="H201" s="169"/>
      <c r="I201" s="323"/>
      <c r="J201" s="169"/>
      <c r="K201" s="169"/>
      <c r="L201" s="243"/>
      <c r="M201" s="169"/>
      <c r="N201" s="169"/>
      <c r="O201" s="169"/>
      <c r="P201" s="464"/>
      <c r="Q201" s="169"/>
      <c r="R201" s="290"/>
    </row>
    <row r="202" spans="1:18" ht="15.6">
      <c r="A202" s="184">
        <v>188</v>
      </c>
      <c r="B202" s="324">
        <v>16158</v>
      </c>
      <c r="C202" s="318" t="s">
        <v>2392</v>
      </c>
      <c r="D202" s="319"/>
      <c r="E202" s="426" t="s">
        <v>2337</v>
      </c>
      <c r="F202" s="420" t="s">
        <v>9201</v>
      </c>
      <c r="G202" s="421" t="s">
        <v>2394</v>
      </c>
      <c r="H202" s="416" t="str">
        <f t="shared" ref="H202:H209" si="18">HYPERLINK("https://www.gardenbulbs.ru/images/Gladiolus_CL/thumbnails/"&amp;C202&amp;".jpg","фото")</f>
        <v>фото</v>
      </c>
      <c r="I202" s="215" t="s">
        <v>11528</v>
      </c>
      <c r="J202" s="216" t="s">
        <v>196</v>
      </c>
      <c r="K202" s="217">
        <v>100</v>
      </c>
      <c r="L202" s="392">
        <v>2493.92</v>
      </c>
      <c r="M202" s="388">
        <v>1</v>
      </c>
      <c r="N202" s="181"/>
      <c r="O202" s="178">
        <f t="shared" ref="O202:O209" si="19">IF(ISERROR(L202*N202),0,L202*N202)</f>
        <v>0</v>
      </c>
      <c r="P202" s="451">
        <v>2501100161588</v>
      </c>
      <c r="Q202" s="182"/>
      <c r="R202" s="188"/>
    </row>
    <row r="203" spans="1:18" ht="15.6">
      <c r="A203" s="184">
        <v>189</v>
      </c>
      <c r="B203" s="324">
        <v>16149</v>
      </c>
      <c r="C203" s="318" t="s">
        <v>2340</v>
      </c>
      <c r="D203" s="319"/>
      <c r="E203" s="426" t="s">
        <v>2337</v>
      </c>
      <c r="F203" s="420" t="s">
        <v>2341</v>
      </c>
      <c r="G203" s="421" t="s">
        <v>2342</v>
      </c>
      <c r="H203" s="416" t="str">
        <f t="shared" si="18"/>
        <v>фото</v>
      </c>
      <c r="I203" s="215" t="s">
        <v>11542</v>
      </c>
      <c r="J203" s="216" t="s">
        <v>196</v>
      </c>
      <c r="K203" s="217">
        <v>100</v>
      </c>
      <c r="L203" s="392">
        <v>2788.06</v>
      </c>
      <c r="M203" s="388">
        <v>1</v>
      </c>
      <c r="N203" s="181"/>
      <c r="O203" s="178">
        <f t="shared" si="19"/>
        <v>0</v>
      </c>
      <c r="P203" s="451">
        <v>2501100161496</v>
      </c>
      <c r="Q203" s="182"/>
      <c r="R203" s="188"/>
    </row>
    <row r="204" spans="1:18" ht="15.6">
      <c r="A204" s="184">
        <v>190</v>
      </c>
      <c r="B204" s="324">
        <v>16152</v>
      </c>
      <c r="C204" s="318" t="s">
        <v>2344</v>
      </c>
      <c r="D204" s="319"/>
      <c r="E204" s="426" t="s">
        <v>2337</v>
      </c>
      <c r="F204" s="420" t="s">
        <v>2345</v>
      </c>
      <c r="G204" s="421" t="s">
        <v>2346</v>
      </c>
      <c r="H204" s="416" t="str">
        <f t="shared" si="18"/>
        <v>фото</v>
      </c>
      <c r="I204" s="215" t="s">
        <v>11549</v>
      </c>
      <c r="J204" s="216" t="s">
        <v>196</v>
      </c>
      <c r="K204" s="217">
        <v>100</v>
      </c>
      <c r="L204" s="392">
        <v>2535.9400000000005</v>
      </c>
      <c r="M204" s="388">
        <v>1</v>
      </c>
      <c r="N204" s="181"/>
      <c r="O204" s="178">
        <f t="shared" si="19"/>
        <v>0</v>
      </c>
      <c r="P204" s="451">
        <v>2501100161526</v>
      </c>
      <c r="Q204" s="182"/>
      <c r="R204" s="188"/>
    </row>
    <row r="205" spans="1:18" ht="15.6">
      <c r="A205" s="184">
        <v>191</v>
      </c>
      <c r="B205" s="324">
        <v>8790</v>
      </c>
      <c r="C205" s="318" t="s">
        <v>10296</v>
      </c>
      <c r="D205" s="319"/>
      <c r="E205" s="426" t="s">
        <v>2337</v>
      </c>
      <c r="F205" s="420" t="s">
        <v>10299</v>
      </c>
      <c r="G205" s="421" t="s">
        <v>10300</v>
      </c>
      <c r="H205" s="416" t="str">
        <f t="shared" si="18"/>
        <v>фото</v>
      </c>
      <c r="I205" s="215" t="s">
        <v>11557</v>
      </c>
      <c r="J205" s="216" t="s">
        <v>196</v>
      </c>
      <c r="K205" s="217">
        <v>100</v>
      </c>
      <c r="L205" s="392">
        <v>2809.07</v>
      </c>
      <c r="M205" s="388">
        <v>1</v>
      </c>
      <c r="N205" s="181"/>
      <c r="O205" s="178">
        <f t="shared" si="19"/>
        <v>0</v>
      </c>
      <c r="P205" s="451">
        <v>2501100087901</v>
      </c>
      <c r="Q205" s="541">
        <v>2024</v>
      </c>
      <c r="R205" s="188"/>
    </row>
    <row r="206" spans="1:18" ht="15.6">
      <c r="A206" s="184">
        <v>192</v>
      </c>
      <c r="B206" s="324">
        <v>16160</v>
      </c>
      <c r="C206" s="318" t="s">
        <v>2374</v>
      </c>
      <c r="D206" s="319"/>
      <c r="E206" s="426" t="s">
        <v>2337</v>
      </c>
      <c r="F206" s="420" t="s">
        <v>2375</v>
      </c>
      <c r="G206" s="421" t="s">
        <v>2376</v>
      </c>
      <c r="H206" s="416" t="str">
        <f t="shared" si="18"/>
        <v>фото</v>
      </c>
      <c r="I206" s="215" t="s">
        <v>11580</v>
      </c>
      <c r="J206" s="216" t="s">
        <v>196</v>
      </c>
      <c r="K206" s="217">
        <v>100</v>
      </c>
      <c r="L206" s="392">
        <v>2430.8900000000003</v>
      </c>
      <c r="M206" s="388">
        <v>1</v>
      </c>
      <c r="N206" s="181"/>
      <c r="O206" s="178">
        <f t="shared" si="19"/>
        <v>0</v>
      </c>
      <c r="P206" s="451">
        <v>2501100161601</v>
      </c>
      <c r="Q206" s="182"/>
      <c r="R206" s="188"/>
    </row>
    <row r="207" spans="1:18" ht="24">
      <c r="A207" s="184">
        <v>193</v>
      </c>
      <c r="B207" s="324">
        <v>16161</v>
      </c>
      <c r="C207" s="318" t="s">
        <v>2380</v>
      </c>
      <c r="D207" s="319"/>
      <c r="E207" s="426" t="s">
        <v>2337</v>
      </c>
      <c r="F207" s="420" t="s">
        <v>2381</v>
      </c>
      <c r="G207" s="421" t="s">
        <v>2382</v>
      </c>
      <c r="H207" s="416" t="str">
        <f t="shared" si="18"/>
        <v>фото</v>
      </c>
      <c r="I207" s="215" t="s">
        <v>11587</v>
      </c>
      <c r="J207" s="216" t="s">
        <v>196</v>
      </c>
      <c r="K207" s="217">
        <v>100</v>
      </c>
      <c r="L207" s="392">
        <v>2220.79</v>
      </c>
      <c r="M207" s="388">
        <v>1</v>
      </c>
      <c r="N207" s="181"/>
      <c r="O207" s="178">
        <f t="shared" si="19"/>
        <v>0</v>
      </c>
      <c r="P207" s="451">
        <v>2501100161618</v>
      </c>
      <c r="Q207" s="182"/>
      <c r="R207" s="188"/>
    </row>
    <row r="208" spans="1:18" ht="15.6">
      <c r="A208" s="184">
        <v>194</v>
      </c>
      <c r="B208" s="324">
        <v>9610</v>
      </c>
      <c r="C208" s="318" t="s">
        <v>2386</v>
      </c>
      <c r="D208" s="319"/>
      <c r="E208" s="426" t="s">
        <v>2337</v>
      </c>
      <c r="F208" s="420" t="s">
        <v>2387</v>
      </c>
      <c r="G208" s="421" t="s">
        <v>2388</v>
      </c>
      <c r="H208" s="416" t="str">
        <f t="shared" si="18"/>
        <v>фото</v>
      </c>
      <c r="I208" s="215" t="s">
        <v>11589</v>
      </c>
      <c r="J208" s="216" t="s">
        <v>196</v>
      </c>
      <c r="K208" s="217">
        <v>100</v>
      </c>
      <c r="L208" s="392">
        <v>2304.83</v>
      </c>
      <c r="M208" s="388">
        <v>1</v>
      </c>
      <c r="N208" s="181"/>
      <c r="O208" s="178">
        <f t="shared" si="19"/>
        <v>0</v>
      </c>
      <c r="P208" s="451">
        <v>2501100096101</v>
      </c>
      <c r="Q208" s="182"/>
      <c r="R208" s="188"/>
    </row>
    <row r="209" spans="1:18" ht="15.6">
      <c r="A209" s="184">
        <v>195</v>
      </c>
      <c r="B209" s="324">
        <v>16165</v>
      </c>
      <c r="C209" s="318" t="s">
        <v>2395</v>
      </c>
      <c r="D209" s="319"/>
      <c r="E209" s="426" t="s">
        <v>2337</v>
      </c>
      <c r="F209" s="420" t="s">
        <v>2396</v>
      </c>
      <c r="G209" s="421" t="s">
        <v>2397</v>
      </c>
      <c r="H209" s="416" t="str">
        <f t="shared" si="18"/>
        <v>фото</v>
      </c>
      <c r="I209" s="215" t="s">
        <v>11593</v>
      </c>
      <c r="J209" s="216" t="s">
        <v>196</v>
      </c>
      <c r="K209" s="217">
        <v>100</v>
      </c>
      <c r="L209" s="392">
        <v>2220.79</v>
      </c>
      <c r="M209" s="388">
        <v>1</v>
      </c>
      <c r="N209" s="181"/>
      <c r="O209" s="178">
        <f t="shared" si="19"/>
        <v>0</v>
      </c>
      <c r="P209" s="451">
        <v>2501100161656</v>
      </c>
      <c r="Q209" s="182"/>
      <c r="R209" s="188"/>
    </row>
    <row r="210" spans="1:18" ht="9" customHeight="1">
      <c r="A210" s="184">
        <v>196</v>
      </c>
      <c r="B210" s="155"/>
      <c r="C210" s="155"/>
      <c r="D210" s="156"/>
      <c r="E210" s="157"/>
      <c r="F210" s="214"/>
      <c r="G210" s="214"/>
      <c r="H210" s="160"/>
      <c r="I210" s="160"/>
      <c r="J210" s="162"/>
      <c r="K210" s="162"/>
      <c r="L210" s="242"/>
      <c r="M210" s="163"/>
      <c r="N210" s="163"/>
      <c r="O210" s="160"/>
      <c r="P210" s="161"/>
      <c r="Q210" s="160"/>
      <c r="R210" s="88"/>
    </row>
    <row r="211" spans="1:18" ht="17.399999999999999">
      <c r="A211" s="184">
        <v>197</v>
      </c>
      <c r="B211" s="155"/>
      <c r="C211" s="155"/>
      <c r="D211" s="156"/>
      <c r="E211" s="157" t="s">
        <v>2743</v>
      </c>
      <c r="F211" s="214"/>
      <c r="G211" s="214"/>
      <c r="H211" s="160"/>
      <c r="I211" s="160"/>
      <c r="J211" s="162"/>
      <c r="K211" s="162"/>
      <c r="L211" s="242"/>
      <c r="M211" s="163"/>
      <c r="N211" s="163"/>
      <c r="O211" s="160"/>
      <c r="P211" s="161"/>
      <c r="Q211" s="160"/>
      <c r="R211" s="88"/>
    </row>
    <row r="212" spans="1:18" ht="14.4">
      <c r="A212" s="184">
        <v>198</v>
      </c>
      <c r="B212" s="439"/>
      <c r="C212" s="169"/>
      <c r="D212" s="169"/>
      <c r="E212" s="425" t="s">
        <v>2744</v>
      </c>
      <c r="F212" s="166"/>
      <c r="G212" s="169"/>
      <c r="H212" s="169"/>
      <c r="I212" s="323"/>
      <c r="J212" s="169"/>
      <c r="K212" s="169"/>
      <c r="L212" s="243"/>
      <c r="M212" s="169"/>
      <c r="N212" s="169"/>
      <c r="O212" s="169"/>
      <c r="P212" s="464"/>
      <c r="Q212" s="169"/>
      <c r="R212" s="290"/>
    </row>
    <row r="213" spans="1:18" ht="24">
      <c r="A213" s="184">
        <v>199</v>
      </c>
      <c r="B213" s="324">
        <v>8797</v>
      </c>
      <c r="C213" s="318" t="s">
        <v>2745</v>
      </c>
      <c r="D213" s="319"/>
      <c r="E213" s="426" t="s">
        <v>2405</v>
      </c>
      <c r="F213" s="420" t="s">
        <v>2746</v>
      </c>
      <c r="G213" s="421" t="s">
        <v>2747</v>
      </c>
      <c r="H213" s="416" t="str">
        <f t="shared" ref="H213:H215" si="20">HYPERLINK("https://www.gardenbulbs.ru/images/Gladiolus_CL/thumbnails/"&amp;C213&amp;".jpg","фото")</f>
        <v>фото</v>
      </c>
      <c r="I213" s="215" t="s">
        <v>11703</v>
      </c>
      <c r="J213" s="216" t="s">
        <v>207</v>
      </c>
      <c r="K213" s="217">
        <v>50</v>
      </c>
      <c r="L213" s="392">
        <v>5734.630000000001</v>
      </c>
      <c r="M213" s="388">
        <v>1</v>
      </c>
      <c r="N213" s="181"/>
      <c r="O213" s="178">
        <f t="shared" ref="O213:O215" si="21">IF(ISERROR(L213*N213),0,L213*N213)</f>
        <v>0</v>
      </c>
      <c r="P213" s="451">
        <v>2501050087976</v>
      </c>
      <c r="Q213" s="182"/>
      <c r="R213" s="188"/>
    </row>
    <row r="214" spans="1:18" ht="24">
      <c r="A214" s="184">
        <v>200</v>
      </c>
      <c r="B214" s="324">
        <v>8795</v>
      </c>
      <c r="C214" s="318" t="s">
        <v>2748</v>
      </c>
      <c r="D214" s="319"/>
      <c r="E214" s="426" t="s">
        <v>2405</v>
      </c>
      <c r="F214" s="420" t="s">
        <v>2749</v>
      </c>
      <c r="G214" s="421" t="s">
        <v>2750</v>
      </c>
      <c r="H214" s="416" t="str">
        <f t="shared" si="20"/>
        <v>фото</v>
      </c>
      <c r="I214" s="215" t="s">
        <v>11704</v>
      </c>
      <c r="J214" s="216" t="s">
        <v>202</v>
      </c>
      <c r="K214" s="217">
        <v>50</v>
      </c>
      <c r="L214" s="392">
        <v>7089.6100000000006</v>
      </c>
      <c r="M214" s="388">
        <v>1</v>
      </c>
      <c r="N214" s="181"/>
      <c r="O214" s="178">
        <f t="shared" si="21"/>
        <v>0</v>
      </c>
      <c r="P214" s="451">
        <v>2501050087952</v>
      </c>
      <c r="Q214" s="182"/>
      <c r="R214" s="188"/>
    </row>
    <row r="215" spans="1:18" ht="24">
      <c r="A215" s="184">
        <v>201</v>
      </c>
      <c r="B215" s="324">
        <v>8796</v>
      </c>
      <c r="C215" s="318" t="s">
        <v>2751</v>
      </c>
      <c r="D215" s="319"/>
      <c r="E215" s="426" t="s">
        <v>2405</v>
      </c>
      <c r="F215" s="420" t="s">
        <v>2752</v>
      </c>
      <c r="G215" s="421" t="s">
        <v>2753</v>
      </c>
      <c r="H215" s="416" t="str">
        <f t="shared" si="20"/>
        <v>фото</v>
      </c>
      <c r="I215" s="215" t="s">
        <v>11705</v>
      </c>
      <c r="J215" s="216" t="s">
        <v>202</v>
      </c>
      <c r="K215" s="217">
        <v>50</v>
      </c>
      <c r="L215" s="392">
        <v>7089.6100000000006</v>
      </c>
      <c r="M215" s="388">
        <v>1</v>
      </c>
      <c r="N215" s="181"/>
      <c r="O215" s="178">
        <f t="shared" si="21"/>
        <v>0</v>
      </c>
      <c r="P215" s="451">
        <v>2501050087969</v>
      </c>
      <c r="Q215" s="182"/>
      <c r="R215" s="188"/>
    </row>
    <row r="216" spans="1:18" ht="14.4">
      <c r="A216" s="184">
        <v>202</v>
      </c>
      <c r="B216" s="439"/>
      <c r="C216" s="169"/>
      <c r="D216" s="169"/>
      <c r="E216" s="425" t="s">
        <v>2754</v>
      </c>
      <c r="F216" s="166"/>
      <c r="G216" s="169"/>
      <c r="H216" s="169"/>
      <c r="I216" s="323"/>
      <c r="J216" s="169"/>
      <c r="K216" s="169"/>
      <c r="L216" s="243"/>
      <c r="M216" s="169"/>
      <c r="N216" s="169"/>
      <c r="O216" s="169"/>
      <c r="P216" s="464"/>
      <c r="Q216" s="169"/>
      <c r="R216" s="290"/>
    </row>
    <row r="217" spans="1:18" ht="15.6">
      <c r="A217" s="184">
        <v>203</v>
      </c>
      <c r="B217" s="324">
        <v>8802</v>
      </c>
      <c r="C217" s="318" t="s">
        <v>2404</v>
      </c>
      <c r="D217" s="319"/>
      <c r="E217" s="426" t="s">
        <v>2405</v>
      </c>
      <c r="F217" s="420" t="s">
        <v>2406</v>
      </c>
      <c r="G217" s="421" t="s">
        <v>2407</v>
      </c>
      <c r="H217" s="416" t="str">
        <f t="shared" ref="H217:H224" si="22">HYPERLINK("https://www.gardenbulbs.ru/images/Gladiolus_CL/thumbnails/"&amp;C217&amp;".jpg","фото")</f>
        <v>фото</v>
      </c>
      <c r="I217" s="215" t="s">
        <v>11605</v>
      </c>
      <c r="J217" s="216" t="s">
        <v>202</v>
      </c>
      <c r="K217" s="217">
        <v>50</v>
      </c>
      <c r="L217" s="392">
        <v>5577.1100000000006</v>
      </c>
      <c r="M217" s="388">
        <v>1</v>
      </c>
      <c r="N217" s="181"/>
      <c r="O217" s="178">
        <f t="shared" ref="O217:O224" si="23">IF(ISERROR(L217*N217),0,L217*N217)</f>
        <v>0</v>
      </c>
      <c r="P217" s="451">
        <v>2501050088027</v>
      </c>
      <c r="Q217" s="182"/>
      <c r="R217" s="188"/>
    </row>
    <row r="218" spans="1:18" ht="15.6">
      <c r="A218" s="184">
        <v>204</v>
      </c>
      <c r="B218" s="324">
        <v>8803</v>
      </c>
      <c r="C218" s="318" t="s">
        <v>2408</v>
      </c>
      <c r="D218" s="319"/>
      <c r="E218" s="426" t="s">
        <v>2405</v>
      </c>
      <c r="F218" s="420" t="s">
        <v>2409</v>
      </c>
      <c r="G218" s="421" t="s">
        <v>2410</v>
      </c>
      <c r="H218" s="416" t="str">
        <f t="shared" si="22"/>
        <v>фото</v>
      </c>
      <c r="I218" s="215" t="s">
        <v>11606</v>
      </c>
      <c r="J218" s="216" t="s">
        <v>202</v>
      </c>
      <c r="K218" s="217">
        <v>50</v>
      </c>
      <c r="L218" s="392">
        <v>5577.1100000000006</v>
      </c>
      <c r="M218" s="388">
        <v>1</v>
      </c>
      <c r="N218" s="181"/>
      <c r="O218" s="178">
        <f t="shared" si="23"/>
        <v>0</v>
      </c>
      <c r="P218" s="451">
        <v>2501050088034</v>
      </c>
      <c r="Q218" s="182"/>
      <c r="R218" s="188"/>
    </row>
    <row r="219" spans="1:18" ht="15.6">
      <c r="A219" s="184">
        <v>205</v>
      </c>
      <c r="B219" s="324">
        <v>8804</v>
      </c>
      <c r="C219" s="318" t="s">
        <v>2411</v>
      </c>
      <c r="D219" s="319"/>
      <c r="E219" s="426" t="s">
        <v>2405</v>
      </c>
      <c r="F219" s="420" t="s">
        <v>2412</v>
      </c>
      <c r="G219" s="421" t="s">
        <v>2413</v>
      </c>
      <c r="H219" s="416" t="str">
        <f t="shared" si="22"/>
        <v>фото</v>
      </c>
      <c r="I219" s="215" t="s">
        <v>11607</v>
      </c>
      <c r="J219" s="216" t="s">
        <v>202</v>
      </c>
      <c r="K219" s="217">
        <v>50</v>
      </c>
      <c r="L219" s="392">
        <v>5577.1100000000006</v>
      </c>
      <c r="M219" s="388">
        <v>1</v>
      </c>
      <c r="N219" s="181"/>
      <c r="O219" s="178">
        <f t="shared" si="23"/>
        <v>0</v>
      </c>
      <c r="P219" s="451">
        <v>2501050088041</v>
      </c>
      <c r="Q219" s="182"/>
      <c r="R219" s="188"/>
    </row>
    <row r="220" spans="1:18" ht="15.6">
      <c r="A220" s="184">
        <v>206</v>
      </c>
      <c r="B220" s="324">
        <v>8800</v>
      </c>
      <c r="C220" s="318" t="s">
        <v>2755</v>
      </c>
      <c r="D220" s="319"/>
      <c r="E220" s="426" t="s">
        <v>2405</v>
      </c>
      <c r="F220" s="420" t="s">
        <v>2756</v>
      </c>
      <c r="G220" s="421" t="s">
        <v>2757</v>
      </c>
      <c r="H220" s="416" t="str">
        <f t="shared" si="22"/>
        <v>фото</v>
      </c>
      <c r="I220" s="215" t="s">
        <v>11706</v>
      </c>
      <c r="J220" s="216" t="s">
        <v>202</v>
      </c>
      <c r="K220" s="217">
        <v>50</v>
      </c>
      <c r="L220" s="392">
        <v>5776.6500000000005</v>
      </c>
      <c r="M220" s="388">
        <v>1</v>
      </c>
      <c r="N220" s="181"/>
      <c r="O220" s="178">
        <f t="shared" si="23"/>
        <v>0</v>
      </c>
      <c r="P220" s="451">
        <v>2501050088003</v>
      </c>
      <c r="Q220" s="182"/>
      <c r="R220" s="188"/>
    </row>
    <row r="221" spans="1:18" ht="15.6">
      <c r="A221" s="184">
        <v>207</v>
      </c>
      <c r="B221" s="324">
        <v>8801</v>
      </c>
      <c r="C221" s="318" t="s">
        <v>2758</v>
      </c>
      <c r="D221" s="319"/>
      <c r="E221" s="426" t="s">
        <v>2405</v>
      </c>
      <c r="F221" s="420" t="s">
        <v>2759</v>
      </c>
      <c r="G221" s="421" t="s">
        <v>2760</v>
      </c>
      <c r="H221" s="416" t="str">
        <f t="shared" si="22"/>
        <v>фото</v>
      </c>
      <c r="I221" s="215" t="s">
        <v>11707</v>
      </c>
      <c r="J221" s="216" t="s">
        <v>202</v>
      </c>
      <c r="K221" s="217">
        <v>50</v>
      </c>
      <c r="L221" s="392">
        <v>5776.6500000000005</v>
      </c>
      <c r="M221" s="388">
        <v>1</v>
      </c>
      <c r="N221" s="181"/>
      <c r="O221" s="178">
        <f t="shared" si="23"/>
        <v>0</v>
      </c>
      <c r="P221" s="451">
        <v>2501050088010</v>
      </c>
      <c r="Q221" s="182"/>
      <c r="R221" s="188"/>
    </row>
    <row r="222" spans="1:18" ht="15.6">
      <c r="A222" s="184">
        <v>208</v>
      </c>
      <c r="B222" s="324">
        <v>8798</v>
      </c>
      <c r="C222" s="318" t="s">
        <v>2414</v>
      </c>
      <c r="D222" s="319"/>
      <c r="E222" s="426" t="s">
        <v>2405</v>
      </c>
      <c r="F222" s="420" t="s">
        <v>2415</v>
      </c>
      <c r="G222" s="421" t="s">
        <v>2416</v>
      </c>
      <c r="H222" s="416" t="str">
        <f t="shared" si="22"/>
        <v>фото</v>
      </c>
      <c r="I222" s="215" t="s">
        <v>11608</v>
      </c>
      <c r="J222" s="216" t="s">
        <v>202</v>
      </c>
      <c r="K222" s="217">
        <v>50</v>
      </c>
      <c r="L222" s="392">
        <v>5577.1100000000006</v>
      </c>
      <c r="M222" s="388">
        <v>1</v>
      </c>
      <c r="N222" s="181"/>
      <c r="O222" s="178">
        <f t="shared" si="23"/>
        <v>0</v>
      </c>
      <c r="P222" s="451">
        <v>2501050087983</v>
      </c>
      <c r="Q222" s="182"/>
      <c r="R222" s="188"/>
    </row>
    <row r="223" spans="1:18" ht="15.6">
      <c r="A223" s="184">
        <v>209</v>
      </c>
      <c r="B223" s="324">
        <v>8799</v>
      </c>
      <c r="C223" s="318" t="s">
        <v>2417</v>
      </c>
      <c r="D223" s="319"/>
      <c r="E223" s="426" t="s">
        <v>2405</v>
      </c>
      <c r="F223" s="420" t="s">
        <v>2418</v>
      </c>
      <c r="G223" s="421" t="s">
        <v>2419</v>
      </c>
      <c r="H223" s="416" t="str">
        <f t="shared" si="22"/>
        <v>фото</v>
      </c>
      <c r="I223" s="215" t="s">
        <v>11609</v>
      </c>
      <c r="J223" s="216" t="s">
        <v>202</v>
      </c>
      <c r="K223" s="217">
        <v>50</v>
      </c>
      <c r="L223" s="392">
        <v>5577.1100000000006</v>
      </c>
      <c r="M223" s="388">
        <v>1</v>
      </c>
      <c r="N223" s="181"/>
      <c r="O223" s="178">
        <f t="shared" si="23"/>
        <v>0</v>
      </c>
      <c r="P223" s="451">
        <v>2501050087990</v>
      </c>
      <c r="Q223" s="182"/>
      <c r="R223" s="188"/>
    </row>
    <row r="224" spans="1:18" ht="15.6">
      <c r="A224" s="184">
        <v>210</v>
      </c>
      <c r="B224" s="324">
        <v>8805</v>
      </c>
      <c r="C224" s="318" t="s">
        <v>2420</v>
      </c>
      <c r="D224" s="319"/>
      <c r="E224" s="426" t="s">
        <v>2405</v>
      </c>
      <c r="F224" s="420" t="s">
        <v>2421</v>
      </c>
      <c r="G224" s="421" t="s">
        <v>2422</v>
      </c>
      <c r="H224" s="416" t="str">
        <f t="shared" si="22"/>
        <v>фото</v>
      </c>
      <c r="I224" s="215" t="s">
        <v>11610</v>
      </c>
      <c r="J224" s="216" t="s">
        <v>202</v>
      </c>
      <c r="K224" s="217">
        <v>50</v>
      </c>
      <c r="L224" s="392">
        <v>5577.1100000000006</v>
      </c>
      <c r="M224" s="388">
        <v>1</v>
      </c>
      <c r="N224" s="181"/>
      <c r="O224" s="178">
        <f t="shared" si="23"/>
        <v>0</v>
      </c>
      <c r="P224" s="451">
        <v>2501050088058</v>
      </c>
      <c r="Q224" s="182"/>
      <c r="R224" s="188"/>
    </row>
    <row r="225" spans="1:18" ht="14.4">
      <c r="A225" s="184">
        <v>211</v>
      </c>
      <c r="B225" s="439"/>
      <c r="C225" s="169"/>
      <c r="D225" s="169"/>
      <c r="E225" s="425" t="s">
        <v>2761</v>
      </c>
      <c r="F225" s="166"/>
      <c r="G225" s="169"/>
      <c r="H225" s="169"/>
      <c r="I225" s="323"/>
      <c r="J225" s="169"/>
      <c r="K225" s="169"/>
      <c r="L225" s="243"/>
      <c r="M225" s="169"/>
      <c r="N225" s="169"/>
      <c r="O225" s="169"/>
      <c r="P225" s="464"/>
      <c r="Q225" s="169"/>
      <c r="R225" s="290"/>
    </row>
    <row r="226" spans="1:18" ht="24">
      <c r="A226" s="184">
        <v>212</v>
      </c>
      <c r="B226" s="324">
        <v>9503</v>
      </c>
      <c r="C226" s="318" t="s">
        <v>2762</v>
      </c>
      <c r="D226" s="319"/>
      <c r="E226" s="426" t="s">
        <v>2405</v>
      </c>
      <c r="F226" s="420" t="s">
        <v>2763</v>
      </c>
      <c r="G226" s="421" t="s">
        <v>2764</v>
      </c>
      <c r="H226" s="416" t="str">
        <f t="shared" ref="H226:H254" si="24">HYPERLINK("https://www.gardenbulbs.ru/images/Gladiolus_CL/thumbnails/"&amp;C226&amp;".jpg","фото")</f>
        <v>фото</v>
      </c>
      <c r="I226" s="215" t="s">
        <v>11708</v>
      </c>
      <c r="J226" s="216" t="s">
        <v>202</v>
      </c>
      <c r="K226" s="217">
        <v>40</v>
      </c>
      <c r="L226" s="392">
        <v>6121.6100000000006</v>
      </c>
      <c r="M226" s="388">
        <v>1</v>
      </c>
      <c r="N226" s="181"/>
      <c r="O226" s="178">
        <f t="shared" ref="O226:O254" si="25">IF(ISERROR(L226*N226),0,L226*N226)</f>
        <v>0</v>
      </c>
      <c r="P226" s="451">
        <v>2501030095038</v>
      </c>
      <c r="Q226" s="182"/>
      <c r="R226" s="188"/>
    </row>
    <row r="227" spans="1:18" ht="24">
      <c r="A227" s="184">
        <v>213</v>
      </c>
      <c r="B227" s="324">
        <v>8813</v>
      </c>
      <c r="C227" s="318" t="s">
        <v>2765</v>
      </c>
      <c r="D227" s="319"/>
      <c r="E227" s="426" t="s">
        <v>2405</v>
      </c>
      <c r="F227" s="452" t="s">
        <v>2766</v>
      </c>
      <c r="G227" s="453" t="s">
        <v>2767</v>
      </c>
      <c r="H227" s="416" t="str">
        <f t="shared" si="24"/>
        <v>фото</v>
      </c>
      <c r="I227" s="215" t="s">
        <v>11709</v>
      </c>
      <c r="J227" s="216" t="s">
        <v>202</v>
      </c>
      <c r="K227" s="217">
        <v>50</v>
      </c>
      <c r="L227" s="392">
        <v>5030.9600000000009</v>
      </c>
      <c r="M227" s="388">
        <v>1</v>
      </c>
      <c r="N227" s="181"/>
      <c r="O227" s="178">
        <f t="shared" si="25"/>
        <v>0</v>
      </c>
      <c r="P227" s="451">
        <v>2501050088133</v>
      </c>
      <c r="Q227" s="182"/>
      <c r="R227" s="188"/>
    </row>
    <row r="228" spans="1:18" ht="24">
      <c r="A228" s="184">
        <v>214</v>
      </c>
      <c r="B228" s="324">
        <v>8806</v>
      </c>
      <c r="C228" s="318" t="s">
        <v>2768</v>
      </c>
      <c r="D228" s="319"/>
      <c r="E228" s="426" t="s">
        <v>2405</v>
      </c>
      <c r="F228" s="452" t="s">
        <v>2769</v>
      </c>
      <c r="G228" s="453" t="s">
        <v>2770</v>
      </c>
      <c r="H228" s="416" t="str">
        <f t="shared" si="24"/>
        <v>фото</v>
      </c>
      <c r="I228" s="215" t="s">
        <v>11710</v>
      </c>
      <c r="J228" s="216" t="s">
        <v>207</v>
      </c>
      <c r="K228" s="217">
        <v>40</v>
      </c>
      <c r="L228" s="392">
        <v>5020.8400000000011</v>
      </c>
      <c r="M228" s="388">
        <v>1</v>
      </c>
      <c r="N228" s="181"/>
      <c r="O228" s="178">
        <f t="shared" si="25"/>
        <v>0</v>
      </c>
      <c r="P228" s="451">
        <v>2501050088065</v>
      </c>
      <c r="Q228" s="182"/>
      <c r="R228" s="188"/>
    </row>
    <row r="229" spans="1:18" ht="24">
      <c r="A229" s="184">
        <v>215</v>
      </c>
      <c r="B229" s="324">
        <v>8807</v>
      </c>
      <c r="C229" s="318" t="s">
        <v>2771</v>
      </c>
      <c r="D229" s="319"/>
      <c r="E229" s="426" t="s">
        <v>2405</v>
      </c>
      <c r="F229" s="452" t="s">
        <v>2772</v>
      </c>
      <c r="G229" s="453" t="s">
        <v>2773</v>
      </c>
      <c r="H229" s="416" t="str">
        <f t="shared" si="24"/>
        <v>фото</v>
      </c>
      <c r="I229" s="215" t="s">
        <v>11711</v>
      </c>
      <c r="J229" s="216" t="s">
        <v>207</v>
      </c>
      <c r="K229" s="217">
        <v>40</v>
      </c>
      <c r="L229" s="392">
        <v>5020.8400000000011</v>
      </c>
      <c r="M229" s="388">
        <v>1</v>
      </c>
      <c r="N229" s="181"/>
      <c r="O229" s="178">
        <f t="shared" si="25"/>
        <v>0</v>
      </c>
      <c r="P229" s="451">
        <v>2501050088072</v>
      </c>
      <c r="Q229" s="182"/>
      <c r="R229" s="188"/>
    </row>
    <row r="230" spans="1:18" ht="24">
      <c r="A230" s="184">
        <v>216</v>
      </c>
      <c r="B230" s="324">
        <v>7140</v>
      </c>
      <c r="C230" s="318" t="s">
        <v>2774</v>
      </c>
      <c r="D230" s="319"/>
      <c r="E230" s="426" t="s">
        <v>2405</v>
      </c>
      <c r="F230" s="452" t="s">
        <v>2775</v>
      </c>
      <c r="G230" s="453" t="s">
        <v>2776</v>
      </c>
      <c r="H230" s="416" t="str">
        <f t="shared" si="24"/>
        <v>фото</v>
      </c>
      <c r="I230" s="215" t="s">
        <v>11712</v>
      </c>
      <c r="J230" s="216" t="s">
        <v>207</v>
      </c>
      <c r="K230" s="217">
        <v>40</v>
      </c>
      <c r="L230" s="392">
        <v>5020.8400000000011</v>
      </c>
      <c r="M230" s="388">
        <v>1</v>
      </c>
      <c r="N230" s="181"/>
      <c r="O230" s="178">
        <f t="shared" si="25"/>
        <v>0</v>
      </c>
      <c r="P230" s="451">
        <v>2501050071401</v>
      </c>
      <c r="Q230" s="182"/>
      <c r="R230" s="188"/>
    </row>
    <row r="231" spans="1:18" ht="24">
      <c r="A231" s="184">
        <v>217</v>
      </c>
      <c r="B231" s="324">
        <v>9504</v>
      </c>
      <c r="C231" s="318" t="s">
        <v>2777</v>
      </c>
      <c r="D231" s="319"/>
      <c r="E231" s="426" t="s">
        <v>2405</v>
      </c>
      <c r="F231" s="452" t="s">
        <v>2778</v>
      </c>
      <c r="G231" s="453" t="s">
        <v>2779</v>
      </c>
      <c r="H231" s="416" t="str">
        <f t="shared" si="24"/>
        <v>фото</v>
      </c>
      <c r="I231" s="215" t="s">
        <v>11713</v>
      </c>
      <c r="J231" s="216" t="s">
        <v>207</v>
      </c>
      <c r="K231" s="217">
        <v>40</v>
      </c>
      <c r="L231" s="392">
        <v>5020.8400000000011</v>
      </c>
      <c r="M231" s="388">
        <v>1</v>
      </c>
      <c r="N231" s="181"/>
      <c r="O231" s="178">
        <f t="shared" si="25"/>
        <v>0</v>
      </c>
      <c r="P231" s="451">
        <v>2501050095049</v>
      </c>
      <c r="Q231" s="182"/>
      <c r="R231" s="188"/>
    </row>
    <row r="232" spans="1:18" ht="24">
      <c r="A232" s="184">
        <v>218</v>
      </c>
      <c r="B232" s="324">
        <v>14147</v>
      </c>
      <c r="C232" s="318" t="s">
        <v>2780</v>
      </c>
      <c r="D232" s="319"/>
      <c r="E232" s="426" t="s">
        <v>2405</v>
      </c>
      <c r="F232" s="452" t="s">
        <v>2781</v>
      </c>
      <c r="G232" s="453" t="s">
        <v>2782</v>
      </c>
      <c r="H232" s="416" t="str">
        <f t="shared" si="24"/>
        <v>фото</v>
      </c>
      <c r="I232" s="215" t="s">
        <v>11714</v>
      </c>
      <c r="J232" s="216" t="s">
        <v>207</v>
      </c>
      <c r="K232" s="217">
        <v>40</v>
      </c>
      <c r="L232" s="392">
        <v>4928.4400000000014</v>
      </c>
      <c r="M232" s="388">
        <v>1</v>
      </c>
      <c r="N232" s="181"/>
      <c r="O232" s="178">
        <f t="shared" si="25"/>
        <v>0</v>
      </c>
      <c r="P232" s="451">
        <v>2501050141470</v>
      </c>
      <c r="Q232" s="182"/>
      <c r="R232" s="188"/>
    </row>
    <row r="233" spans="1:18" ht="15.6">
      <c r="A233" s="184">
        <v>219</v>
      </c>
      <c r="B233" s="324">
        <v>8808</v>
      </c>
      <c r="C233" s="318" t="s">
        <v>2783</v>
      </c>
      <c r="D233" s="319"/>
      <c r="E233" s="426" t="s">
        <v>2405</v>
      </c>
      <c r="F233" s="452" t="s">
        <v>2784</v>
      </c>
      <c r="G233" s="453" t="s">
        <v>2785</v>
      </c>
      <c r="H233" s="416" t="str">
        <f t="shared" si="24"/>
        <v>фото</v>
      </c>
      <c r="I233" s="215" t="s">
        <v>11611</v>
      </c>
      <c r="J233" s="216" t="s">
        <v>202</v>
      </c>
      <c r="K233" s="217">
        <v>50</v>
      </c>
      <c r="L233" s="392">
        <v>5640.1400000000012</v>
      </c>
      <c r="M233" s="388">
        <v>1</v>
      </c>
      <c r="N233" s="181"/>
      <c r="O233" s="178">
        <f t="shared" si="25"/>
        <v>0</v>
      </c>
      <c r="P233" s="451">
        <v>2501050088089</v>
      </c>
      <c r="Q233" s="182"/>
      <c r="R233" s="188"/>
    </row>
    <row r="234" spans="1:18" ht="24">
      <c r="A234" s="184">
        <v>220</v>
      </c>
      <c r="B234" s="324">
        <v>8809</v>
      </c>
      <c r="C234" s="318" t="s">
        <v>2786</v>
      </c>
      <c r="D234" s="319"/>
      <c r="E234" s="426" t="s">
        <v>2405</v>
      </c>
      <c r="F234" s="452" t="s">
        <v>2787</v>
      </c>
      <c r="G234" s="453" t="s">
        <v>2788</v>
      </c>
      <c r="H234" s="416" t="str">
        <f t="shared" si="24"/>
        <v>фото</v>
      </c>
      <c r="I234" s="215" t="s">
        <v>11612</v>
      </c>
      <c r="J234" s="216" t="s">
        <v>202</v>
      </c>
      <c r="K234" s="217">
        <v>50</v>
      </c>
      <c r="L234" s="392">
        <v>5640.1400000000012</v>
      </c>
      <c r="M234" s="388">
        <v>1</v>
      </c>
      <c r="N234" s="181"/>
      <c r="O234" s="178">
        <f t="shared" si="25"/>
        <v>0</v>
      </c>
      <c r="P234" s="451">
        <v>2501050088096</v>
      </c>
      <c r="Q234" s="182"/>
      <c r="R234" s="188"/>
    </row>
    <row r="235" spans="1:18" ht="36">
      <c r="A235" s="184">
        <v>221</v>
      </c>
      <c r="B235" s="324">
        <v>435</v>
      </c>
      <c r="C235" s="318" t="s">
        <v>9214</v>
      </c>
      <c r="D235" s="319"/>
      <c r="E235" s="426" t="s">
        <v>2405</v>
      </c>
      <c r="F235" s="420" t="s">
        <v>9210</v>
      </c>
      <c r="G235" s="421" t="s">
        <v>9212</v>
      </c>
      <c r="H235" s="416" t="str">
        <f t="shared" si="24"/>
        <v>фото</v>
      </c>
      <c r="I235" s="215" t="s">
        <v>11715</v>
      </c>
      <c r="J235" s="216" t="s">
        <v>3880</v>
      </c>
      <c r="K235" s="217">
        <v>40</v>
      </c>
      <c r="L235" s="392">
        <v>7625.7500000000009</v>
      </c>
      <c r="M235" s="388">
        <v>1</v>
      </c>
      <c r="N235" s="181"/>
      <c r="O235" s="178">
        <f t="shared" si="25"/>
        <v>0</v>
      </c>
      <c r="P235" s="451">
        <v>2501040004358</v>
      </c>
      <c r="Q235" s="182"/>
      <c r="R235" s="188"/>
    </row>
    <row r="236" spans="1:18" ht="36">
      <c r="A236" s="184">
        <v>222</v>
      </c>
      <c r="B236" s="324">
        <v>2759</v>
      </c>
      <c r="C236" s="318" t="s">
        <v>9215</v>
      </c>
      <c r="D236" s="319"/>
      <c r="E236" s="426" t="s">
        <v>2405</v>
      </c>
      <c r="F236" s="452" t="s">
        <v>9211</v>
      </c>
      <c r="G236" s="453" t="s">
        <v>9213</v>
      </c>
      <c r="H236" s="416" t="str">
        <f t="shared" si="24"/>
        <v>фото</v>
      </c>
      <c r="I236" s="215" t="s">
        <v>11716</v>
      </c>
      <c r="J236" s="216" t="s">
        <v>3880</v>
      </c>
      <c r="K236" s="217">
        <v>40</v>
      </c>
      <c r="L236" s="392">
        <v>7625.7500000000009</v>
      </c>
      <c r="M236" s="388">
        <v>1</v>
      </c>
      <c r="N236" s="181"/>
      <c r="O236" s="178">
        <f t="shared" si="25"/>
        <v>0</v>
      </c>
      <c r="P236" s="451">
        <v>2501040027593</v>
      </c>
      <c r="Q236" s="182"/>
      <c r="R236" s="188"/>
    </row>
    <row r="237" spans="1:18" ht="36">
      <c r="A237" s="184">
        <v>223</v>
      </c>
      <c r="B237" s="324">
        <v>8810</v>
      </c>
      <c r="C237" s="318" t="s">
        <v>2789</v>
      </c>
      <c r="D237" s="319"/>
      <c r="E237" s="426" t="s">
        <v>2405</v>
      </c>
      <c r="F237" s="452" t="s">
        <v>2790</v>
      </c>
      <c r="G237" s="453" t="s">
        <v>2791</v>
      </c>
      <c r="H237" s="416" t="str">
        <f t="shared" si="24"/>
        <v>фото</v>
      </c>
      <c r="I237" s="215" t="s">
        <v>11717</v>
      </c>
      <c r="J237" s="216" t="s">
        <v>202</v>
      </c>
      <c r="K237" s="217">
        <v>50</v>
      </c>
      <c r="L237" s="392">
        <v>5997.2000000000007</v>
      </c>
      <c r="M237" s="388">
        <v>1</v>
      </c>
      <c r="N237" s="181"/>
      <c r="O237" s="178">
        <f t="shared" si="25"/>
        <v>0</v>
      </c>
      <c r="P237" s="451">
        <v>2501050088102</v>
      </c>
      <c r="Q237" s="182"/>
      <c r="R237" s="188"/>
    </row>
    <row r="238" spans="1:18" ht="15.6">
      <c r="A238" s="184">
        <v>224</v>
      </c>
      <c r="B238" s="324">
        <v>8869</v>
      </c>
      <c r="C238" s="318" t="s">
        <v>2792</v>
      </c>
      <c r="D238" s="319"/>
      <c r="E238" s="426" t="s">
        <v>2405</v>
      </c>
      <c r="F238" s="452" t="s">
        <v>2793</v>
      </c>
      <c r="G238" s="453" t="s">
        <v>2794</v>
      </c>
      <c r="H238" s="416" t="str">
        <f t="shared" si="24"/>
        <v>фото</v>
      </c>
      <c r="I238" s="215" t="s">
        <v>11613</v>
      </c>
      <c r="J238" s="216" t="s">
        <v>202</v>
      </c>
      <c r="K238" s="217">
        <v>50</v>
      </c>
      <c r="L238" s="392">
        <v>6396.3900000000012</v>
      </c>
      <c r="M238" s="388">
        <v>1</v>
      </c>
      <c r="N238" s="181"/>
      <c r="O238" s="178">
        <f t="shared" si="25"/>
        <v>0</v>
      </c>
      <c r="P238" s="451">
        <v>2501050088690</v>
      </c>
      <c r="Q238" s="182"/>
      <c r="R238" s="188"/>
    </row>
    <row r="239" spans="1:18" ht="27.6">
      <c r="A239" s="184">
        <v>225</v>
      </c>
      <c r="B239" s="324">
        <v>8870</v>
      </c>
      <c r="C239" s="318" t="s">
        <v>2795</v>
      </c>
      <c r="D239" s="319"/>
      <c r="E239" s="426" t="s">
        <v>2405</v>
      </c>
      <c r="F239" s="452" t="s">
        <v>2796</v>
      </c>
      <c r="G239" s="453" t="s">
        <v>2797</v>
      </c>
      <c r="H239" s="416" t="str">
        <f t="shared" si="24"/>
        <v>фото</v>
      </c>
      <c r="I239" s="215" t="s">
        <v>11614</v>
      </c>
      <c r="J239" s="216" t="s">
        <v>202</v>
      </c>
      <c r="K239" s="217">
        <v>50</v>
      </c>
      <c r="L239" s="392">
        <v>6396.3900000000012</v>
      </c>
      <c r="M239" s="388">
        <v>1</v>
      </c>
      <c r="N239" s="181"/>
      <c r="O239" s="178">
        <f t="shared" si="25"/>
        <v>0</v>
      </c>
      <c r="P239" s="451">
        <v>2501050088706</v>
      </c>
      <c r="Q239" s="182"/>
      <c r="R239" s="188"/>
    </row>
    <row r="240" spans="1:18" ht="15.6">
      <c r="A240" s="184">
        <v>226</v>
      </c>
      <c r="B240" s="324">
        <v>8867</v>
      </c>
      <c r="C240" s="318" t="s">
        <v>2798</v>
      </c>
      <c r="D240" s="319"/>
      <c r="E240" s="426" t="s">
        <v>2405</v>
      </c>
      <c r="F240" s="452" t="s">
        <v>2799</v>
      </c>
      <c r="G240" s="453" t="s">
        <v>2800</v>
      </c>
      <c r="H240" s="416" t="str">
        <f t="shared" si="24"/>
        <v>фото</v>
      </c>
      <c r="I240" s="215" t="s">
        <v>11641</v>
      </c>
      <c r="J240" s="216" t="s">
        <v>11754</v>
      </c>
      <c r="K240" s="217">
        <v>40</v>
      </c>
      <c r="L240" s="392">
        <v>6693.0600000000013</v>
      </c>
      <c r="M240" s="388">
        <v>1</v>
      </c>
      <c r="N240" s="181"/>
      <c r="O240" s="178">
        <f t="shared" si="25"/>
        <v>0</v>
      </c>
      <c r="P240" s="451">
        <v>2501040088679</v>
      </c>
      <c r="Q240" s="182"/>
      <c r="R240" s="188"/>
    </row>
    <row r="241" spans="1:18" ht="15.6">
      <c r="A241" s="184">
        <v>227</v>
      </c>
      <c r="B241" s="324">
        <v>8868</v>
      </c>
      <c r="C241" s="318" t="s">
        <v>2801</v>
      </c>
      <c r="D241" s="319"/>
      <c r="E241" s="426" t="s">
        <v>2405</v>
      </c>
      <c r="F241" s="452" t="s">
        <v>2802</v>
      </c>
      <c r="G241" s="453" t="s">
        <v>2803</v>
      </c>
      <c r="H241" s="416" t="str">
        <f t="shared" si="24"/>
        <v>фото</v>
      </c>
      <c r="I241" s="215" t="s">
        <v>11609</v>
      </c>
      <c r="J241" s="216" t="s">
        <v>11754</v>
      </c>
      <c r="K241" s="217">
        <v>40</v>
      </c>
      <c r="L241" s="392">
        <v>6693.0600000000013</v>
      </c>
      <c r="M241" s="388">
        <v>1</v>
      </c>
      <c r="N241" s="181"/>
      <c r="O241" s="178">
        <f t="shared" si="25"/>
        <v>0</v>
      </c>
      <c r="P241" s="451">
        <v>2501040088686</v>
      </c>
      <c r="Q241" s="182"/>
      <c r="R241" s="188"/>
    </row>
    <row r="242" spans="1:18" ht="24">
      <c r="A242" s="184">
        <v>228</v>
      </c>
      <c r="B242" s="324">
        <v>4356</v>
      </c>
      <c r="C242" s="318" t="s">
        <v>9216</v>
      </c>
      <c r="D242" s="319"/>
      <c r="E242" s="426" t="s">
        <v>2405</v>
      </c>
      <c r="F242" s="452" t="s">
        <v>9221</v>
      </c>
      <c r="G242" s="453" t="s">
        <v>9226</v>
      </c>
      <c r="H242" s="416" t="str">
        <f t="shared" si="24"/>
        <v>фото</v>
      </c>
      <c r="I242" s="215" t="s">
        <v>11718</v>
      </c>
      <c r="J242" s="216" t="s">
        <v>3880</v>
      </c>
      <c r="K242" s="217">
        <v>40</v>
      </c>
      <c r="L242" s="392">
        <v>7684.4900000000016</v>
      </c>
      <c r="M242" s="388">
        <v>1</v>
      </c>
      <c r="N242" s="181"/>
      <c r="O242" s="178">
        <f t="shared" si="25"/>
        <v>0</v>
      </c>
      <c r="P242" s="451">
        <v>2501040043562</v>
      </c>
      <c r="Q242" s="182"/>
      <c r="R242" s="188"/>
    </row>
    <row r="243" spans="1:18" ht="24">
      <c r="A243" s="184">
        <v>229</v>
      </c>
      <c r="B243" s="324">
        <v>2996</v>
      </c>
      <c r="C243" s="318" t="s">
        <v>9217</v>
      </c>
      <c r="D243" s="319"/>
      <c r="E243" s="426" t="s">
        <v>2405</v>
      </c>
      <c r="F243" s="452" t="s">
        <v>9222</v>
      </c>
      <c r="G243" s="453" t="s">
        <v>9227</v>
      </c>
      <c r="H243" s="416" t="str">
        <f t="shared" si="24"/>
        <v>фото</v>
      </c>
      <c r="I243" s="215" t="s">
        <v>11719</v>
      </c>
      <c r="J243" s="216" t="s">
        <v>3880</v>
      </c>
      <c r="K243" s="217">
        <v>40</v>
      </c>
      <c r="L243" s="392">
        <v>7684.4900000000016</v>
      </c>
      <c r="M243" s="388">
        <v>1</v>
      </c>
      <c r="N243" s="181"/>
      <c r="O243" s="178">
        <f t="shared" si="25"/>
        <v>0</v>
      </c>
      <c r="P243" s="451">
        <v>2501040029962</v>
      </c>
      <c r="Q243" s="182"/>
      <c r="R243" s="188"/>
    </row>
    <row r="244" spans="1:18" ht="27.6">
      <c r="A244" s="184">
        <v>230</v>
      </c>
      <c r="B244" s="324">
        <v>8778</v>
      </c>
      <c r="C244" s="318" t="s">
        <v>9218</v>
      </c>
      <c r="D244" s="319"/>
      <c r="E244" s="426" t="s">
        <v>2405</v>
      </c>
      <c r="F244" s="452" t="s">
        <v>9223</v>
      </c>
      <c r="G244" s="453" t="s">
        <v>9228</v>
      </c>
      <c r="H244" s="416" t="str">
        <f t="shared" si="24"/>
        <v>фото</v>
      </c>
      <c r="I244" s="215" t="s">
        <v>11720</v>
      </c>
      <c r="J244" s="216" t="s">
        <v>3880</v>
      </c>
      <c r="K244" s="217">
        <v>40</v>
      </c>
      <c r="L244" s="392">
        <v>7684.4900000000016</v>
      </c>
      <c r="M244" s="388">
        <v>1</v>
      </c>
      <c r="N244" s="181"/>
      <c r="O244" s="178">
        <f t="shared" si="25"/>
        <v>0</v>
      </c>
      <c r="P244" s="451">
        <v>2501040087788</v>
      </c>
      <c r="Q244" s="182"/>
      <c r="R244" s="188"/>
    </row>
    <row r="245" spans="1:18" ht="24">
      <c r="A245" s="184">
        <v>231</v>
      </c>
      <c r="B245" s="324">
        <v>4332</v>
      </c>
      <c r="C245" s="318" t="s">
        <v>9219</v>
      </c>
      <c r="D245" s="319"/>
      <c r="E245" s="426" t="s">
        <v>2405</v>
      </c>
      <c r="F245" s="452" t="s">
        <v>9224</v>
      </c>
      <c r="G245" s="453" t="s">
        <v>9229</v>
      </c>
      <c r="H245" s="416" t="str">
        <f t="shared" si="24"/>
        <v>фото</v>
      </c>
      <c r="I245" s="215" t="s">
        <v>11721</v>
      </c>
      <c r="J245" s="216" t="s">
        <v>3880</v>
      </c>
      <c r="K245" s="217">
        <v>40</v>
      </c>
      <c r="L245" s="392">
        <v>7684.4900000000016</v>
      </c>
      <c r="M245" s="388">
        <v>1</v>
      </c>
      <c r="N245" s="181"/>
      <c r="O245" s="178">
        <f t="shared" si="25"/>
        <v>0</v>
      </c>
      <c r="P245" s="451">
        <v>2501040043326</v>
      </c>
      <c r="Q245" s="182"/>
      <c r="R245" s="188"/>
    </row>
    <row r="246" spans="1:18" ht="24">
      <c r="A246" s="184">
        <v>232</v>
      </c>
      <c r="B246" s="324">
        <v>4331</v>
      </c>
      <c r="C246" s="318" t="s">
        <v>9220</v>
      </c>
      <c r="D246" s="319"/>
      <c r="E246" s="426" t="s">
        <v>2405</v>
      </c>
      <c r="F246" s="452" t="s">
        <v>9225</v>
      </c>
      <c r="G246" s="453" t="s">
        <v>9230</v>
      </c>
      <c r="H246" s="416" t="str">
        <f t="shared" si="24"/>
        <v>фото</v>
      </c>
      <c r="I246" s="215" t="s">
        <v>11722</v>
      </c>
      <c r="J246" s="216" t="s">
        <v>3880</v>
      </c>
      <c r="K246" s="217">
        <v>40</v>
      </c>
      <c r="L246" s="392">
        <v>7684.4900000000016</v>
      </c>
      <c r="M246" s="388">
        <v>1</v>
      </c>
      <c r="N246" s="181"/>
      <c r="O246" s="178">
        <f t="shared" si="25"/>
        <v>0</v>
      </c>
      <c r="P246" s="451">
        <v>2501040043319</v>
      </c>
      <c r="Q246" s="182"/>
      <c r="R246" s="188"/>
    </row>
    <row r="247" spans="1:18" ht="15.6">
      <c r="A247" s="184">
        <v>233</v>
      </c>
      <c r="B247" s="324">
        <v>8811</v>
      </c>
      <c r="C247" s="318" t="s">
        <v>4296</v>
      </c>
      <c r="D247" s="319"/>
      <c r="E247" s="426" t="s">
        <v>2405</v>
      </c>
      <c r="F247" s="452" t="s">
        <v>2804</v>
      </c>
      <c r="G247" s="453" t="s">
        <v>2805</v>
      </c>
      <c r="H247" s="416" t="str">
        <f t="shared" si="24"/>
        <v>фото</v>
      </c>
      <c r="I247" s="215" t="s">
        <v>11615</v>
      </c>
      <c r="J247" s="216" t="s">
        <v>202</v>
      </c>
      <c r="K247" s="217">
        <v>50</v>
      </c>
      <c r="L247" s="392">
        <v>5776.6500000000005</v>
      </c>
      <c r="M247" s="388">
        <v>1</v>
      </c>
      <c r="N247" s="181"/>
      <c r="O247" s="178">
        <f t="shared" si="25"/>
        <v>0</v>
      </c>
      <c r="P247" s="451">
        <v>2501050088119</v>
      </c>
      <c r="Q247" s="182"/>
      <c r="R247" s="188"/>
    </row>
    <row r="248" spans="1:18" ht="15.6">
      <c r="A248" s="184">
        <v>234</v>
      </c>
      <c r="B248" s="324">
        <v>8812</v>
      </c>
      <c r="C248" s="318" t="s">
        <v>2806</v>
      </c>
      <c r="D248" s="319"/>
      <c r="E248" s="426" t="s">
        <v>2405</v>
      </c>
      <c r="F248" s="452" t="s">
        <v>2807</v>
      </c>
      <c r="G248" s="453" t="s">
        <v>2808</v>
      </c>
      <c r="H248" s="416" t="str">
        <f t="shared" si="24"/>
        <v>фото</v>
      </c>
      <c r="I248" s="215" t="s">
        <v>11723</v>
      </c>
      <c r="J248" s="216" t="s">
        <v>207</v>
      </c>
      <c r="K248" s="217">
        <v>50</v>
      </c>
      <c r="L248" s="392">
        <v>5871.2500000000009</v>
      </c>
      <c r="M248" s="388">
        <v>1</v>
      </c>
      <c r="N248" s="181"/>
      <c r="O248" s="178">
        <f t="shared" si="25"/>
        <v>0</v>
      </c>
      <c r="P248" s="451">
        <v>2501050088126</v>
      </c>
      <c r="Q248" s="182"/>
      <c r="R248" s="188"/>
    </row>
    <row r="249" spans="1:18" ht="24">
      <c r="A249" s="184">
        <v>235</v>
      </c>
      <c r="B249" s="324">
        <v>14146</v>
      </c>
      <c r="C249" s="318" t="s">
        <v>2809</v>
      </c>
      <c r="D249" s="319"/>
      <c r="E249" s="426" t="s">
        <v>2405</v>
      </c>
      <c r="F249" s="452" t="s">
        <v>2810</v>
      </c>
      <c r="G249" s="453" t="s">
        <v>2811</v>
      </c>
      <c r="H249" s="416" t="str">
        <f t="shared" si="24"/>
        <v>фото</v>
      </c>
      <c r="I249" s="215" t="s">
        <v>11724</v>
      </c>
      <c r="J249" s="216" t="s">
        <v>207</v>
      </c>
      <c r="K249" s="217">
        <v>50</v>
      </c>
      <c r="L249" s="392">
        <v>5041.4100000000008</v>
      </c>
      <c r="M249" s="388">
        <v>1</v>
      </c>
      <c r="N249" s="181"/>
      <c r="O249" s="178">
        <f t="shared" si="25"/>
        <v>0</v>
      </c>
      <c r="P249" s="451">
        <v>2501050141463</v>
      </c>
      <c r="Q249" s="182"/>
      <c r="R249" s="188"/>
    </row>
    <row r="250" spans="1:18" ht="24">
      <c r="A250" s="184">
        <v>236</v>
      </c>
      <c r="B250" s="324">
        <v>2756</v>
      </c>
      <c r="C250" s="318" t="s">
        <v>2812</v>
      </c>
      <c r="D250" s="319"/>
      <c r="E250" s="426" t="s">
        <v>2405</v>
      </c>
      <c r="F250" s="452" t="s">
        <v>2813</v>
      </c>
      <c r="G250" s="453" t="s">
        <v>2814</v>
      </c>
      <c r="H250" s="416" t="str">
        <f t="shared" si="24"/>
        <v>фото</v>
      </c>
      <c r="I250" s="215" t="s">
        <v>11725</v>
      </c>
      <c r="J250" s="216" t="s">
        <v>222</v>
      </c>
      <c r="K250" s="217">
        <v>20</v>
      </c>
      <c r="L250" s="392">
        <v>2845.37</v>
      </c>
      <c r="M250" s="388">
        <v>1</v>
      </c>
      <c r="N250" s="181"/>
      <c r="O250" s="178">
        <f t="shared" si="25"/>
        <v>0</v>
      </c>
      <c r="P250" s="451">
        <v>2501020027568</v>
      </c>
      <c r="Q250" s="182"/>
      <c r="R250" s="188"/>
    </row>
    <row r="251" spans="1:18" ht="24">
      <c r="A251" s="184">
        <v>237</v>
      </c>
      <c r="B251" s="324">
        <v>3634</v>
      </c>
      <c r="C251" s="318" t="s">
        <v>2815</v>
      </c>
      <c r="D251" s="319"/>
      <c r="E251" s="426" t="s">
        <v>2405</v>
      </c>
      <c r="F251" s="452" t="s">
        <v>2816</v>
      </c>
      <c r="G251" s="453" t="s">
        <v>2817</v>
      </c>
      <c r="H251" s="416" t="str">
        <f t="shared" si="24"/>
        <v>фото</v>
      </c>
      <c r="I251" s="215" t="s">
        <v>11726</v>
      </c>
      <c r="J251" s="216" t="s">
        <v>222</v>
      </c>
      <c r="K251" s="217">
        <v>20</v>
      </c>
      <c r="L251" s="392">
        <v>2845.37</v>
      </c>
      <c r="M251" s="388">
        <v>1</v>
      </c>
      <c r="N251" s="181"/>
      <c r="O251" s="178">
        <f t="shared" si="25"/>
        <v>0</v>
      </c>
      <c r="P251" s="451">
        <v>2501020036348</v>
      </c>
      <c r="Q251" s="182"/>
      <c r="R251" s="188"/>
    </row>
    <row r="252" spans="1:18" ht="36">
      <c r="A252" s="184">
        <v>238</v>
      </c>
      <c r="B252" s="324">
        <v>186</v>
      </c>
      <c r="C252" s="318" t="s">
        <v>2818</v>
      </c>
      <c r="D252" s="319"/>
      <c r="E252" s="426" t="s">
        <v>2405</v>
      </c>
      <c r="F252" s="452" t="s">
        <v>2819</v>
      </c>
      <c r="G252" s="453" t="s">
        <v>2820</v>
      </c>
      <c r="H252" s="416" t="str">
        <f t="shared" si="24"/>
        <v>фото</v>
      </c>
      <c r="I252" s="215" t="s">
        <v>11727</v>
      </c>
      <c r="J252" s="216" t="s">
        <v>208</v>
      </c>
      <c r="K252" s="217">
        <v>20</v>
      </c>
      <c r="L252" s="392">
        <v>2845.37</v>
      </c>
      <c r="M252" s="388">
        <v>1</v>
      </c>
      <c r="N252" s="181"/>
      <c r="O252" s="178">
        <f t="shared" si="25"/>
        <v>0</v>
      </c>
      <c r="P252" s="451">
        <v>2501020001865</v>
      </c>
      <c r="Q252" s="182"/>
      <c r="R252" s="188"/>
    </row>
    <row r="253" spans="1:18" ht="24">
      <c r="A253" s="184">
        <v>239</v>
      </c>
      <c r="B253" s="324">
        <v>8783</v>
      </c>
      <c r="C253" s="318" t="s">
        <v>2821</v>
      </c>
      <c r="D253" s="319"/>
      <c r="E253" s="426" t="s">
        <v>2405</v>
      </c>
      <c r="F253" s="452" t="s">
        <v>2822</v>
      </c>
      <c r="G253" s="453" t="s">
        <v>2823</v>
      </c>
      <c r="H253" s="416" t="str">
        <f t="shared" si="24"/>
        <v>фото</v>
      </c>
      <c r="I253" s="215" t="s">
        <v>11728</v>
      </c>
      <c r="J253" s="216" t="s">
        <v>222</v>
      </c>
      <c r="K253" s="217">
        <v>20</v>
      </c>
      <c r="L253" s="392">
        <v>2845.37</v>
      </c>
      <c r="M253" s="388">
        <v>1</v>
      </c>
      <c r="N253" s="181"/>
      <c r="O253" s="178">
        <f t="shared" si="25"/>
        <v>0</v>
      </c>
      <c r="P253" s="451">
        <v>2501020087838</v>
      </c>
      <c r="Q253" s="182"/>
      <c r="R253" s="188"/>
    </row>
    <row r="254" spans="1:18" ht="24">
      <c r="A254" s="184">
        <v>240</v>
      </c>
      <c r="B254" s="324">
        <v>8784</v>
      </c>
      <c r="C254" s="318" t="s">
        <v>2824</v>
      </c>
      <c r="D254" s="319"/>
      <c r="E254" s="426" t="s">
        <v>2405</v>
      </c>
      <c r="F254" s="452" t="s">
        <v>2825</v>
      </c>
      <c r="G254" s="453" t="s">
        <v>2826</v>
      </c>
      <c r="H254" s="416" t="str">
        <f t="shared" si="24"/>
        <v>фото</v>
      </c>
      <c r="I254" s="215" t="s">
        <v>11729</v>
      </c>
      <c r="J254" s="216" t="s">
        <v>222</v>
      </c>
      <c r="K254" s="217">
        <v>20</v>
      </c>
      <c r="L254" s="392">
        <v>2870.56</v>
      </c>
      <c r="M254" s="388">
        <v>1</v>
      </c>
      <c r="N254" s="181"/>
      <c r="O254" s="178">
        <f t="shared" si="25"/>
        <v>0</v>
      </c>
      <c r="P254" s="451">
        <v>2501020087845</v>
      </c>
      <c r="Q254" s="182"/>
      <c r="R254" s="188"/>
    </row>
    <row r="255" spans="1:18" ht="14.4">
      <c r="A255" s="184">
        <v>241</v>
      </c>
      <c r="B255" s="439"/>
      <c r="C255" s="169"/>
      <c r="D255" s="169"/>
      <c r="E255" s="425" t="s">
        <v>2827</v>
      </c>
      <c r="F255" s="166"/>
      <c r="G255" s="169"/>
      <c r="H255" s="169"/>
      <c r="I255" s="323"/>
      <c r="J255" s="169"/>
      <c r="K255" s="169"/>
      <c r="L255" s="243"/>
      <c r="M255" s="169"/>
      <c r="N255" s="169"/>
      <c r="O255" s="169"/>
      <c r="P255" s="464"/>
      <c r="Q255" s="169"/>
      <c r="R255" s="290"/>
    </row>
    <row r="256" spans="1:18" ht="27.6">
      <c r="A256" s="184">
        <v>242</v>
      </c>
      <c r="B256" s="324">
        <v>8814</v>
      </c>
      <c r="C256" s="318" t="s">
        <v>2828</v>
      </c>
      <c r="D256" s="319"/>
      <c r="E256" s="426" t="s">
        <v>2405</v>
      </c>
      <c r="F256" s="452" t="s">
        <v>2829</v>
      </c>
      <c r="G256" s="453" t="s">
        <v>2830</v>
      </c>
      <c r="H256" s="416" t="str">
        <f t="shared" ref="H256:H259" si="26">HYPERLINK("https://www.gardenbulbs.ru/images/Gladiolus_CL/thumbnails/"&amp;C256&amp;".jpg","фото")</f>
        <v>фото</v>
      </c>
      <c r="I256" s="215" t="s">
        <v>11730</v>
      </c>
      <c r="J256" s="216" t="s">
        <v>202</v>
      </c>
      <c r="K256" s="217">
        <v>50</v>
      </c>
      <c r="L256" s="392">
        <v>7299.7100000000009</v>
      </c>
      <c r="M256" s="388">
        <v>1</v>
      </c>
      <c r="N256" s="181"/>
      <c r="O256" s="178">
        <f t="shared" ref="O256:O259" si="27">IF(ISERROR(L256*N256),0,L256*N256)</f>
        <v>0</v>
      </c>
      <c r="P256" s="451">
        <v>2501050088140</v>
      </c>
      <c r="Q256" s="182"/>
      <c r="R256" s="188"/>
    </row>
    <row r="257" spans="1:18" ht="15.6">
      <c r="A257" s="184">
        <v>243</v>
      </c>
      <c r="B257" s="324">
        <v>8815</v>
      </c>
      <c r="C257" s="318" t="s">
        <v>2831</v>
      </c>
      <c r="D257" s="319"/>
      <c r="E257" s="426" t="s">
        <v>2405</v>
      </c>
      <c r="F257" s="452" t="s">
        <v>2832</v>
      </c>
      <c r="G257" s="453" t="s">
        <v>2833</v>
      </c>
      <c r="H257" s="416" t="str">
        <f t="shared" si="26"/>
        <v>фото</v>
      </c>
      <c r="I257" s="215" t="s">
        <v>11617</v>
      </c>
      <c r="J257" s="216" t="s">
        <v>202</v>
      </c>
      <c r="K257" s="217">
        <v>50</v>
      </c>
      <c r="L257" s="392">
        <v>7299.7100000000009</v>
      </c>
      <c r="M257" s="388">
        <v>1</v>
      </c>
      <c r="N257" s="181"/>
      <c r="O257" s="178">
        <f t="shared" si="27"/>
        <v>0</v>
      </c>
      <c r="P257" s="451">
        <v>2501050088157</v>
      </c>
      <c r="Q257" s="182"/>
      <c r="R257" s="188"/>
    </row>
    <row r="258" spans="1:18" ht="27.6">
      <c r="A258" s="184">
        <v>244</v>
      </c>
      <c r="B258" s="324">
        <v>8816</v>
      </c>
      <c r="C258" s="318" t="s">
        <v>2834</v>
      </c>
      <c r="D258" s="319"/>
      <c r="E258" s="426" t="s">
        <v>2405</v>
      </c>
      <c r="F258" s="452" t="s">
        <v>2835</v>
      </c>
      <c r="G258" s="453" t="s">
        <v>2836</v>
      </c>
      <c r="H258" s="416" t="str">
        <f t="shared" si="26"/>
        <v>фото</v>
      </c>
      <c r="I258" s="215" t="s">
        <v>11731</v>
      </c>
      <c r="J258" s="216" t="s">
        <v>202</v>
      </c>
      <c r="K258" s="217">
        <v>50</v>
      </c>
      <c r="L258" s="392">
        <v>7299.7100000000009</v>
      </c>
      <c r="M258" s="388">
        <v>1</v>
      </c>
      <c r="N258" s="181"/>
      <c r="O258" s="178">
        <f t="shared" si="27"/>
        <v>0</v>
      </c>
      <c r="P258" s="451">
        <v>2501050088164</v>
      </c>
      <c r="Q258" s="182"/>
      <c r="R258" s="188"/>
    </row>
    <row r="259" spans="1:18" ht="27.6">
      <c r="A259" s="184">
        <v>245</v>
      </c>
      <c r="B259" s="324">
        <v>8817</v>
      </c>
      <c r="C259" s="318" t="s">
        <v>2837</v>
      </c>
      <c r="D259" s="319"/>
      <c r="E259" s="426" t="s">
        <v>2405</v>
      </c>
      <c r="F259" s="452" t="s">
        <v>2838</v>
      </c>
      <c r="G259" s="453" t="s">
        <v>2839</v>
      </c>
      <c r="H259" s="416" t="str">
        <f t="shared" si="26"/>
        <v>фото</v>
      </c>
      <c r="I259" s="215" t="s">
        <v>11732</v>
      </c>
      <c r="J259" s="216" t="s">
        <v>202</v>
      </c>
      <c r="K259" s="217">
        <v>50</v>
      </c>
      <c r="L259" s="392">
        <v>7299.7100000000009</v>
      </c>
      <c r="M259" s="388">
        <v>1</v>
      </c>
      <c r="N259" s="181"/>
      <c r="O259" s="178">
        <f t="shared" si="27"/>
        <v>0</v>
      </c>
      <c r="P259" s="451">
        <v>2501050088171</v>
      </c>
      <c r="Q259" s="182"/>
      <c r="R259" s="188"/>
    </row>
    <row r="260" spans="1:18" ht="14.4">
      <c r="A260" s="184">
        <v>246</v>
      </c>
      <c r="B260" s="439"/>
      <c r="C260" s="169"/>
      <c r="D260" s="169"/>
      <c r="E260" s="425" t="s">
        <v>2840</v>
      </c>
      <c r="F260" s="166"/>
      <c r="G260" s="169"/>
      <c r="H260" s="169"/>
      <c r="I260" s="323"/>
      <c r="J260" s="169"/>
      <c r="K260" s="169"/>
      <c r="L260" s="243"/>
      <c r="M260" s="169"/>
      <c r="N260" s="169"/>
      <c r="O260" s="169"/>
      <c r="P260" s="464"/>
      <c r="Q260" s="169"/>
      <c r="R260" s="290"/>
    </row>
    <row r="261" spans="1:18" ht="15.6">
      <c r="A261" s="184">
        <v>247</v>
      </c>
      <c r="B261" s="324">
        <v>8820</v>
      </c>
      <c r="C261" s="318" t="s">
        <v>2841</v>
      </c>
      <c r="D261" s="319"/>
      <c r="E261" s="426" t="s">
        <v>2405</v>
      </c>
      <c r="F261" s="452" t="s">
        <v>2842</v>
      </c>
      <c r="G261" s="453" t="s">
        <v>2843</v>
      </c>
      <c r="H261" s="416" t="str">
        <f t="shared" ref="H261:H266" si="28">HYPERLINK("https://www.gardenbulbs.ru/images/Gladiolus_CL/thumbnails/"&amp;C261&amp;".jpg","фото")</f>
        <v>фото</v>
      </c>
      <c r="I261" s="215" t="s">
        <v>11616</v>
      </c>
      <c r="J261" s="216" t="s">
        <v>202</v>
      </c>
      <c r="K261" s="217">
        <v>50</v>
      </c>
      <c r="L261" s="392">
        <v>6532.9000000000005</v>
      </c>
      <c r="M261" s="388">
        <v>1</v>
      </c>
      <c r="N261" s="181"/>
      <c r="O261" s="178">
        <f t="shared" ref="O261:O266" si="29">IF(ISERROR(L261*N261),0,L261*N261)</f>
        <v>0</v>
      </c>
      <c r="P261" s="451">
        <v>2501050088201</v>
      </c>
      <c r="Q261" s="182"/>
      <c r="R261" s="188"/>
    </row>
    <row r="262" spans="1:18" ht="15.6">
      <c r="A262" s="184">
        <v>248</v>
      </c>
      <c r="B262" s="324">
        <v>8821</v>
      </c>
      <c r="C262" s="318" t="s">
        <v>2844</v>
      </c>
      <c r="D262" s="319"/>
      <c r="E262" s="426" t="s">
        <v>2405</v>
      </c>
      <c r="F262" s="452" t="s">
        <v>2845</v>
      </c>
      <c r="G262" s="453" t="s">
        <v>2846</v>
      </c>
      <c r="H262" s="416" t="str">
        <f t="shared" si="28"/>
        <v>фото</v>
      </c>
      <c r="I262" s="215" t="s">
        <v>11617</v>
      </c>
      <c r="J262" s="216" t="s">
        <v>202</v>
      </c>
      <c r="K262" s="217">
        <v>50</v>
      </c>
      <c r="L262" s="392">
        <v>6532.9000000000005</v>
      </c>
      <c r="M262" s="388">
        <v>1</v>
      </c>
      <c r="N262" s="181"/>
      <c r="O262" s="178">
        <f t="shared" si="29"/>
        <v>0</v>
      </c>
      <c r="P262" s="451">
        <v>2501050088218</v>
      </c>
      <c r="Q262" s="182"/>
      <c r="R262" s="188"/>
    </row>
    <row r="263" spans="1:18" ht="15.6">
      <c r="A263" s="184">
        <v>249</v>
      </c>
      <c r="B263" s="324">
        <v>8822</v>
      </c>
      <c r="C263" s="318" t="s">
        <v>2847</v>
      </c>
      <c r="D263" s="319"/>
      <c r="E263" s="426" t="s">
        <v>2405</v>
      </c>
      <c r="F263" s="452" t="s">
        <v>2848</v>
      </c>
      <c r="G263" s="453" t="s">
        <v>2849</v>
      </c>
      <c r="H263" s="416" t="str">
        <f t="shared" si="28"/>
        <v>фото</v>
      </c>
      <c r="I263" s="215" t="s">
        <v>11618</v>
      </c>
      <c r="J263" s="216" t="s">
        <v>202</v>
      </c>
      <c r="K263" s="217">
        <v>50</v>
      </c>
      <c r="L263" s="392">
        <v>6532.9000000000005</v>
      </c>
      <c r="M263" s="388">
        <v>1</v>
      </c>
      <c r="N263" s="181"/>
      <c r="O263" s="178">
        <f t="shared" si="29"/>
        <v>0</v>
      </c>
      <c r="P263" s="451">
        <v>2501050088225</v>
      </c>
      <c r="Q263" s="182"/>
      <c r="R263" s="188"/>
    </row>
    <row r="264" spans="1:18" ht="27.6">
      <c r="A264" s="184">
        <v>250</v>
      </c>
      <c r="B264" s="324">
        <v>8818</v>
      </c>
      <c r="C264" s="318" t="s">
        <v>2850</v>
      </c>
      <c r="D264" s="319"/>
      <c r="E264" s="426" t="s">
        <v>2405</v>
      </c>
      <c r="F264" s="452" t="s">
        <v>2851</v>
      </c>
      <c r="G264" s="453" t="s">
        <v>2852</v>
      </c>
      <c r="H264" s="416" t="str">
        <f t="shared" si="28"/>
        <v>фото</v>
      </c>
      <c r="I264" s="215" t="s">
        <v>11731</v>
      </c>
      <c r="J264" s="216" t="s">
        <v>202</v>
      </c>
      <c r="K264" s="217">
        <v>50</v>
      </c>
      <c r="L264" s="392">
        <v>6532.9000000000005</v>
      </c>
      <c r="M264" s="388">
        <v>1</v>
      </c>
      <c r="N264" s="181"/>
      <c r="O264" s="178">
        <f t="shared" si="29"/>
        <v>0</v>
      </c>
      <c r="P264" s="451">
        <v>2501050088188</v>
      </c>
      <c r="Q264" s="182"/>
      <c r="R264" s="188"/>
    </row>
    <row r="265" spans="1:18" ht="27.6">
      <c r="A265" s="184">
        <v>251</v>
      </c>
      <c r="B265" s="324">
        <v>8819</v>
      </c>
      <c r="C265" s="318" t="s">
        <v>2853</v>
      </c>
      <c r="D265" s="319"/>
      <c r="E265" s="426" t="s">
        <v>2405</v>
      </c>
      <c r="F265" s="452" t="s">
        <v>2854</v>
      </c>
      <c r="G265" s="453" t="s">
        <v>2855</v>
      </c>
      <c r="H265" s="416" t="str">
        <f t="shared" si="28"/>
        <v>фото</v>
      </c>
      <c r="I265" s="215" t="s">
        <v>11732</v>
      </c>
      <c r="J265" s="216" t="s">
        <v>202</v>
      </c>
      <c r="K265" s="217">
        <v>50</v>
      </c>
      <c r="L265" s="392">
        <v>6532.9000000000005</v>
      </c>
      <c r="M265" s="388">
        <v>1</v>
      </c>
      <c r="N265" s="181"/>
      <c r="O265" s="178">
        <f t="shared" si="29"/>
        <v>0</v>
      </c>
      <c r="P265" s="451">
        <v>2501050088195</v>
      </c>
      <c r="Q265" s="182"/>
      <c r="R265" s="188"/>
    </row>
    <row r="266" spans="1:18" ht="24">
      <c r="A266" s="184">
        <v>252</v>
      </c>
      <c r="B266" s="324">
        <v>10966</v>
      </c>
      <c r="C266" s="318" t="s">
        <v>2856</v>
      </c>
      <c r="D266" s="319"/>
      <c r="E266" s="426" t="s">
        <v>2405</v>
      </c>
      <c r="F266" s="452" t="s">
        <v>2857</v>
      </c>
      <c r="G266" s="453" t="s">
        <v>2858</v>
      </c>
      <c r="H266" s="416" t="str">
        <f t="shared" si="28"/>
        <v>фото</v>
      </c>
      <c r="I266" s="215" t="s">
        <v>11733</v>
      </c>
      <c r="J266" s="216" t="s">
        <v>202</v>
      </c>
      <c r="K266" s="217">
        <v>50</v>
      </c>
      <c r="L266" s="392">
        <v>6532.9000000000005</v>
      </c>
      <c r="M266" s="388">
        <v>1</v>
      </c>
      <c r="N266" s="181"/>
      <c r="O266" s="178">
        <f t="shared" si="29"/>
        <v>0</v>
      </c>
      <c r="P266" s="451">
        <v>2501050109661</v>
      </c>
      <c r="Q266" s="182"/>
      <c r="R266" s="188"/>
    </row>
    <row r="267" spans="1:18" ht="14.4">
      <c r="A267" s="184">
        <v>253</v>
      </c>
      <c r="B267" s="439"/>
      <c r="C267" s="169"/>
      <c r="D267" s="169"/>
      <c r="E267" s="425" t="s">
        <v>2859</v>
      </c>
      <c r="F267" s="166"/>
      <c r="G267" s="169"/>
      <c r="H267" s="169"/>
      <c r="I267" s="323"/>
      <c r="J267" s="169"/>
      <c r="K267" s="169"/>
      <c r="L267" s="243"/>
      <c r="M267" s="169"/>
      <c r="N267" s="169"/>
      <c r="O267" s="169"/>
      <c r="P267" s="464"/>
      <c r="Q267" s="169"/>
      <c r="R267" s="290"/>
    </row>
    <row r="268" spans="1:18" ht="27.6">
      <c r="A268" s="184">
        <v>254</v>
      </c>
      <c r="B268" s="324">
        <v>8824</v>
      </c>
      <c r="C268" s="318" t="s">
        <v>2860</v>
      </c>
      <c r="D268" s="319"/>
      <c r="E268" s="426" t="s">
        <v>2405</v>
      </c>
      <c r="F268" s="452" t="s">
        <v>2861</v>
      </c>
      <c r="G268" s="453" t="s">
        <v>2862</v>
      </c>
      <c r="H268" s="416" t="str">
        <f t="shared" ref="H268:H270" si="30">HYPERLINK("https://www.gardenbulbs.ru/images/Gladiolus_CL/thumbnails/"&amp;C268&amp;".jpg","фото")</f>
        <v>фото</v>
      </c>
      <c r="I268" s="215" t="s">
        <v>11734</v>
      </c>
      <c r="J268" s="216" t="s">
        <v>202</v>
      </c>
      <c r="K268" s="217">
        <v>50</v>
      </c>
      <c r="L268" s="392">
        <v>6396.3900000000012</v>
      </c>
      <c r="M268" s="388">
        <v>1</v>
      </c>
      <c r="N268" s="181"/>
      <c r="O268" s="178">
        <f t="shared" ref="O268:O270" si="31">IF(ISERROR(L268*N268),0,L268*N268)</f>
        <v>0</v>
      </c>
      <c r="P268" s="451">
        <v>2501050088249</v>
      </c>
      <c r="Q268" s="182"/>
      <c r="R268" s="188"/>
    </row>
    <row r="269" spans="1:18" ht="27.6">
      <c r="A269" s="184">
        <v>255</v>
      </c>
      <c r="B269" s="324">
        <v>8825</v>
      </c>
      <c r="C269" s="318" t="s">
        <v>2863</v>
      </c>
      <c r="D269" s="319"/>
      <c r="E269" s="426" t="s">
        <v>2405</v>
      </c>
      <c r="F269" s="452" t="s">
        <v>2864</v>
      </c>
      <c r="G269" s="453" t="s">
        <v>2865</v>
      </c>
      <c r="H269" s="416" t="str">
        <f t="shared" si="30"/>
        <v>фото</v>
      </c>
      <c r="I269" s="215" t="s">
        <v>11735</v>
      </c>
      <c r="J269" s="216" t="s">
        <v>202</v>
      </c>
      <c r="K269" s="217">
        <v>50</v>
      </c>
      <c r="L269" s="392">
        <v>6396.3900000000012</v>
      </c>
      <c r="M269" s="388">
        <v>1</v>
      </c>
      <c r="N269" s="181"/>
      <c r="O269" s="178">
        <f t="shared" si="31"/>
        <v>0</v>
      </c>
      <c r="P269" s="451">
        <v>2501050088256</v>
      </c>
      <c r="Q269" s="182"/>
      <c r="R269" s="188"/>
    </row>
    <row r="270" spans="1:18" ht="27.6">
      <c r="A270" s="184">
        <v>256</v>
      </c>
      <c r="B270" s="324">
        <v>16076</v>
      </c>
      <c r="C270" s="318" t="s">
        <v>2866</v>
      </c>
      <c r="D270" s="319"/>
      <c r="E270" s="426" t="s">
        <v>2405</v>
      </c>
      <c r="F270" s="452" t="s">
        <v>2867</v>
      </c>
      <c r="G270" s="453" t="s">
        <v>2868</v>
      </c>
      <c r="H270" s="416" t="str">
        <f t="shared" si="30"/>
        <v>фото</v>
      </c>
      <c r="I270" s="215" t="s">
        <v>11736</v>
      </c>
      <c r="J270" s="216" t="s">
        <v>202</v>
      </c>
      <c r="K270" s="217">
        <v>50</v>
      </c>
      <c r="L270" s="392">
        <v>6196.85</v>
      </c>
      <c r="M270" s="388">
        <v>1</v>
      </c>
      <c r="N270" s="181"/>
      <c r="O270" s="178">
        <f t="shared" si="31"/>
        <v>0</v>
      </c>
      <c r="P270" s="451">
        <v>2501050160761</v>
      </c>
      <c r="Q270" s="182"/>
      <c r="R270" s="188"/>
    </row>
    <row r="271" spans="1:18" ht="14.4">
      <c r="A271" s="184">
        <v>257</v>
      </c>
      <c r="B271" s="439"/>
      <c r="C271" s="169"/>
      <c r="D271" s="169"/>
      <c r="E271" s="425" t="s">
        <v>2869</v>
      </c>
      <c r="F271" s="166"/>
      <c r="G271" s="169"/>
      <c r="H271" s="169"/>
      <c r="I271" s="323"/>
      <c r="J271" s="169"/>
      <c r="K271" s="169"/>
      <c r="L271" s="243"/>
      <c r="M271" s="169"/>
      <c r="N271" s="169"/>
      <c r="O271" s="169"/>
      <c r="P271" s="464"/>
      <c r="Q271" s="169"/>
      <c r="R271" s="290"/>
    </row>
    <row r="272" spans="1:18" ht="15.6">
      <c r="A272" s="184">
        <v>258</v>
      </c>
      <c r="B272" s="324">
        <v>8832</v>
      </c>
      <c r="C272" s="318" t="s">
        <v>2423</v>
      </c>
      <c r="D272" s="319"/>
      <c r="E272" s="426" t="s">
        <v>2405</v>
      </c>
      <c r="F272" s="452" t="s">
        <v>2424</v>
      </c>
      <c r="G272" s="453" t="s">
        <v>2425</v>
      </c>
      <c r="H272" s="416" t="str">
        <f t="shared" ref="H272:H280" si="32">HYPERLINK("https://www.gardenbulbs.ru/images/Gladiolus_CL/thumbnails/"&amp;C272&amp;".jpg","фото")</f>
        <v>фото</v>
      </c>
      <c r="I272" s="215" t="s">
        <v>11621</v>
      </c>
      <c r="J272" s="216" t="s">
        <v>202</v>
      </c>
      <c r="K272" s="217">
        <v>50</v>
      </c>
      <c r="L272" s="392">
        <v>5577.1100000000006</v>
      </c>
      <c r="M272" s="388">
        <v>1</v>
      </c>
      <c r="N272" s="181"/>
      <c r="O272" s="178">
        <f t="shared" ref="O272:O280" si="33">IF(ISERROR(L272*N272),0,L272*N272)</f>
        <v>0</v>
      </c>
      <c r="P272" s="451">
        <v>2501050088324</v>
      </c>
      <c r="Q272" s="182"/>
      <c r="R272" s="188"/>
    </row>
    <row r="273" spans="1:18" ht="15.6">
      <c r="A273" s="184">
        <v>259</v>
      </c>
      <c r="B273" s="324">
        <v>8833</v>
      </c>
      <c r="C273" s="318" t="s">
        <v>2426</v>
      </c>
      <c r="D273" s="319"/>
      <c r="E273" s="426" t="s">
        <v>2405</v>
      </c>
      <c r="F273" s="452" t="s">
        <v>2427</v>
      </c>
      <c r="G273" s="453" t="s">
        <v>2428</v>
      </c>
      <c r="H273" s="416" t="str">
        <f t="shared" si="32"/>
        <v>фото</v>
      </c>
      <c r="I273" s="215" t="s">
        <v>11622</v>
      </c>
      <c r="J273" s="216" t="s">
        <v>202</v>
      </c>
      <c r="K273" s="217">
        <v>50</v>
      </c>
      <c r="L273" s="392">
        <v>5577.1100000000006</v>
      </c>
      <c r="M273" s="388">
        <v>1</v>
      </c>
      <c r="N273" s="181"/>
      <c r="O273" s="178">
        <f t="shared" si="33"/>
        <v>0</v>
      </c>
      <c r="P273" s="451">
        <v>2501050088331</v>
      </c>
      <c r="Q273" s="182"/>
      <c r="R273" s="188"/>
    </row>
    <row r="274" spans="1:18" ht="15.6">
      <c r="A274" s="184">
        <v>260</v>
      </c>
      <c r="B274" s="324">
        <v>8830</v>
      </c>
      <c r="C274" s="318" t="s">
        <v>2870</v>
      </c>
      <c r="D274" s="319"/>
      <c r="E274" s="426" t="s">
        <v>2405</v>
      </c>
      <c r="F274" s="452" t="s">
        <v>2871</v>
      </c>
      <c r="G274" s="453" t="s">
        <v>2872</v>
      </c>
      <c r="H274" s="416" t="str">
        <f t="shared" si="32"/>
        <v>фото</v>
      </c>
      <c r="I274" s="215" t="s">
        <v>11737</v>
      </c>
      <c r="J274" s="216" t="s">
        <v>202</v>
      </c>
      <c r="K274" s="217">
        <v>50</v>
      </c>
      <c r="L274" s="392">
        <v>5577.1100000000006</v>
      </c>
      <c r="M274" s="388">
        <v>1</v>
      </c>
      <c r="N274" s="181"/>
      <c r="O274" s="178">
        <f t="shared" si="33"/>
        <v>0</v>
      </c>
      <c r="P274" s="451">
        <v>2501050088300</v>
      </c>
      <c r="Q274" s="182"/>
      <c r="R274" s="188"/>
    </row>
    <row r="275" spans="1:18" ht="15.6">
      <c r="A275" s="184">
        <v>261</v>
      </c>
      <c r="B275" s="324">
        <v>8826</v>
      </c>
      <c r="C275" s="318" t="s">
        <v>2873</v>
      </c>
      <c r="D275" s="319"/>
      <c r="E275" s="426" t="s">
        <v>2405</v>
      </c>
      <c r="F275" s="452" t="s">
        <v>2874</v>
      </c>
      <c r="G275" s="453" t="s">
        <v>2875</v>
      </c>
      <c r="H275" s="416" t="str">
        <f t="shared" si="32"/>
        <v>фото</v>
      </c>
      <c r="I275" s="215" t="s">
        <v>11738</v>
      </c>
      <c r="J275" s="216" t="s">
        <v>202</v>
      </c>
      <c r="K275" s="217">
        <v>50</v>
      </c>
      <c r="L275" s="392">
        <v>5577.1100000000006</v>
      </c>
      <c r="M275" s="388">
        <v>1</v>
      </c>
      <c r="N275" s="181"/>
      <c r="O275" s="178">
        <f t="shared" si="33"/>
        <v>0</v>
      </c>
      <c r="P275" s="451">
        <v>2501050088263</v>
      </c>
      <c r="Q275" s="182"/>
      <c r="R275" s="188"/>
    </row>
    <row r="276" spans="1:18" ht="15.6">
      <c r="A276" s="184">
        <v>262</v>
      </c>
      <c r="B276" s="324">
        <v>8828</v>
      </c>
      <c r="C276" s="318" t="s">
        <v>2876</v>
      </c>
      <c r="D276" s="319"/>
      <c r="E276" s="426" t="s">
        <v>2405</v>
      </c>
      <c r="F276" s="420" t="s">
        <v>2877</v>
      </c>
      <c r="G276" s="421" t="s">
        <v>2878</v>
      </c>
      <c r="H276" s="416" t="str">
        <f t="shared" si="32"/>
        <v>фото</v>
      </c>
      <c r="I276" s="215" t="s">
        <v>11739</v>
      </c>
      <c r="J276" s="216" t="s">
        <v>202</v>
      </c>
      <c r="K276" s="217">
        <v>50</v>
      </c>
      <c r="L276" s="392">
        <v>5577.1100000000006</v>
      </c>
      <c r="M276" s="388">
        <v>1</v>
      </c>
      <c r="N276" s="181"/>
      <c r="O276" s="178">
        <f t="shared" si="33"/>
        <v>0</v>
      </c>
      <c r="P276" s="451">
        <v>2501050088287</v>
      </c>
      <c r="Q276" s="182"/>
      <c r="R276" s="188"/>
    </row>
    <row r="277" spans="1:18" ht="15.6">
      <c r="A277" s="184">
        <v>263</v>
      </c>
      <c r="B277" s="324">
        <v>8829</v>
      </c>
      <c r="C277" s="318" t="s">
        <v>2429</v>
      </c>
      <c r="D277" s="319"/>
      <c r="E277" s="426" t="s">
        <v>2405</v>
      </c>
      <c r="F277" s="452" t="s">
        <v>2430</v>
      </c>
      <c r="G277" s="453" t="s">
        <v>2431</v>
      </c>
      <c r="H277" s="416" t="str">
        <f t="shared" si="32"/>
        <v>фото</v>
      </c>
      <c r="I277" s="215" t="s">
        <v>11623</v>
      </c>
      <c r="J277" s="216" t="s">
        <v>202</v>
      </c>
      <c r="K277" s="217">
        <v>50</v>
      </c>
      <c r="L277" s="392">
        <v>5577.1100000000006</v>
      </c>
      <c r="M277" s="388">
        <v>1</v>
      </c>
      <c r="N277" s="181"/>
      <c r="O277" s="178">
        <f t="shared" si="33"/>
        <v>0</v>
      </c>
      <c r="P277" s="451">
        <v>2501050088294</v>
      </c>
      <c r="Q277" s="182"/>
      <c r="R277" s="188"/>
    </row>
    <row r="278" spans="1:18" ht="27.6">
      <c r="A278" s="184">
        <v>264</v>
      </c>
      <c r="B278" s="324">
        <v>8827</v>
      </c>
      <c r="C278" s="318" t="s">
        <v>2435</v>
      </c>
      <c r="D278" s="319"/>
      <c r="E278" s="426" t="s">
        <v>2405</v>
      </c>
      <c r="F278" s="452" t="s">
        <v>2436</v>
      </c>
      <c r="G278" s="453" t="s">
        <v>2437</v>
      </c>
      <c r="H278" s="416" t="str">
        <f t="shared" si="32"/>
        <v>фото</v>
      </c>
      <c r="I278" s="215" t="s">
        <v>11624</v>
      </c>
      <c r="J278" s="216" t="s">
        <v>202</v>
      </c>
      <c r="K278" s="217">
        <v>50</v>
      </c>
      <c r="L278" s="392">
        <v>5577.1100000000006</v>
      </c>
      <c r="M278" s="388">
        <v>1</v>
      </c>
      <c r="N278" s="181"/>
      <c r="O278" s="178">
        <f t="shared" si="33"/>
        <v>0</v>
      </c>
      <c r="P278" s="451">
        <v>2501050088270</v>
      </c>
      <c r="Q278" s="182"/>
      <c r="R278" s="188"/>
    </row>
    <row r="279" spans="1:18" ht="27.6">
      <c r="A279" s="184">
        <v>265</v>
      </c>
      <c r="B279" s="324">
        <v>8831</v>
      </c>
      <c r="C279" s="318" t="s">
        <v>2438</v>
      </c>
      <c r="D279" s="319"/>
      <c r="E279" s="426" t="s">
        <v>2405</v>
      </c>
      <c r="F279" s="452" t="s">
        <v>2439</v>
      </c>
      <c r="G279" s="453" t="s">
        <v>2440</v>
      </c>
      <c r="H279" s="416" t="str">
        <f t="shared" si="32"/>
        <v>фото</v>
      </c>
      <c r="I279" s="215" t="s">
        <v>11625</v>
      </c>
      <c r="J279" s="216" t="s">
        <v>202</v>
      </c>
      <c r="K279" s="217">
        <v>50</v>
      </c>
      <c r="L279" s="392">
        <v>5577.1100000000006</v>
      </c>
      <c r="M279" s="388">
        <v>1</v>
      </c>
      <c r="N279" s="181"/>
      <c r="O279" s="178">
        <f t="shared" si="33"/>
        <v>0</v>
      </c>
      <c r="P279" s="451">
        <v>2501050088317</v>
      </c>
      <c r="Q279" s="182"/>
      <c r="R279" s="188"/>
    </row>
    <row r="280" spans="1:18" ht="24">
      <c r="A280" s="184">
        <v>266</v>
      </c>
      <c r="B280" s="324">
        <v>8834</v>
      </c>
      <c r="C280" s="318" t="s">
        <v>2432</v>
      </c>
      <c r="D280" s="319"/>
      <c r="E280" s="426" t="s">
        <v>2405</v>
      </c>
      <c r="F280" s="452" t="s">
        <v>2433</v>
      </c>
      <c r="G280" s="453" t="s">
        <v>2434</v>
      </c>
      <c r="H280" s="416" t="str">
        <f t="shared" si="32"/>
        <v>фото</v>
      </c>
      <c r="I280" s="215" t="s">
        <v>11626</v>
      </c>
      <c r="J280" s="216" t="s">
        <v>202</v>
      </c>
      <c r="K280" s="217">
        <v>50</v>
      </c>
      <c r="L280" s="392">
        <v>5577.1100000000006</v>
      </c>
      <c r="M280" s="388">
        <v>1</v>
      </c>
      <c r="N280" s="181"/>
      <c r="O280" s="178">
        <f t="shared" si="33"/>
        <v>0</v>
      </c>
      <c r="P280" s="451">
        <v>2501050088348</v>
      </c>
      <c r="Q280" s="182"/>
      <c r="R280" s="188"/>
    </row>
    <row r="281" spans="1:18" ht="14.4">
      <c r="A281" s="184">
        <v>267</v>
      </c>
      <c r="B281" s="439"/>
      <c r="C281" s="169"/>
      <c r="D281" s="169"/>
      <c r="E281" s="425" t="s">
        <v>2879</v>
      </c>
      <c r="F281" s="166"/>
      <c r="G281" s="169"/>
      <c r="H281" s="169"/>
      <c r="I281" s="323"/>
      <c r="J281" s="169"/>
      <c r="K281" s="169"/>
      <c r="L281" s="243"/>
      <c r="M281" s="169"/>
      <c r="N281" s="169"/>
      <c r="O281" s="169"/>
      <c r="P281" s="464"/>
      <c r="Q281" s="169"/>
      <c r="R281" s="290"/>
    </row>
    <row r="282" spans="1:18" ht="15.6">
      <c r="A282" s="184">
        <v>268</v>
      </c>
      <c r="B282" s="324">
        <v>8835</v>
      </c>
      <c r="C282" s="318" t="s">
        <v>2880</v>
      </c>
      <c r="D282" s="319"/>
      <c r="E282" s="426" t="s">
        <v>2405</v>
      </c>
      <c r="F282" s="452" t="s">
        <v>2881</v>
      </c>
      <c r="G282" s="453" t="s">
        <v>2882</v>
      </c>
      <c r="H282" s="416" t="str">
        <f t="shared" ref="H282:H286" si="34">HYPERLINK("https://www.gardenbulbs.ru/images/Gladiolus_CL/thumbnails/"&amp;C282&amp;".jpg","фото")</f>
        <v>фото</v>
      </c>
      <c r="I282" s="215" t="s">
        <v>11627</v>
      </c>
      <c r="J282" s="216" t="s">
        <v>202</v>
      </c>
      <c r="K282" s="217">
        <v>50</v>
      </c>
      <c r="L282" s="392">
        <v>7572.7300000000005</v>
      </c>
      <c r="M282" s="388">
        <v>1</v>
      </c>
      <c r="N282" s="181"/>
      <c r="O282" s="178">
        <f t="shared" ref="O282:O286" si="35">IF(ISERROR(L282*N282),0,L282*N282)</f>
        <v>0</v>
      </c>
      <c r="P282" s="451">
        <v>2501050088355</v>
      </c>
      <c r="Q282" s="182"/>
      <c r="R282" s="188"/>
    </row>
    <row r="283" spans="1:18" ht="15.6">
      <c r="A283" s="184">
        <v>269</v>
      </c>
      <c r="B283" s="324">
        <v>8836</v>
      </c>
      <c r="C283" s="318" t="s">
        <v>2883</v>
      </c>
      <c r="D283" s="319"/>
      <c r="E283" s="426" t="s">
        <v>2405</v>
      </c>
      <c r="F283" s="420" t="s">
        <v>2884</v>
      </c>
      <c r="G283" s="421" t="s">
        <v>2885</v>
      </c>
      <c r="H283" s="416" t="str">
        <f t="shared" si="34"/>
        <v>фото</v>
      </c>
      <c r="I283" s="215" t="s">
        <v>11628</v>
      </c>
      <c r="J283" s="216" t="s">
        <v>202</v>
      </c>
      <c r="K283" s="217">
        <v>50</v>
      </c>
      <c r="L283" s="392">
        <v>7572.7300000000005</v>
      </c>
      <c r="M283" s="388">
        <v>1</v>
      </c>
      <c r="N283" s="181"/>
      <c r="O283" s="178">
        <f t="shared" si="35"/>
        <v>0</v>
      </c>
      <c r="P283" s="451">
        <v>2501050088362</v>
      </c>
      <c r="Q283" s="182"/>
      <c r="R283" s="188"/>
    </row>
    <row r="284" spans="1:18" ht="15.6">
      <c r="A284" s="184">
        <v>270</v>
      </c>
      <c r="B284" s="324">
        <v>8837</v>
      </c>
      <c r="C284" s="318" t="s">
        <v>2886</v>
      </c>
      <c r="D284" s="319"/>
      <c r="E284" s="426" t="s">
        <v>2405</v>
      </c>
      <c r="F284" s="452" t="s">
        <v>2887</v>
      </c>
      <c r="G284" s="453" t="s">
        <v>2888</v>
      </c>
      <c r="H284" s="416" t="str">
        <f t="shared" si="34"/>
        <v>фото</v>
      </c>
      <c r="I284" s="215" t="s">
        <v>11629</v>
      </c>
      <c r="J284" s="216" t="s">
        <v>202</v>
      </c>
      <c r="K284" s="217">
        <v>50</v>
      </c>
      <c r="L284" s="392">
        <v>7572.7300000000005</v>
      </c>
      <c r="M284" s="388">
        <v>1</v>
      </c>
      <c r="N284" s="181"/>
      <c r="O284" s="178">
        <f t="shared" si="35"/>
        <v>0</v>
      </c>
      <c r="P284" s="451">
        <v>2501050088379</v>
      </c>
      <c r="Q284" s="182"/>
      <c r="R284" s="188"/>
    </row>
    <row r="285" spans="1:18" ht="24">
      <c r="A285" s="184">
        <v>271</v>
      </c>
      <c r="B285" s="324">
        <v>7710</v>
      </c>
      <c r="C285" s="318" t="s">
        <v>9233</v>
      </c>
      <c r="D285" s="319"/>
      <c r="E285" s="426" t="s">
        <v>2405</v>
      </c>
      <c r="F285" s="452" t="s">
        <v>9232</v>
      </c>
      <c r="G285" s="453" t="s">
        <v>9231</v>
      </c>
      <c r="H285" s="416" t="str">
        <f t="shared" si="34"/>
        <v>фото</v>
      </c>
      <c r="I285" s="215" t="s">
        <v>11630</v>
      </c>
      <c r="J285" s="216" t="s">
        <v>202</v>
      </c>
      <c r="K285" s="217">
        <v>50</v>
      </c>
      <c r="L285" s="392">
        <v>7572.7300000000005</v>
      </c>
      <c r="M285" s="388">
        <v>1</v>
      </c>
      <c r="N285" s="181"/>
      <c r="O285" s="178">
        <f t="shared" si="35"/>
        <v>0</v>
      </c>
      <c r="P285" s="451">
        <v>2501050077106</v>
      </c>
      <c r="Q285" s="182"/>
      <c r="R285" s="188"/>
    </row>
    <row r="286" spans="1:18" ht="24">
      <c r="A286" s="184">
        <v>272</v>
      </c>
      <c r="B286" s="324">
        <v>8839</v>
      </c>
      <c r="C286" s="318" t="s">
        <v>2889</v>
      </c>
      <c r="D286" s="319"/>
      <c r="E286" s="426" t="s">
        <v>2405</v>
      </c>
      <c r="F286" s="452" t="s">
        <v>2890</v>
      </c>
      <c r="G286" s="453" t="s">
        <v>2891</v>
      </c>
      <c r="H286" s="416" t="str">
        <f t="shared" si="34"/>
        <v>фото</v>
      </c>
      <c r="I286" s="215" t="s">
        <v>11740</v>
      </c>
      <c r="J286" s="216" t="s">
        <v>202</v>
      </c>
      <c r="K286" s="217">
        <v>50</v>
      </c>
      <c r="L286" s="392">
        <v>7572.7300000000005</v>
      </c>
      <c r="M286" s="388">
        <v>1</v>
      </c>
      <c r="N286" s="181"/>
      <c r="O286" s="178">
        <f t="shared" si="35"/>
        <v>0</v>
      </c>
      <c r="P286" s="451">
        <v>2501050088393</v>
      </c>
      <c r="Q286" s="182"/>
      <c r="R286" s="188"/>
    </row>
    <row r="287" spans="1:18" ht="14.4">
      <c r="A287" s="184">
        <v>273</v>
      </c>
      <c r="B287" s="439"/>
      <c r="C287" s="169"/>
      <c r="D287" s="169"/>
      <c r="E287" s="425" t="s">
        <v>2892</v>
      </c>
      <c r="F287" s="450"/>
      <c r="G287" s="323"/>
      <c r="H287" s="169"/>
      <c r="I287" s="323"/>
      <c r="J287" s="169"/>
      <c r="K287" s="169"/>
      <c r="L287" s="243"/>
      <c r="M287" s="169"/>
      <c r="N287" s="169"/>
      <c r="O287" s="169"/>
      <c r="P287" s="464"/>
      <c r="Q287" s="169"/>
      <c r="R287" s="290"/>
    </row>
    <row r="288" spans="1:18" ht="15.6">
      <c r="A288" s="184">
        <v>274</v>
      </c>
      <c r="B288" s="324">
        <v>8842</v>
      </c>
      <c r="C288" s="318" t="s">
        <v>2893</v>
      </c>
      <c r="D288" s="319"/>
      <c r="E288" s="426" t="s">
        <v>2405</v>
      </c>
      <c r="F288" s="452" t="s">
        <v>2894</v>
      </c>
      <c r="G288" s="453" t="s">
        <v>2895</v>
      </c>
      <c r="H288" s="416" t="str">
        <f t="shared" ref="H288:H294" si="36">HYPERLINK("https://www.gardenbulbs.ru/images/Gladiolus_CL/thumbnails/"&amp;C288&amp;".jpg","фото")</f>
        <v>фото</v>
      </c>
      <c r="I288" s="215" t="s">
        <v>11631</v>
      </c>
      <c r="J288" s="216" t="s">
        <v>207</v>
      </c>
      <c r="K288" s="217">
        <v>50</v>
      </c>
      <c r="L288" s="392">
        <v>6007.7600000000011</v>
      </c>
      <c r="M288" s="388">
        <v>1</v>
      </c>
      <c r="N288" s="181"/>
      <c r="O288" s="178">
        <f t="shared" ref="O288:O294" si="37">IF(ISERROR(L288*N288),0,L288*N288)</f>
        <v>0</v>
      </c>
      <c r="P288" s="451">
        <v>2501050088423</v>
      </c>
      <c r="Q288" s="182"/>
      <c r="R288" s="188"/>
    </row>
    <row r="289" spans="1:18" ht="24">
      <c r="A289" s="184">
        <v>275</v>
      </c>
      <c r="B289" s="324">
        <v>7711</v>
      </c>
      <c r="C289" s="318" t="s">
        <v>9234</v>
      </c>
      <c r="D289" s="319"/>
      <c r="E289" s="426" t="s">
        <v>2405</v>
      </c>
      <c r="F289" s="452" t="s">
        <v>9236</v>
      </c>
      <c r="G289" s="453" t="s">
        <v>9235</v>
      </c>
      <c r="H289" s="416" t="str">
        <f t="shared" si="36"/>
        <v>фото</v>
      </c>
      <c r="I289" s="215" t="s">
        <v>11632</v>
      </c>
      <c r="J289" s="216" t="s">
        <v>202</v>
      </c>
      <c r="K289" s="217">
        <v>50</v>
      </c>
      <c r="L289" s="392">
        <v>7152.6400000000012</v>
      </c>
      <c r="M289" s="388">
        <v>1</v>
      </c>
      <c r="N289" s="181"/>
      <c r="O289" s="178">
        <f t="shared" si="37"/>
        <v>0</v>
      </c>
      <c r="P289" s="451">
        <v>2501050077113</v>
      </c>
      <c r="Q289" s="182"/>
      <c r="R289" s="188"/>
    </row>
    <row r="290" spans="1:18" ht="15.6">
      <c r="A290" s="184">
        <v>276</v>
      </c>
      <c r="B290" s="324">
        <v>8843</v>
      </c>
      <c r="C290" s="318" t="s">
        <v>2896</v>
      </c>
      <c r="D290" s="319"/>
      <c r="E290" s="426" t="s">
        <v>2405</v>
      </c>
      <c r="F290" s="452" t="s">
        <v>2897</v>
      </c>
      <c r="G290" s="453" t="s">
        <v>2898</v>
      </c>
      <c r="H290" s="416" t="str">
        <f t="shared" si="36"/>
        <v>фото</v>
      </c>
      <c r="I290" s="215" t="s">
        <v>11633</v>
      </c>
      <c r="J290" s="216" t="s">
        <v>207</v>
      </c>
      <c r="K290" s="217">
        <v>50</v>
      </c>
      <c r="L290" s="392">
        <v>5808.2200000000012</v>
      </c>
      <c r="M290" s="388">
        <v>1</v>
      </c>
      <c r="N290" s="181"/>
      <c r="O290" s="178">
        <f t="shared" si="37"/>
        <v>0</v>
      </c>
      <c r="P290" s="451">
        <v>2501050088430</v>
      </c>
      <c r="Q290" s="182"/>
      <c r="R290" s="188"/>
    </row>
    <row r="291" spans="1:18" ht="15.6">
      <c r="A291" s="184">
        <v>277</v>
      </c>
      <c r="B291" s="324">
        <v>8840</v>
      </c>
      <c r="C291" s="318" t="s">
        <v>2899</v>
      </c>
      <c r="D291" s="319"/>
      <c r="E291" s="426" t="s">
        <v>2405</v>
      </c>
      <c r="F291" s="452" t="s">
        <v>2900</v>
      </c>
      <c r="G291" s="453" t="s">
        <v>2901</v>
      </c>
      <c r="H291" s="416" t="str">
        <f t="shared" si="36"/>
        <v>фото</v>
      </c>
      <c r="I291" s="215" t="s">
        <v>11741</v>
      </c>
      <c r="J291" s="216" t="s">
        <v>207</v>
      </c>
      <c r="K291" s="217">
        <v>50</v>
      </c>
      <c r="L291" s="392">
        <v>5808.2200000000012</v>
      </c>
      <c r="M291" s="388">
        <v>1</v>
      </c>
      <c r="N291" s="181"/>
      <c r="O291" s="178">
        <f t="shared" si="37"/>
        <v>0</v>
      </c>
      <c r="P291" s="451">
        <v>2501050088409</v>
      </c>
      <c r="Q291" s="182"/>
      <c r="R291" s="188"/>
    </row>
    <row r="292" spans="1:18" ht="15.6">
      <c r="A292" s="184">
        <v>278</v>
      </c>
      <c r="B292" s="324">
        <v>10967</v>
      </c>
      <c r="C292" s="318" t="s">
        <v>2902</v>
      </c>
      <c r="D292" s="319"/>
      <c r="E292" s="426" t="s">
        <v>2405</v>
      </c>
      <c r="F292" s="452" t="s">
        <v>2903</v>
      </c>
      <c r="G292" s="453" t="s">
        <v>2904</v>
      </c>
      <c r="H292" s="416" t="str">
        <f t="shared" si="36"/>
        <v>фото</v>
      </c>
      <c r="I292" s="215" t="s">
        <v>11634</v>
      </c>
      <c r="J292" s="216" t="s">
        <v>207</v>
      </c>
      <c r="K292" s="217">
        <v>50</v>
      </c>
      <c r="L292" s="392">
        <v>5808.2200000000012</v>
      </c>
      <c r="M292" s="388">
        <v>1</v>
      </c>
      <c r="N292" s="181"/>
      <c r="O292" s="178">
        <f t="shared" si="37"/>
        <v>0</v>
      </c>
      <c r="P292" s="451">
        <v>2501050109678</v>
      </c>
      <c r="Q292" s="182"/>
      <c r="R292" s="188"/>
    </row>
    <row r="293" spans="1:18" ht="15.6">
      <c r="A293" s="184">
        <v>279</v>
      </c>
      <c r="B293" s="324">
        <v>8841</v>
      </c>
      <c r="C293" s="318" t="s">
        <v>2905</v>
      </c>
      <c r="D293" s="319"/>
      <c r="E293" s="426" t="s">
        <v>2405</v>
      </c>
      <c r="F293" s="452" t="s">
        <v>2906</v>
      </c>
      <c r="G293" s="453" t="s">
        <v>2907</v>
      </c>
      <c r="H293" s="416" t="str">
        <f t="shared" si="36"/>
        <v>фото</v>
      </c>
      <c r="I293" s="215" t="s">
        <v>11635</v>
      </c>
      <c r="J293" s="216" t="s">
        <v>207</v>
      </c>
      <c r="K293" s="217">
        <v>50</v>
      </c>
      <c r="L293" s="392">
        <v>5808.2200000000012</v>
      </c>
      <c r="M293" s="388">
        <v>1</v>
      </c>
      <c r="N293" s="181"/>
      <c r="O293" s="178">
        <f t="shared" si="37"/>
        <v>0</v>
      </c>
      <c r="P293" s="451">
        <v>2501050088416</v>
      </c>
      <c r="Q293" s="182"/>
      <c r="R293" s="188"/>
    </row>
    <row r="294" spans="1:18" ht="15.6">
      <c r="A294" s="184">
        <v>280</v>
      </c>
      <c r="B294" s="324">
        <v>2811</v>
      </c>
      <c r="C294" s="318" t="s">
        <v>2908</v>
      </c>
      <c r="D294" s="319"/>
      <c r="E294" s="426" t="s">
        <v>2405</v>
      </c>
      <c r="F294" s="452" t="s">
        <v>2909</v>
      </c>
      <c r="G294" s="453" t="s">
        <v>2910</v>
      </c>
      <c r="H294" s="416" t="str">
        <f t="shared" si="36"/>
        <v>фото</v>
      </c>
      <c r="I294" s="215" t="s">
        <v>11742</v>
      </c>
      <c r="J294" s="216" t="s">
        <v>207</v>
      </c>
      <c r="K294" s="217">
        <v>50</v>
      </c>
      <c r="L294" s="392">
        <v>5734.630000000001</v>
      </c>
      <c r="M294" s="388">
        <v>1</v>
      </c>
      <c r="N294" s="181"/>
      <c r="O294" s="178">
        <f t="shared" si="37"/>
        <v>0</v>
      </c>
      <c r="P294" s="451">
        <v>2501050028115</v>
      </c>
      <c r="Q294" s="182"/>
      <c r="R294" s="188"/>
    </row>
    <row r="295" spans="1:18" ht="14.4">
      <c r="A295" s="184">
        <v>281</v>
      </c>
      <c r="B295" s="439"/>
      <c r="C295" s="169"/>
      <c r="D295" s="169"/>
      <c r="E295" s="425" t="s">
        <v>2911</v>
      </c>
      <c r="F295" s="166"/>
      <c r="G295" s="169"/>
      <c r="H295" s="169"/>
      <c r="I295" s="323"/>
      <c r="J295" s="169"/>
      <c r="K295" s="169"/>
      <c r="L295" s="243"/>
      <c r="M295" s="169"/>
      <c r="N295" s="169"/>
      <c r="O295" s="169"/>
      <c r="P295" s="464"/>
      <c r="Q295" s="169"/>
      <c r="R295" s="290"/>
    </row>
    <row r="296" spans="1:18" ht="27.6">
      <c r="A296" s="184">
        <v>282</v>
      </c>
      <c r="B296" s="324">
        <v>8847</v>
      </c>
      <c r="C296" s="318" t="s">
        <v>2912</v>
      </c>
      <c r="D296" s="319"/>
      <c r="E296" s="426" t="s">
        <v>2405</v>
      </c>
      <c r="F296" s="452" t="s">
        <v>2913</v>
      </c>
      <c r="G296" s="453" t="s">
        <v>2914</v>
      </c>
      <c r="H296" s="416" t="str">
        <f t="shared" ref="H296:H301" si="38">HYPERLINK("https://www.gardenbulbs.ru/images/Gladiolus_CL/thumbnails/"&amp;C296&amp;".jpg","фото")</f>
        <v>фото</v>
      </c>
      <c r="I296" s="215" t="s">
        <v>11636</v>
      </c>
      <c r="J296" s="216" t="s">
        <v>207</v>
      </c>
      <c r="K296" s="217">
        <v>50</v>
      </c>
      <c r="L296" s="392">
        <v>5188.4800000000005</v>
      </c>
      <c r="M296" s="388">
        <v>1</v>
      </c>
      <c r="N296" s="181"/>
      <c r="O296" s="178">
        <f t="shared" ref="O296:O301" si="39">IF(ISERROR(L296*N296),0,L296*N296)</f>
        <v>0</v>
      </c>
      <c r="P296" s="451">
        <v>2501050088478</v>
      </c>
      <c r="Q296" s="182"/>
      <c r="R296" s="188"/>
    </row>
    <row r="297" spans="1:18" ht="15.6">
      <c r="A297" s="184">
        <v>283</v>
      </c>
      <c r="B297" s="324">
        <v>8848</v>
      </c>
      <c r="C297" s="318" t="s">
        <v>2915</v>
      </c>
      <c r="D297" s="319"/>
      <c r="E297" s="426" t="s">
        <v>2405</v>
      </c>
      <c r="F297" s="420" t="s">
        <v>2916</v>
      </c>
      <c r="G297" s="421" t="s">
        <v>2917</v>
      </c>
      <c r="H297" s="416" t="str">
        <f t="shared" si="38"/>
        <v>фото</v>
      </c>
      <c r="I297" s="215" t="s">
        <v>11637</v>
      </c>
      <c r="J297" s="216" t="s">
        <v>207</v>
      </c>
      <c r="K297" s="217">
        <v>50</v>
      </c>
      <c r="L297" s="392">
        <v>5188.4800000000005</v>
      </c>
      <c r="M297" s="388">
        <v>1</v>
      </c>
      <c r="N297" s="181"/>
      <c r="O297" s="178">
        <f t="shared" si="39"/>
        <v>0</v>
      </c>
      <c r="P297" s="451">
        <v>2501050088485</v>
      </c>
      <c r="Q297" s="182"/>
      <c r="R297" s="188"/>
    </row>
    <row r="298" spans="1:18" ht="27.6">
      <c r="A298" s="184">
        <v>284</v>
      </c>
      <c r="B298" s="324">
        <v>8844</v>
      </c>
      <c r="C298" s="318" t="s">
        <v>2918</v>
      </c>
      <c r="D298" s="319"/>
      <c r="E298" s="426" t="s">
        <v>2405</v>
      </c>
      <c r="F298" s="452" t="s">
        <v>2919</v>
      </c>
      <c r="G298" s="453" t="s">
        <v>2920</v>
      </c>
      <c r="H298" s="416" t="str">
        <f t="shared" si="38"/>
        <v>фото</v>
      </c>
      <c r="I298" s="215" t="s">
        <v>11638</v>
      </c>
      <c r="J298" s="216" t="s">
        <v>207</v>
      </c>
      <c r="K298" s="217">
        <v>50</v>
      </c>
      <c r="L298" s="392">
        <v>5188.4800000000005</v>
      </c>
      <c r="M298" s="388">
        <v>1</v>
      </c>
      <c r="N298" s="181"/>
      <c r="O298" s="178">
        <f t="shared" si="39"/>
        <v>0</v>
      </c>
      <c r="P298" s="451">
        <v>2501050088447</v>
      </c>
      <c r="Q298" s="182"/>
      <c r="R298" s="188"/>
    </row>
    <row r="299" spans="1:18" ht="27.6">
      <c r="A299" s="184">
        <v>285</v>
      </c>
      <c r="B299" s="324">
        <v>8845</v>
      </c>
      <c r="C299" s="318" t="s">
        <v>2921</v>
      </c>
      <c r="D299" s="319"/>
      <c r="E299" s="426" t="s">
        <v>2405</v>
      </c>
      <c r="F299" s="452" t="s">
        <v>2922</v>
      </c>
      <c r="G299" s="453" t="s">
        <v>2923</v>
      </c>
      <c r="H299" s="416" t="str">
        <f t="shared" si="38"/>
        <v>фото</v>
      </c>
      <c r="I299" s="215" t="s">
        <v>11639</v>
      </c>
      <c r="J299" s="216" t="s">
        <v>207</v>
      </c>
      <c r="K299" s="217">
        <v>50</v>
      </c>
      <c r="L299" s="392">
        <v>5188.4800000000005</v>
      </c>
      <c r="M299" s="388">
        <v>1</v>
      </c>
      <c r="N299" s="181"/>
      <c r="O299" s="178">
        <f t="shared" si="39"/>
        <v>0</v>
      </c>
      <c r="P299" s="451">
        <v>2501050088454</v>
      </c>
      <c r="Q299" s="182"/>
      <c r="R299" s="188"/>
    </row>
    <row r="300" spans="1:18" ht="27.6">
      <c r="A300" s="184">
        <v>286</v>
      </c>
      <c r="B300" s="324">
        <v>8846</v>
      </c>
      <c r="C300" s="318" t="s">
        <v>2924</v>
      </c>
      <c r="D300" s="319"/>
      <c r="E300" s="426" t="s">
        <v>2405</v>
      </c>
      <c r="F300" s="452" t="s">
        <v>2925</v>
      </c>
      <c r="G300" s="453" t="s">
        <v>2926</v>
      </c>
      <c r="H300" s="416" t="str">
        <f t="shared" si="38"/>
        <v>фото</v>
      </c>
      <c r="I300" s="215" t="s">
        <v>11743</v>
      </c>
      <c r="J300" s="216" t="s">
        <v>202</v>
      </c>
      <c r="K300" s="217">
        <v>50</v>
      </c>
      <c r="L300" s="392">
        <v>6606.4900000000007</v>
      </c>
      <c r="M300" s="388">
        <v>1</v>
      </c>
      <c r="N300" s="181"/>
      <c r="O300" s="178">
        <f t="shared" si="39"/>
        <v>0</v>
      </c>
      <c r="P300" s="451">
        <v>2501050088461</v>
      </c>
      <c r="Q300" s="182"/>
      <c r="R300" s="188"/>
    </row>
    <row r="301" spans="1:18" ht="27.6">
      <c r="A301" s="184">
        <v>287</v>
      </c>
      <c r="B301" s="324">
        <v>10968</v>
      </c>
      <c r="C301" s="318" t="s">
        <v>2927</v>
      </c>
      <c r="D301" s="319"/>
      <c r="E301" s="426" t="s">
        <v>2405</v>
      </c>
      <c r="F301" s="452" t="s">
        <v>2928</v>
      </c>
      <c r="G301" s="453" t="s">
        <v>2929</v>
      </c>
      <c r="H301" s="416" t="str">
        <f t="shared" si="38"/>
        <v>фото</v>
      </c>
      <c r="I301" s="215" t="s">
        <v>11744</v>
      </c>
      <c r="J301" s="216" t="s">
        <v>207</v>
      </c>
      <c r="K301" s="217">
        <v>50</v>
      </c>
      <c r="L301" s="392">
        <v>5188.4800000000005</v>
      </c>
      <c r="M301" s="388">
        <v>1</v>
      </c>
      <c r="N301" s="181"/>
      <c r="O301" s="178">
        <f t="shared" si="39"/>
        <v>0</v>
      </c>
      <c r="P301" s="451">
        <v>2501050109685</v>
      </c>
      <c r="Q301" s="182"/>
      <c r="R301" s="188"/>
    </row>
    <row r="302" spans="1:18" ht="14.4">
      <c r="A302" s="184">
        <v>288</v>
      </c>
      <c r="B302" s="439"/>
      <c r="C302" s="169"/>
      <c r="D302" s="169"/>
      <c r="E302" s="425" t="s">
        <v>2930</v>
      </c>
      <c r="F302" s="166"/>
      <c r="G302" s="169"/>
      <c r="H302" s="169"/>
      <c r="I302" s="323"/>
      <c r="J302" s="169"/>
      <c r="K302" s="169"/>
      <c r="L302" s="243"/>
      <c r="M302" s="169"/>
      <c r="N302" s="169"/>
      <c r="O302" s="169"/>
      <c r="P302" s="464"/>
      <c r="Q302" s="169"/>
      <c r="R302" s="290"/>
    </row>
    <row r="303" spans="1:18" ht="15.6">
      <c r="A303" s="184">
        <v>289</v>
      </c>
      <c r="B303" s="324">
        <v>8850</v>
      </c>
      <c r="C303" s="318" t="s">
        <v>2931</v>
      </c>
      <c r="D303" s="319"/>
      <c r="E303" s="426" t="s">
        <v>2405</v>
      </c>
      <c r="F303" s="452" t="s">
        <v>2932</v>
      </c>
      <c r="G303" s="453" t="s">
        <v>2933</v>
      </c>
      <c r="H303" s="416" t="str">
        <f t="shared" ref="H303:H309" si="40">HYPERLINK("https://www.gardenbulbs.ru/images/Gladiolus_CL/thumbnails/"&amp;C303&amp;".jpg","фото")</f>
        <v>фото</v>
      </c>
      <c r="I303" s="215" t="s">
        <v>11641</v>
      </c>
      <c r="J303" s="216" t="s">
        <v>202</v>
      </c>
      <c r="K303" s="217">
        <v>50</v>
      </c>
      <c r="L303" s="392">
        <v>7152.6400000000012</v>
      </c>
      <c r="M303" s="388">
        <v>1</v>
      </c>
      <c r="N303" s="181"/>
      <c r="O303" s="178">
        <f t="shared" ref="O303:O309" si="41">IF(ISERROR(L303*N303),0,L303*N303)</f>
        <v>0</v>
      </c>
      <c r="P303" s="451">
        <v>2501050088508</v>
      </c>
      <c r="Q303" s="182"/>
      <c r="R303" s="188"/>
    </row>
    <row r="304" spans="1:18" ht="15.6">
      <c r="A304" s="184">
        <v>290</v>
      </c>
      <c r="B304" s="324">
        <v>8854</v>
      </c>
      <c r="C304" s="318" t="s">
        <v>2934</v>
      </c>
      <c r="D304" s="319"/>
      <c r="E304" s="426" t="s">
        <v>2405</v>
      </c>
      <c r="F304" s="420" t="s">
        <v>2935</v>
      </c>
      <c r="G304" s="421" t="s">
        <v>2936</v>
      </c>
      <c r="H304" s="416" t="str">
        <f t="shared" si="40"/>
        <v>фото</v>
      </c>
      <c r="I304" s="215" t="s">
        <v>11606</v>
      </c>
      <c r="J304" s="216" t="s">
        <v>202</v>
      </c>
      <c r="K304" s="217">
        <v>50</v>
      </c>
      <c r="L304" s="392">
        <v>7152.6400000000012</v>
      </c>
      <c r="M304" s="388">
        <v>1</v>
      </c>
      <c r="N304" s="181"/>
      <c r="O304" s="178">
        <f t="shared" si="41"/>
        <v>0</v>
      </c>
      <c r="P304" s="451">
        <v>2501050088546</v>
      </c>
      <c r="Q304" s="182"/>
      <c r="R304" s="188"/>
    </row>
    <row r="305" spans="1:18" ht="27.6">
      <c r="A305" s="184">
        <v>291</v>
      </c>
      <c r="B305" s="324">
        <v>8851</v>
      </c>
      <c r="C305" s="318" t="s">
        <v>2937</v>
      </c>
      <c r="D305" s="319"/>
      <c r="E305" s="426" t="s">
        <v>2405</v>
      </c>
      <c r="F305" s="452" t="s">
        <v>2938</v>
      </c>
      <c r="G305" s="453" t="s">
        <v>2939</v>
      </c>
      <c r="H305" s="416" t="str">
        <f t="shared" si="40"/>
        <v>фото</v>
      </c>
      <c r="I305" s="215" t="s">
        <v>11608</v>
      </c>
      <c r="J305" s="216" t="s">
        <v>202</v>
      </c>
      <c r="K305" s="217">
        <v>50</v>
      </c>
      <c r="L305" s="392">
        <v>7152.6400000000012</v>
      </c>
      <c r="M305" s="388">
        <v>1</v>
      </c>
      <c r="N305" s="181"/>
      <c r="O305" s="178">
        <f t="shared" si="41"/>
        <v>0</v>
      </c>
      <c r="P305" s="451">
        <v>2501050088515</v>
      </c>
      <c r="Q305" s="182"/>
      <c r="R305" s="188"/>
    </row>
    <row r="306" spans="1:18" ht="15.6">
      <c r="A306" s="184">
        <v>292</v>
      </c>
      <c r="B306" s="324">
        <v>8855</v>
      </c>
      <c r="C306" s="318" t="s">
        <v>2940</v>
      </c>
      <c r="D306" s="319"/>
      <c r="E306" s="426" t="s">
        <v>2405</v>
      </c>
      <c r="F306" s="452" t="s">
        <v>2941</v>
      </c>
      <c r="G306" s="453" t="s">
        <v>2942</v>
      </c>
      <c r="H306" s="416" t="str">
        <f t="shared" si="40"/>
        <v>фото</v>
      </c>
      <c r="I306" s="215" t="s">
        <v>11642</v>
      </c>
      <c r="J306" s="216" t="s">
        <v>202</v>
      </c>
      <c r="K306" s="217">
        <v>50</v>
      </c>
      <c r="L306" s="392">
        <v>7152.6400000000012</v>
      </c>
      <c r="M306" s="388">
        <v>1</v>
      </c>
      <c r="N306" s="181"/>
      <c r="O306" s="178">
        <f t="shared" si="41"/>
        <v>0</v>
      </c>
      <c r="P306" s="451">
        <v>2501050088553</v>
      </c>
      <c r="Q306" s="182"/>
      <c r="R306" s="188"/>
    </row>
    <row r="307" spans="1:18" ht="15.6">
      <c r="A307" s="184">
        <v>293</v>
      </c>
      <c r="B307" s="324">
        <v>8852</v>
      </c>
      <c r="C307" s="318" t="s">
        <v>2943</v>
      </c>
      <c r="D307" s="319"/>
      <c r="E307" s="426" t="s">
        <v>2405</v>
      </c>
      <c r="F307" s="452" t="s">
        <v>2944</v>
      </c>
      <c r="G307" s="453" t="s">
        <v>2945</v>
      </c>
      <c r="H307" s="416" t="str">
        <f t="shared" si="40"/>
        <v>фото</v>
      </c>
      <c r="I307" s="215" t="s">
        <v>11609</v>
      </c>
      <c r="J307" s="216" t="s">
        <v>202</v>
      </c>
      <c r="K307" s="217">
        <v>50</v>
      </c>
      <c r="L307" s="392">
        <v>7152.6400000000012</v>
      </c>
      <c r="M307" s="388">
        <v>1</v>
      </c>
      <c r="N307" s="181"/>
      <c r="O307" s="178">
        <f t="shared" si="41"/>
        <v>0</v>
      </c>
      <c r="P307" s="451">
        <v>2501050088522</v>
      </c>
      <c r="Q307" s="182"/>
      <c r="R307" s="188"/>
    </row>
    <row r="308" spans="1:18" ht="15.6">
      <c r="A308" s="184">
        <v>294</v>
      </c>
      <c r="B308" s="324">
        <v>8853</v>
      </c>
      <c r="C308" s="318" t="s">
        <v>2949</v>
      </c>
      <c r="D308" s="319"/>
      <c r="E308" s="426" t="s">
        <v>2405</v>
      </c>
      <c r="F308" s="452" t="s">
        <v>2950</v>
      </c>
      <c r="G308" s="453" t="s">
        <v>2951</v>
      </c>
      <c r="H308" s="416" t="str">
        <f t="shared" si="40"/>
        <v>фото</v>
      </c>
      <c r="I308" s="215" t="s">
        <v>11605</v>
      </c>
      <c r="J308" s="216" t="s">
        <v>202</v>
      </c>
      <c r="K308" s="217">
        <v>50</v>
      </c>
      <c r="L308" s="392">
        <v>7152.6400000000012</v>
      </c>
      <c r="M308" s="388">
        <v>1</v>
      </c>
      <c r="N308" s="181"/>
      <c r="O308" s="178">
        <f t="shared" si="41"/>
        <v>0</v>
      </c>
      <c r="P308" s="451">
        <v>2501050088539</v>
      </c>
      <c r="Q308" s="182"/>
      <c r="R308" s="188"/>
    </row>
    <row r="309" spans="1:18" ht="15.6">
      <c r="A309" s="184">
        <v>295</v>
      </c>
      <c r="B309" s="324">
        <v>8856</v>
      </c>
      <c r="C309" s="318" t="s">
        <v>2946</v>
      </c>
      <c r="D309" s="319"/>
      <c r="E309" s="426" t="s">
        <v>2405</v>
      </c>
      <c r="F309" s="452" t="s">
        <v>2947</v>
      </c>
      <c r="G309" s="453" t="s">
        <v>2948</v>
      </c>
      <c r="H309" s="416" t="str">
        <f t="shared" si="40"/>
        <v>фото</v>
      </c>
      <c r="I309" s="215" t="s">
        <v>11745</v>
      </c>
      <c r="J309" s="216" t="s">
        <v>202</v>
      </c>
      <c r="K309" s="217">
        <v>50</v>
      </c>
      <c r="L309" s="392">
        <v>5965.7400000000007</v>
      </c>
      <c r="M309" s="388">
        <v>1</v>
      </c>
      <c r="N309" s="181"/>
      <c r="O309" s="178">
        <f t="shared" si="41"/>
        <v>0</v>
      </c>
      <c r="P309" s="451">
        <v>2501050088560</v>
      </c>
      <c r="Q309" s="182"/>
      <c r="R309" s="188"/>
    </row>
    <row r="310" spans="1:18" ht="14.4">
      <c r="A310" s="184">
        <v>296</v>
      </c>
      <c r="B310" s="439"/>
      <c r="C310" s="169"/>
      <c r="D310" s="169"/>
      <c r="E310" s="425" t="s">
        <v>2952</v>
      </c>
      <c r="F310" s="166"/>
      <c r="G310" s="169"/>
      <c r="H310" s="169"/>
      <c r="I310" s="323"/>
      <c r="J310" s="169"/>
      <c r="K310" s="169"/>
      <c r="L310" s="243"/>
      <c r="M310" s="169"/>
      <c r="N310" s="169"/>
      <c r="O310" s="169"/>
      <c r="P310" s="464"/>
      <c r="Q310" s="169"/>
      <c r="R310" s="290"/>
    </row>
    <row r="311" spans="1:18" ht="24">
      <c r="A311" s="184">
        <v>297</v>
      </c>
      <c r="B311" s="324">
        <v>8857</v>
      </c>
      <c r="C311" s="318" t="s">
        <v>2953</v>
      </c>
      <c r="D311" s="319"/>
      <c r="E311" s="426" t="s">
        <v>2405</v>
      </c>
      <c r="F311" s="452" t="s">
        <v>2954</v>
      </c>
      <c r="G311" s="453" t="s">
        <v>2955</v>
      </c>
      <c r="H311" s="416" t="str">
        <f t="shared" ref="H311:H315" si="42">HYPERLINK("https://www.gardenbulbs.ru/images/Gladiolus_CL/thumbnails/"&amp;C311&amp;".jpg","фото")</f>
        <v>фото</v>
      </c>
      <c r="I311" s="215" t="s">
        <v>11643</v>
      </c>
      <c r="J311" s="216" t="s">
        <v>202</v>
      </c>
      <c r="K311" s="217">
        <v>50</v>
      </c>
      <c r="L311" s="392">
        <v>7226.1200000000017</v>
      </c>
      <c r="M311" s="388">
        <v>1</v>
      </c>
      <c r="N311" s="181"/>
      <c r="O311" s="178">
        <f t="shared" ref="O311:O315" si="43">IF(ISERROR(L311*N311),0,L311*N311)</f>
        <v>0</v>
      </c>
      <c r="P311" s="451">
        <v>2501050088577</v>
      </c>
      <c r="Q311" s="182"/>
      <c r="R311" s="188"/>
    </row>
    <row r="312" spans="1:18" ht="24">
      <c r="A312" s="184">
        <v>298</v>
      </c>
      <c r="B312" s="324">
        <v>8858</v>
      </c>
      <c r="C312" s="318" t="s">
        <v>2956</v>
      </c>
      <c r="D312" s="319"/>
      <c r="E312" s="426" t="s">
        <v>2405</v>
      </c>
      <c r="F312" s="420" t="s">
        <v>2957</v>
      </c>
      <c r="G312" s="421" t="s">
        <v>2958</v>
      </c>
      <c r="H312" s="416" t="str">
        <f t="shared" si="42"/>
        <v>фото</v>
      </c>
      <c r="I312" s="215" t="s">
        <v>11644</v>
      </c>
      <c r="J312" s="216" t="s">
        <v>202</v>
      </c>
      <c r="K312" s="217">
        <v>50</v>
      </c>
      <c r="L312" s="392">
        <v>7226.1200000000017</v>
      </c>
      <c r="M312" s="388">
        <v>1</v>
      </c>
      <c r="N312" s="181"/>
      <c r="O312" s="178">
        <f t="shared" si="43"/>
        <v>0</v>
      </c>
      <c r="P312" s="451">
        <v>2501050088584</v>
      </c>
      <c r="Q312" s="182"/>
      <c r="R312" s="188"/>
    </row>
    <row r="313" spans="1:18" ht="24">
      <c r="A313" s="184">
        <v>299</v>
      </c>
      <c r="B313" s="324">
        <v>8859</v>
      </c>
      <c r="C313" s="318" t="s">
        <v>2959</v>
      </c>
      <c r="D313" s="319"/>
      <c r="E313" s="426" t="s">
        <v>2405</v>
      </c>
      <c r="F313" s="452" t="s">
        <v>2960</v>
      </c>
      <c r="G313" s="453" t="s">
        <v>2961</v>
      </c>
      <c r="H313" s="416" t="str">
        <f t="shared" si="42"/>
        <v>фото</v>
      </c>
      <c r="I313" s="215" t="s">
        <v>11645</v>
      </c>
      <c r="J313" s="216" t="s">
        <v>202</v>
      </c>
      <c r="K313" s="217">
        <v>50</v>
      </c>
      <c r="L313" s="392">
        <v>7226.1200000000017</v>
      </c>
      <c r="M313" s="388">
        <v>1</v>
      </c>
      <c r="N313" s="181"/>
      <c r="O313" s="178">
        <f t="shared" si="43"/>
        <v>0</v>
      </c>
      <c r="P313" s="451">
        <v>2501050088591</v>
      </c>
      <c r="Q313" s="182"/>
      <c r="R313" s="188"/>
    </row>
    <row r="314" spans="1:18" ht="36">
      <c r="A314" s="184">
        <v>300</v>
      </c>
      <c r="B314" s="324">
        <v>9505</v>
      </c>
      <c r="C314" s="318" t="s">
        <v>2962</v>
      </c>
      <c r="D314" s="319"/>
      <c r="E314" s="426" t="s">
        <v>2405</v>
      </c>
      <c r="F314" s="452" t="s">
        <v>2963</v>
      </c>
      <c r="G314" s="453" t="s">
        <v>2964</v>
      </c>
      <c r="H314" s="416" t="str">
        <f t="shared" si="42"/>
        <v>фото</v>
      </c>
      <c r="I314" s="215" t="s">
        <v>11646</v>
      </c>
      <c r="J314" s="216" t="s">
        <v>202</v>
      </c>
      <c r="K314" s="217">
        <v>50</v>
      </c>
      <c r="L314" s="392">
        <v>7226.1200000000017</v>
      </c>
      <c r="M314" s="388">
        <v>1</v>
      </c>
      <c r="N314" s="181"/>
      <c r="O314" s="178">
        <f t="shared" si="43"/>
        <v>0</v>
      </c>
      <c r="P314" s="451">
        <v>2501050095056</v>
      </c>
      <c r="Q314" s="182"/>
      <c r="R314" s="188"/>
    </row>
    <row r="315" spans="1:18" ht="24">
      <c r="A315" s="184">
        <v>301</v>
      </c>
      <c r="B315" s="324">
        <v>8860</v>
      </c>
      <c r="C315" s="318" t="s">
        <v>2965</v>
      </c>
      <c r="D315" s="319"/>
      <c r="E315" s="426" t="s">
        <v>2405</v>
      </c>
      <c r="F315" s="452" t="s">
        <v>2966</v>
      </c>
      <c r="G315" s="453" t="s">
        <v>2967</v>
      </c>
      <c r="H315" s="416" t="str">
        <f t="shared" si="42"/>
        <v>фото</v>
      </c>
      <c r="I315" s="215" t="s">
        <v>11746</v>
      </c>
      <c r="J315" s="216" t="s">
        <v>202</v>
      </c>
      <c r="K315" s="217">
        <v>50</v>
      </c>
      <c r="L315" s="392">
        <v>6953.1</v>
      </c>
      <c r="M315" s="388">
        <v>1</v>
      </c>
      <c r="N315" s="181"/>
      <c r="O315" s="178">
        <f t="shared" si="43"/>
        <v>0</v>
      </c>
      <c r="P315" s="451">
        <v>2501050088607</v>
      </c>
      <c r="Q315" s="182"/>
      <c r="R315" s="188"/>
    </row>
    <row r="316" spans="1:18" ht="14.4">
      <c r="A316" s="184">
        <v>302</v>
      </c>
      <c r="B316" s="439"/>
      <c r="C316" s="169"/>
      <c r="D316" s="169"/>
      <c r="E316" s="425" t="s">
        <v>2968</v>
      </c>
      <c r="F316" s="166"/>
      <c r="G316" s="169"/>
      <c r="H316" s="169"/>
      <c r="I316" s="323"/>
      <c r="J316" s="169"/>
      <c r="K316" s="169"/>
      <c r="L316" s="243"/>
      <c r="M316" s="169"/>
      <c r="N316" s="169"/>
      <c r="O316" s="169"/>
      <c r="P316" s="464"/>
      <c r="Q316" s="169"/>
      <c r="R316" s="290"/>
    </row>
    <row r="317" spans="1:18" ht="15.6">
      <c r="A317" s="184">
        <v>303</v>
      </c>
      <c r="B317" s="324">
        <v>8865</v>
      </c>
      <c r="C317" s="318" t="s">
        <v>2969</v>
      </c>
      <c r="D317" s="319"/>
      <c r="E317" s="426" t="s">
        <v>2405</v>
      </c>
      <c r="F317" s="452" t="s">
        <v>2970</v>
      </c>
      <c r="G317" s="453" t="s">
        <v>2971</v>
      </c>
      <c r="H317" s="416" t="str">
        <f t="shared" ref="H317:H323" si="44">HYPERLINK("https://www.gardenbulbs.ru/images/Gladiolus_CL/thumbnails/"&amp;C317&amp;".jpg","фото")</f>
        <v>фото</v>
      </c>
      <c r="I317" s="215" t="s">
        <v>11747</v>
      </c>
      <c r="J317" s="216" t="s">
        <v>202</v>
      </c>
      <c r="K317" s="217">
        <v>50</v>
      </c>
      <c r="L317" s="392">
        <v>6123.2600000000011</v>
      </c>
      <c r="M317" s="388">
        <v>1</v>
      </c>
      <c r="N317" s="181"/>
      <c r="O317" s="178">
        <f t="shared" ref="O317:O323" si="45">IF(ISERROR(L317*N317),0,L317*N317)</f>
        <v>0</v>
      </c>
      <c r="P317" s="451">
        <v>2501050088652</v>
      </c>
      <c r="Q317" s="182"/>
      <c r="R317" s="188"/>
    </row>
    <row r="318" spans="1:18" ht="15.6">
      <c r="A318" s="184">
        <v>304</v>
      </c>
      <c r="B318" s="324">
        <v>8866</v>
      </c>
      <c r="C318" s="318" t="s">
        <v>2972</v>
      </c>
      <c r="D318" s="319"/>
      <c r="E318" s="426" t="s">
        <v>2405</v>
      </c>
      <c r="F318" s="452" t="s">
        <v>2973</v>
      </c>
      <c r="G318" s="453" t="s">
        <v>2974</v>
      </c>
      <c r="H318" s="416" t="str">
        <f t="shared" si="44"/>
        <v>фото</v>
      </c>
      <c r="I318" s="215" t="s">
        <v>11748</v>
      </c>
      <c r="J318" s="216" t="s">
        <v>202</v>
      </c>
      <c r="K318" s="217">
        <v>50</v>
      </c>
      <c r="L318" s="392">
        <v>6123.2600000000011</v>
      </c>
      <c r="M318" s="388">
        <v>1</v>
      </c>
      <c r="N318" s="181"/>
      <c r="O318" s="178">
        <f t="shared" si="45"/>
        <v>0</v>
      </c>
      <c r="P318" s="451">
        <v>2501050088669</v>
      </c>
      <c r="Q318" s="182"/>
      <c r="R318" s="188"/>
    </row>
    <row r="319" spans="1:18" ht="15.6">
      <c r="A319" s="184">
        <v>305</v>
      </c>
      <c r="B319" s="324">
        <v>8863</v>
      </c>
      <c r="C319" s="318" t="s">
        <v>2975</v>
      </c>
      <c r="D319" s="319"/>
      <c r="E319" s="426" t="s">
        <v>2405</v>
      </c>
      <c r="F319" s="420" t="s">
        <v>2976</v>
      </c>
      <c r="G319" s="421" t="s">
        <v>2977</v>
      </c>
      <c r="H319" s="416" t="str">
        <f t="shared" si="44"/>
        <v>фото</v>
      </c>
      <c r="I319" s="215" t="s">
        <v>11749</v>
      </c>
      <c r="J319" s="216" t="s">
        <v>202</v>
      </c>
      <c r="K319" s="217">
        <v>50</v>
      </c>
      <c r="L319" s="392">
        <v>6123.2600000000011</v>
      </c>
      <c r="M319" s="388">
        <v>1</v>
      </c>
      <c r="N319" s="181"/>
      <c r="O319" s="178">
        <f t="shared" si="45"/>
        <v>0</v>
      </c>
      <c r="P319" s="451">
        <v>2501050088638</v>
      </c>
      <c r="Q319" s="182"/>
      <c r="R319" s="188"/>
    </row>
    <row r="320" spans="1:18" ht="15.6">
      <c r="A320" s="184">
        <v>306</v>
      </c>
      <c r="B320" s="324">
        <v>8861</v>
      </c>
      <c r="C320" s="318" t="s">
        <v>2978</v>
      </c>
      <c r="D320" s="319"/>
      <c r="E320" s="426" t="s">
        <v>2405</v>
      </c>
      <c r="F320" s="452" t="s">
        <v>2979</v>
      </c>
      <c r="G320" s="453" t="s">
        <v>2980</v>
      </c>
      <c r="H320" s="416" t="str">
        <f t="shared" si="44"/>
        <v>фото</v>
      </c>
      <c r="I320" s="215" t="s">
        <v>11750</v>
      </c>
      <c r="J320" s="216" t="s">
        <v>202</v>
      </c>
      <c r="K320" s="217">
        <v>50</v>
      </c>
      <c r="L320" s="392">
        <v>6123.2600000000011</v>
      </c>
      <c r="M320" s="388">
        <v>1</v>
      </c>
      <c r="N320" s="181"/>
      <c r="O320" s="178">
        <f t="shared" si="45"/>
        <v>0</v>
      </c>
      <c r="P320" s="451">
        <v>2501050088614</v>
      </c>
      <c r="Q320" s="182"/>
      <c r="R320" s="188"/>
    </row>
    <row r="321" spans="1:18" ht="15.6">
      <c r="A321" s="184">
        <v>307</v>
      </c>
      <c r="B321" s="324">
        <v>8862</v>
      </c>
      <c r="C321" s="318" t="s">
        <v>2981</v>
      </c>
      <c r="D321" s="319"/>
      <c r="E321" s="426" t="s">
        <v>2405</v>
      </c>
      <c r="F321" s="452" t="s">
        <v>2982</v>
      </c>
      <c r="G321" s="453" t="s">
        <v>2983</v>
      </c>
      <c r="H321" s="416" t="str">
        <f t="shared" si="44"/>
        <v>фото</v>
      </c>
      <c r="I321" s="215" t="s">
        <v>11751</v>
      </c>
      <c r="J321" s="216" t="s">
        <v>202</v>
      </c>
      <c r="K321" s="217">
        <v>50</v>
      </c>
      <c r="L321" s="392">
        <v>6123.2600000000011</v>
      </c>
      <c r="M321" s="388">
        <v>1</v>
      </c>
      <c r="N321" s="181"/>
      <c r="O321" s="178">
        <f t="shared" si="45"/>
        <v>0</v>
      </c>
      <c r="P321" s="451">
        <v>2501050088621</v>
      </c>
      <c r="Q321" s="182"/>
      <c r="R321" s="188"/>
    </row>
    <row r="322" spans="1:18" ht="15.6">
      <c r="A322" s="184">
        <v>308</v>
      </c>
      <c r="B322" s="324">
        <v>8864</v>
      </c>
      <c r="C322" s="318" t="s">
        <v>2984</v>
      </c>
      <c r="D322" s="319"/>
      <c r="E322" s="426" t="s">
        <v>2405</v>
      </c>
      <c r="F322" s="452" t="s">
        <v>2985</v>
      </c>
      <c r="G322" s="453" t="s">
        <v>2986</v>
      </c>
      <c r="H322" s="416" t="str">
        <f t="shared" si="44"/>
        <v>фото</v>
      </c>
      <c r="I322" s="215" t="s">
        <v>11752</v>
      </c>
      <c r="J322" s="216" t="s">
        <v>202</v>
      </c>
      <c r="K322" s="217">
        <v>50</v>
      </c>
      <c r="L322" s="392">
        <v>6123.2600000000011</v>
      </c>
      <c r="M322" s="388">
        <v>1</v>
      </c>
      <c r="N322" s="181"/>
      <c r="O322" s="178">
        <f t="shared" si="45"/>
        <v>0</v>
      </c>
      <c r="P322" s="451">
        <v>2501050088645</v>
      </c>
      <c r="Q322" s="182"/>
      <c r="R322" s="188"/>
    </row>
    <row r="323" spans="1:18" ht="15.6">
      <c r="A323" s="184">
        <v>309</v>
      </c>
      <c r="B323" s="324">
        <v>10969</v>
      </c>
      <c r="C323" s="318" t="s">
        <v>2987</v>
      </c>
      <c r="D323" s="319"/>
      <c r="E323" s="426" t="s">
        <v>2405</v>
      </c>
      <c r="F323" s="452" t="s">
        <v>2988</v>
      </c>
      <c r="G323" s="453" t="s">
        <v>2989</v>
      </c>
      <c r="H323" s="416" t="str">
        <f t="shared" si="44"/>
        <v>фото</v>
      </c>
      <c r="I323" s="215" t="s">
        <v>11753</v>
      </c>
      <c r="J323" s="216" t="s">
        <v>202</v>
      </c>
      <c r="K323" s="217">
        <v>50</v>
      </c>
      <c r="L323" s="392">
        <v>6123.2600000000011</v>
      </c>
      <c r="M323" s="388">
        <v>1</v>
      </c>
      <c r="N323" s="181"/>
      <c r="O323" s="178">
        <f t="shared" si="45"/>
        <v>0</v>
      </c>
      <c r="P323" s="451">
        <v>2501050109692</v>
      </c>
      <c r="Q323" s="182"/>
      <c r="R323" s="188"/>
    </row>
    <row r="324" spans="1:18" ht="8.25" customHeight="1">
      <c r="A324" s="184">
        <v>310</v>
      </c>
      <c r="B324" s="155"/>
      <c r="C324" s="155"/>
      <c r="D324" s="156"/>
      <c r="E324" s="157"/>
      <c r="F324" s="214"/>
      <c r="G324" s="214"/>
      <c r="H324" s="160"/>
      <c r="I324" s="160"/>
      <c r="J324" s="162"/>
      <c r="K324" s="162"/>
      <c r="L324" s="242"/>
      <c r="M324" s="163"/>
      <c r="N324" s="163"/>
      <c r="O324" s="160"/>
      <c r="P324" s="161"/>
      <c r="Q324" s="160"/>
      <c r="R324" s="88"/>
    </row>
    <row r="325" spans="1:18" ht="20.399999999999999">
      <c r="A325" s="184">
        <v>311</v>
      </c>
      <c r="B325" s="155"/>
      <c r="C325" s="155"/>
      <c r="D325" s="156"/>
      <c r="E325" s="555" t="s">
        <v>2990</v>
      </c>
      <c r="F325" s="214"/>
      <c r="G325" s="214"/>
      <c r="H325" s="160"/>
      <c r="I325" s="160"/>
      <c r="J325" s="162"/>
      <c r="K325" s="162"/>
      <c r="L325" s="242"/>
      <c r="M325" s="163"/>
      <c r="N325" s="163"/>
      <c r="O325" s="160"/>
      <c r="P325" s="161"/>
      <c r="Q325" s="160"/>
      <c r="R325" s="88"/>
    </row>
    <row r="326" spans="1:18" ht="14.4">
      <c r="A326" s="184">
        <v>312</v>
      </c>
      <c r="B326" s="439"/>
      <c r="C326" s="169"/>
      <c r="D326" s="169"/>
      <c r="E326" s="425" t="s">
        <v>2442</v>
      </c>
      <c r="F326" s="166"/>
      <c r="G326" s="169"/>
      <c r="H326" s="169"/>
      <c r="I326" s="323"/>
      <c r="J326" s="169"/>
      <c r="K326" s="169"/>
      <c r="L326" s="243"/>
      <c r="M326" s="169"/>
      <c r="N326" s="169"/>
      <c r="O326" s="169"/>
      <c r="P326" s="464"/>
      <c r="Q326" s="169"/>
      <c r="R326" s="290"/>
    </row>
    <row r="327" spans="1:18" ht="15.6">
      <c r="A327" s="184">
        <v>313</v>
      </c>
      <c r="B327" s="324">
        <v>8879</v>
      </c>
      <c r="C327" s="318" t="s">
        <v>3007</v>
      </c>
      <c r="D327" s="319"/>
      <c r="E327" s="426" t="s">
        <v>2442</v>
      </c>
      <c r="F327" s="420" t="s">
        <v>3008</v>
      </c>
      <c r="G327" s="421" t="s">
        <v>2394</v>
      </c>
      <c r="H327" s="416" t="str">
        <f t="shared" ref="H327:H342" si="46">HYPERLINK("https://www.gardenbulbs.ru/images/Gladiolus_CL/thumbnails/"&amp;C327&amp;".jpg","фото")</f>
        <v>фото</v>
      </c>
      <c r="I327" s="215" t="s">
        <v>11666</v>
      </c>
      <c r="J327" s="216" t="s">
        <v>202</v>
      </c>
      <c r="K327" s="217">
        <v>50</v>
      </c>
      <c r="L327" s="392">
        <v>7299.7100000000009</v>
      </c>
      <c r="M327" s="388">
        <v>1</v>
      </c>
      <c r="N327" s="181"/>
      <c r="O327" s="178">
        <f t="shared" ref="O327:O342" si="47">IF(ISERROR(L327*N327),0,L327*N327)</f>
        <v>0</v>
      </c>
      <c r="P327" s="451">
        <v>2501050088799</v>
      </c>
      <c r="Q327" s="182"/>
      <c r="R327" s="188"/>
    </row>
    <row r="328" spans="1:18" ht="15.6">
      <c r="A328" s="184">
        <v>314</v>
      </c>
      <c r="B328" s="324">
        <v>8871</v>
      </c>
      <c r="C328" s="318" t="s">
        <v>2991</v>
      </c>
      <c r="D328" s="319"/>
      <c r="E328" s="426" t="s">
        <v>2442</v>
      </c>
      <c r="F328" s="452" t="s">
        <v>2443</v>
      </c>
      <c r="G328" s="453" t="s">
        <v>2444</v>
      </c>
      <c r="H328" s="416" t="str">
        <f t="shared" si="46"/>
        <v>фото</v>
      </c>
      <c r="I328" s="215" t="s">
        <v>11652</v>
      </c>
      <c r="J328" s="216" t="s">
        <v>202</v>
      </c>
      <c r="K328" s="217">
        <v>50</v>
      </c>
      <c r="L328" s="392">
        <v>7299.7100000000009</v>
      </c>
      <c r="M328" s="388">
        <v>1</v>
      </c>
      <c r="N328" s="181"/>
      <c r="O328" s="178">
        <f t="shared" si="47"/>
        <v>0</v>
      </c>
      <c r="P328" s="451">
        <v>2501050088713</v>
      </c>
      <c r="Q328" s="182"/>
      <c r="R328" s="188"/>
    </row>
    <row r="329" spans="1:18" ht="24">
      <c r="A329" s="184">
        <v>315</v>
      </c>
      <c r="B329" s="324">
        <v>8886</v>
      </c>
      <c r="C329" s="318" t="s">
        <v>2445</v>
      </c>
      <c r="D329" s="319"/>
      <c r="E329" s="426" t="s">
        <v>2442</v>
      </c>
      <c r="F329" s="452" t="s">
        <v>2446</v>
      </c>
      <c r="G329" s="453" t="s">
        <v>2447</v>
      </c>
      <c r="H329" s="416" t="str">
        <f t="shared" si="46"/>
        <v>фото</v>
      </c>
      <c r="I329" s="215" t="s">
        <v>11653</v>
      </c>
      <c r="J329" s="216" t="s">
        <v>202</v>
      </c>
      <c r="K329" s="217">
        <v>50</v>
      </c>
      <c r="L329" s="392">
        <v>7446.7800000000007</v>
      </c>
      <c r="M329" s="388">
        <v>1</v>
      </c>
      <c r="N329" s="181"/>
      <c r="O329" s="178">
        <f t="shared" si="47"/>
        <v>0</v>
      </c>
      <c r="P329" s="451">
        <v>2501050088867</v>
      </c>
      <c r="Q329" s="182"/>
      <c r="R329" s="188"/>
    </row>
    <row r="330" spans="1:18" ht="15.6">
      <c r="A330" s="184">
        <v>316</v>
      </c>
      <c r="B330" s="324">
        <v>8876</v>
      </c>
      <c r="C330" s="318" t="s">
        <v>2448</v>
      </c>
      <c r="D330" s="319"/>
      <c r="E330" s="426" t="s">
        <v>2442</v>
      </c>
      <c r="F330" s="452" t="s">
        <v>2449</v>
      </c>
      <c r="G330" s="453" t="s">
        <v>2450</v>
      </c>
      <c r="H330" s="416" t="str">
        <f t="shared" si="46"/>
        <v>фото</v>
      </c>
      <c r="I330" s="215" t="s">
        <v>11654</v>
      </c>
      <c r="J330" s="216" t="s">
        <v>202</v>
      </c>
      <c r="K330" s="217">
        <v>50</v>
      </c>
      <c r="L330" s="392">
        <v>7446.7800000000007</v>
      </c>
      <c r="M330" s="388">
        <v>1</v>
      </c>
      <c r="N330" s="181"/>
      <c r="O330" s="178">
        <f t="shared" si="47"/>
        <v>0</v>
      </c>
      <c r="P330" s="451">
        <v>2501050088768</v>
      </c>
      <c r="Q330" s="182"/>
      <c r="R330" s="188"/>
    </row>
    <row r="331" spans="1:18" ht="15.6">
      <c r="A331" s="184">
        <v>317</v>
      </c>
      <c r="B331" s="324">
        <v>8874</v>
      </c>
      <c r="C331" s="318" t="s">
        <v>2451</v>
      </c>
      <c r="D331" s="319"/>
      <c r="E331" s="426" t="s">
        <v>2442</v>
      </c>
      <c r="F331" s="452" t="s">
        <v>2452</v>
      </c>
      <c r="G331" s="453" t="s">
        <v>2453</v>
      </c>
      <c r="H331" s="416" t="str">
        <f t="shared" si="46"/>
        <v>фото</v>
      </c>
      <c r="I331" s="215" t="s">
        <v>11655</v>
      </c>
      <c r="J331" s="216" t="s">
        <v>202</v>
      </c>
      <c r="K331" s="217">
        <v>50</v>
      </c>
      <c r="L331" s="392">
        <v>7446.7800000000007</v>
      </c>
      <c r="M331" s="388">
        <v>1</v>
      </c>
      <c r="N331" s="181"/>
      <c r="O331" s="178">
        <f t="shared" si="47"/>
        <v>0</v>
      </c>
      <c r="P331" s="451">
        <v>2501050088744</v>
      </c>
      <c r="Q331" s="182"/>
      <c r="R331" s="188"/>
    </row>
    <row r="332" spans="1:18" ht="15.6">
      <c r="A332" s="184">
        <v>318</v>
      </c>
      <c r="B332" s="324">
        <v>8878</v>
      </c>
      <c r="C332" s="318" t="s">
        <v>2454</v>
      </c>
      <c r="D332" s="319"/>
      <c r="E332" s="426" t="s">
        <v>2442</v>
      </c>
      <c r="F332" s="452" t="s">
        <v>2455</v>
      </c>
      <c r="G332" s="453" t="s">
        <v>2456</v>
      </c>
      <c r="H332" s="416" t="str">
        <f t="shared" si="46"/>
        <v>фото</v>
      </c>
      <c r="I332" s="215" t="s">
        <v>11656</v>
      </c>
      <c r="J332" s="216" t="s">
        <v>202</v>
      </c>
      <c r="K332" s="217">
        <v>50</v>
      </c>
      <c r="L332" s="392">
        <v>7446.7800000000007</v>
      </c>
      <c r="M332" s="388">
        <v>1</v>
      </c>
      <c r="N332" s="181"/>
      <c r="O332" s="178">
        <f t="shared" si="47"/>
        <v>0</v>
      </c>
      <c r="P332" s="451">
        <v>2501050088782</v>
      </c>
      <c r="Q332" s="182"/>
      <c r="R332" s="188"/>
    </row>
    <row r="333" spans="1:18" ht="15.6">
      <c r="A333" s="184">
        <v>319</v>
      </c>
      <c r="B333" s="324">
        <v>8877</v>
      </c>
      <c r="C333" s="318" t="s">
        <v>2457</v>
      </c>
      <c r="D333" s="319"/>
      <c r="E333" s="426" t="s">
        <v>2442</v>
      </c>
      <c r="F333" s="452" t="s">
        <v>2458</v>
      </c>
      <c r="G333" s="453" t="s">
        <v>2459</v>
      </c>
      <c r="H333" s="416" t="str">
        <f t="shared" si="46"/>
        <v>фото</v>
      </c>
      <c r="I333" s="215" t="s">
        <v>11657</v>
      </c>
      <c r="J333" s="216" t="s">
        <v>202</v>
      </c>
      <c r="K333" s="217">
        <v>50</v>
      </c>
      <c r="L333" s="392">
        <v>7446.7800000000007</v>
      </c>
      <c r="M333" s="388">
        <v>1</v>
      </c>
      <c r="N333" s="181"/>
      <c r="O333" s="178">
        <f t="shared" si="47"/>
        <v>0</v>
      </c>
      <c r="P333" s="451">
        <v>2501050088775</v>
      </c>
      <c r="Q333" s="182"/>
      <c r="R333" s="188"/>
    </row>
    <row r="334" spans="1:18" ht="15.6">
      <c r="A334" s="184">
        <v>320</v>
      </c>
      <c r="B334" s="324">
        <v>8872</v>
      </c>
      <c r="C334" s="318" t="s">
        <v>2992</v>
      </c>
      <c r="D334" s="319"/>
      <c r="E334" s="426" t="s">
        <v>2442</v>
      </c>
      <c r="F334" s="452" t="s">
        <v>2993</v>
      </c>
      <c r="G334" s="453" t="s">
        <v>2994</v>
      </c>
      <c r="H334" s="416" t="str">
        <f t="shared" si="46"/>
        <v>фото</v>
      </c>
      <c r="I334" s="215" t="s">
        <v>11755</v>
      </c>
      <c r="J334" s="216" t="s">
        <v>202</v>
      </c>
      <c r="K334" s="217">
        <v>50</v>
      </c>
      <c r="L334" s="392">
        <v>7299.7100000000009</v>
      </c>
      <c r="M334" s="388">
        <v>1</v>
      </c>
      <c r="N334" s="181"/>
      <c r="O334" s="178">
        <f t="shared" si="47"/>
        <v>0</v>
      </c>
      <c r="P334" s="451">
        <v>2501050088720</v>
      </c>
      <c r="Q334" s="182"/>
      <c r="R334" s="188"/>
    </row>
    <row r="335" spans="1:18" ht="24">
      <c r="A335" s="184">
        <v>321</v>
      </c>
      <c r="B335" s="324">
        <v>8873</v>
      </c>
      <c r="C335" s="318" t="s">
        <v>2995</v>
      </c>
      <c r="D335" s="319"/>
      <c r="E335" s="426" t="s">
        <v>2442</v>
      </c>
      <c r="F335" s="452" t="s">
        <v>2996</v>
      </c>
      <c r="G335" s="453" t="s">
        <v>2997</v>
      </c>
      <c r="H335" s="416" t="str">
        <f t="shared" si="46"/>
        <v>фото</v>
      </c>
      <c r="I335" s="215" t="s">
        <v>11756</v>
      </c>
      <c r="J335" s="216" t="s">
        <v>202</v>
      </c>
      <c r="K335" s="217">
        <v>50</v>
      </c>
      <c r="L335" s="392">
        <v>7299.7100000000009</v>
      </c>
      <c r="M335" s="388">
        <v>1</v>
      </c>
      <c r="N335" s="181"/>
      <c r="O335" s="178">
        <f t="shared" si="47"/>
        <v>0</v>
      </c>
      <c r="P335" s="451">
        <v>2501050088737</v>
      </c>
      <c r="Q335" s="182"/>
      <c r="R335" s="188"/>
    </row>
    <row r="336" spans="1:18" ht="15.6">
      <c r="A336" s="184">
        <v>322</v>
      </c>
      <c r="B336" s="324">
        <v>8880</v>
      </c>
      <c r="C336" s="318" t="s">
        <v>2460</v>
      </c>
      <c r="D336" s="319"/>
      <c r="E336" s="426" t="s">
        <v>2442</v>
      </c>
      <c r="F336" s="452" t="s">
        <v>2461</v>
      </c>
      <c r="G336" s="453" t="s">
        <v>2462</v>
      </c>
      <c r="H336" s="416" t="str">
        <f t="shared" si="46"/>
        <v>фото</v>
      </c>
      <c r="I336" s="215" t="s">
        <v>11658</v>
      </c>
      <c r="J336" s="216" t="s">
        <v>202</v>
      </c>
      <c r="K336" s="217">
        <v>50</v>
      </c>
      <c r="L336" s="392">
        <v>7446.7800000000007</v>
      </c>
      <c r="M336" s="388">
        <v>1</v>
      </c>
      <c r="N336" s="181"/>
      <c r="O336" s="178">
        <f t="shared" si="47"/>
        <v>0</v>
      </c>
      <c r="P336" s="451">
        <v>2501050088805</v>
      </c>
      <c r="Q336" s="182"/>
      <c r="R336" s="188"/>
    </row>
    <row r="337" spans="1:18" ht="15.6">
      <c r="A337" s="184">
        <v>323</v>
      </c>
      <c r="B337" s="324">
        <v>8881</v>
      </c>
      <c r="C337" s="318" t="s">
        <v>3001</v>
      </c>
      <c r="D337" s="319"/>
      <c r="E337" s="426" t="s">
        <v>2442</v>
      </c>
      <c r="F337" s="452" t="s">
        <v>3002</v>
      </c>
      <c r="G337" s="453" t="s">
        <v>3003</v>
      </c>
      <c r="H337" s="416" t="str">
        <f t="shared" si="46"/>
        <v>фото</v>
      </c>
      <c r="I337" s="215" t="s">
        <v>11659</v>
      </c>
      <c r="J337" s="216" t="s">
        <v>202</v>
      </c>
      <c r="K337" s="217">
        <v>50</v>
      </c>
      <c r="L337" s="392">
        <v>7299.7100000000009</v>
      </c>
      <c r="M337" s="388">
        <v>1</v>
      </c>
      <c r="N337" s="181"/>
      <c r="O337" s="178">
        <f t="shared" si="47"/>
        <v>0</v>
      </c>
      <c r="P337" s="451">
        <v>2501050088812</v>
      </c>
      <c r="Q337" s="182"/>
      <c r="R337" s="188"/>
    </row>
    <row r="338" spans="1:18" ht="15.6">
      <c r="A338" s="184">
        <v>324</v>
      </c>
      <c r="B338" s="324">
        <v>8882</v>
      </c>
      <c r="C338" s="318" t="s">
        <v>3004</v>
      </c>
      <c r="D338" s="319"/>
      <c r="E338" s="426" t="s">
        <v>2442</v>
      </c>
      <c r="F338" s="452" t="s">
        <v>3005</v>
      </c>
      <c r="G338" s="453" t="s">
        <v>3006</v>
      </c>
      <c r="H338" s="416" t="str">
        <f t="shared" si="46"/>
        <v>фото</v>
      </c>
      <c r="I338" s="215" t="s">
        <v>11655</v>
      </c>
      <c r="J338" s="216" t="s">
        <v>202</v>
      </c>
      <c r="K338" s="217">
        <v>50</v>
      </c>
      <c r="L338" s="392">
        <v>7299.7100000000009</v>
      </c>
      <c r="M338" s="388">
        <v>1</v>
      </c>
      <c r="N338" s="181"/>
      <c r="O338" s="178">
        <f t="shared" si="47"/>
        <v>0</v>
      </c>
      <c r="P338" s="451">
        <v>2501050088829</v>
      </c>
      <c r="Q338" s="182"/>
      <c r="R338" s="188"/>
    </row>
    <row r="339" spans="1:18" ht="24">
      <c r="A339" s="184">
        <v>325</v>
      </c>
      <c r="B339" s="324">
        <v>8883</v>
      </c>
      <c r="C339" s="318" t="s">
        <v>2463</v>
      </c>
      <c r="D339" s="319"/>
      <c r="E339" s="426" t="s">
        <v>2442</v>
      </c>
      <c r="F339" s="452" t="s">
        <v>2464</v>
      </c>
      <c r="G339" s="453" t="s">
        <v>2465</v>
      </c>
      <c r="H339" s="416" t="str">
        <f t="shared" si="46"/>
        <v>фото</v>
      </c>
      <c r="I339" s="215" t="s">
        <v>11660</v>
      </c>
      <c r="J339" s="216" t="s">
        <v>202</v>
      </c>
      <c r="K339" s="217">
        <v>50</v>
      </c>
      <c r="L339" s="392">
        <v>7446.7800000000007</v>
      </c>
      <c r="M339" s="388">
        <v>1</v>
      </c>
      <c r="N339" s="181"/>
      <c r="O339" s="178">
        <f t="shared" si="47"/>
        <v>0</v>
      </c>
      <c r="P339" s="451">
        <v>2501050088836</v>
      </c>
      <c r="Q339" s="182"/>
      <c r="R339" s="188"/>
    </row>
    <row r="340" spans="1:18" ht="24">
      <c r="A340" s="184">
        <v>326</v>
      </c>
      <c r="B340" s="324">
        <v>8884</v>
      </c>
      <c r="C340" s="318" t="s">
        <v>2466</v>
      </c>
      <c r="D340" s="319"/>
      <c r="E340" s="426" t="s">
        <v>2442</v>
      </c>
      <c r="F340" s="452" t="s">
        <v>2467</v>
      </c>
      <c r="G340" s="453" t="s">
        <v>2468</v>
      </c>
      <c r="H340" s="416" t="str">
        <f t="shared" si="46"/>
        <v>фото</v>
      </c>
      <c r="I340" s="215" t="s">
        <v>11661</v>
      </c>
      <c r="J340" s="216" t="s">
        <v>202</v>
      </c>
      <c r="K340" s="217">
        <v>50</v>
      </c>
      <c r="L340" s="392">
        <v>7446.7800000000007</v>
      </c>
      <c r="M340" s="388">
        <v>1</v>
      </c>
      <c r="N340" s="181"/>
      <c r="O340" s="178">
        <f t="shared" si="47"/>
        <v>0</v>
      </c>
      <c r="P340" s="451">
        <v>2501050088843</v>
      </c>
      <c r="Q340" s="182"/>
      <c r="R340" s="188"/>
    </row>
    <row r="341" spans="1:18" ht="24">
      <c r="A341" s="184">
        <v>327</v>
      </c>
      <c r="B341" s="324">
        <v>8885</v>
      </c>
      <c r="C341" s="318" t="s">
        <v>2469</v>
      </c>
      <c r="D341" s="319"/>
      <c r="E341" s="426" t="s">
        <v>2442</v>
      </c>
      <c r="F341" s="452" t="s">
        <v>2470</v>
      </c>
      <c r="G341" s="453" t="s">
        <v>2471</v>
      </c>
      <c r="H341" s="416" t="str">
        <f t="shared" si="46"/>
        <v>фото</v>
      </c>
      <c r="I341" s="215" t="s">
        <v>11662</v>
      </c>
      <c r="J341" s="216" t="s">
        <v>202</v>
      </c>
      <c r="K341" s="217">
        <v>50</v>
      </c>
      <c r="L341" s="392">
        <v>7226.1200000000017</v>
      </c>
      <c r="M341" s="388">
        <v>1</v>
      </c>
      <c r="N341" s="181"/>
      <c r="O341" s="178">
        <f t="shared" si="47"/>
        <v>0</v>
      </c>
      <c r="P341" s="451">
        <v>2501050088850</v>
      </c>
      <c r="Q341" s="182"/>
      <c r="R341" s="188"/>
    </row>
    <row r="342" spans="1:18" ht="15.6">
      <c r="A342" s="184">
        <v>328</v>
      </c>
      <c r="B342" s="324">
        <v>8875</v>
      </c>
      <c r="C342" s="318" t="s">
        <v>2998</v>
      </c>
      <c r="D342" s="319"/>
      <c r="E342" s="426" t="s">
        <v>2442</v>
      </c>
      <c r="F342" s="452" t="s">
        <v>2999</v>
      </c>
      <c r="G342" s="453" t="s">
        <v>3000</v>
      </c>
      <c r="H342" s="416" t="str">
        <f t="shared" si="46"/>
        <v>фото</v>
      </c>
      <c r="I342" s="215" t="s">
        <v>11655</v>
      </c>
      <c r="J342" s="216" t="s">
        <v>202</v>
      </c>
      <c r="K342" s="217">
        <v>50</v>
      </c>
      <c r="L342" s="392">
        <v>7299.7100000000009</v>
      </c>
      <c r="M342" s="388">
        <v>1</v>
      </c>
      <c r="N342" s="181"/>
      <c r="O342" s="178">
        <f t="shared" si="47"/>
        <v>0</v>
      </c>
      <c r="P342" s="451">
        <v>2501050088751</v>
      </c>
      <c r="Q342" s="182"/>
      <c r="R342" s="188"/>
    </row>
    <row r="343" spans="1:18" ht="9.75" customHeight="1">
      <c r="A343" s="184">
        <v>354</v>
      </c>
      <c r="B343" s="18"/>
      <c r="C343" s="155"/>
      <c r="D343" s="156"/>
      <c r="E343" s="296"/>
      <c r="F343" s="214"/>
      <c r="G343" s="214"/>
      <c r="H343" s="160"/>
      <c r="I343" s="161"/>
      <c r="J343" s="161"/>
      <c r="K343" s="162"/>
      <c r="L343" s="218"/>
      <c r="M343" s="163"/>
      <c r="N343" s="163"/>
      <c r="O343" s="160"/>
      <c r="P343" s="463"/>
      <c r="Q343" s="160"/>
      <c r="R343" s="88"/>
    </row>
    <row r="344" spans="1:18" ht="17.399999999999999">
      <c r="A344" s="184">
        <v>355</v>
      </c>
      <c r="B344" s="18"/>
      <c r="C344" s="155"/>
      <c r="D344" s="156"/>
      <c r="E344" s="296" t="s">
        <v>3013</v>
      </c>
      <c r="F344" s="214"/>
      <c r="G344" s="214"/>
      <c r="H344" s="160"/>
      <c r="I344" s="161"/>
      <c r="J344" s="161"/>
      <c r="K344" s="162"/>
      <c r="L344" s="218"/>
      <c r="M344" s="163"/>
      <c r="N344" s="163"/>
      <c r="O344" s="160"/>
      <c r="P344" s="463"/>
      <c r="Q344" s="160"/>
      <c r="R344" s="88"/>
    </row>
    <row r="345" spans="1:18" ht="14.4">
      <c r="A345" s="184">
        <v>356</v>
      </c>
      <c r="B345" s="169"/>
      <c r="C345" s="169"/>
      <c r="D345" s="169"/>
      <c r="E345" s="425" t="s">
        <v>3014</v>
      </c>
      <c r="F345" s="166"/>
      <c r="G345" s="169"/>
      <c r="H345" s="169"/>
      <c r="I345" s="323"/>
      <c r="J345" s="169"/>
      <c r="K345" s="169"/>
      <c r="L345" s="169"/>
      <c r="M345" s="169"/>
      <c r="N345" s="169"/>
      <c r="O345" s="169"/>
      <c r="P345" s="464"/>
      <c r="Q345" s="169"/>
      <c r="R345" s="290"/>
    </row>
    <row r="346" spans="1:18" ht="24">
      <c r="A346" s="184">
        <v>357</v>
      </c>
      <c r="B346" s="419">
        <v>14529</v>
      </c>
      <c r="C346" s="327" t="s">
        <v>3016</v>
      </c>
      <c r="D346" s="327"/>
      <c r="E346" s="426" t="s">
        <v>3017</v>
      </c>
      <c r="F346" s="420" t="s">
        <v>3018</v>
      </c>
      <c r="G346" s="421" t="s">
        <v>3019</v>
      </c>
      <c r="H346" s="416" t="str">
        <f>HYPERLINK("https://www.gardenbulbs.ru/images/Dahlia_CL/thumbnails/"&amp;C346&amp;".jpg","фото")</f>
        <v>фото</v>
      </c>
      <c r="I346" s="215" t="s">
        <v>3020</v>
      </c>
      <c r="J346" s="216" t="s">
        <v>203</v>
      </c>
      <c r="K346" s="217">
        <v>15</v>
      </c>
      <c r="L346" s="392">
        <v>3689.4</v>
      </c>
      <c r="M346" s="388">
        <v>1</v>
      </c>
      <c r="N346" s="181"/>
      <c r="O346" s="178">
        <f t="shared" ref="O346:O349" si="48">IF(ISERROR(L346*N346),0,L346*N346)</f>
        <v>0</v>
      </c>
      <c r="P346" s="451">
        <v>2501015145291</v>
      </c>
      <c r="Q346" s="221"/>
      <c r="R346" s="220" t="s">
        <v>3015</v>
      </c>
    </row>
    <row r="347" spans="1:18" ht="24" customHeight="1">
      <c r="A347" s="184">
        <v>358</v>
      </c>
      <c r="B347" s="419">
        <v>13909</v>
      </c>
      <c r="C347" s="327" t="s">
        <v>3021</v>
      </c>
      <c r="D347" s="327"/>
      <c r="E347" s="426" t="s">
        <v>3017</v>
      </c>
      <c r="F347" s="420" t="s">
        <v>3022</v>
      </c>
      <c r="G347" s="421" t="s">
        <v>3023</v>
      </c>
      <c r="H347" s="416" t="str">
        <f t="shared" ref="H347:H349" si="49">HYPERLINK("https://www.gardenbulbs.ru/images/Dahlia_CL/thumbnails/"&amp;C347&amp;".jpg","фото")</f>
        <v>фото</v>
      </c>
      <c r="I347" s="215" t="s">
        <v>3024</v>
      </c>
      <c r="J347" s="216" t="s">
        <v>203</v>
      </c>
      <c r="K347" s="217">
        <v>15</v>
      </c>
      <c r="L347" s="392">
        <v>3475.4500000000003</v>
      </c>
      <c r="M347" s="388">
        <v>1</v>
      </c>
      <c r="N347" s="181"/>
      <c r="O347" s="178">
        <f t="shared" si="48"/>
        <v>0</v>
      </c>
      <c r="P347" s="451">
        <v>2501015139092</v>
      </c>
      <c r="Q347" s="221"/>
      <c r="R347" s="220" t="s">
        <v>3015</v>
      </c>
    </row>
    <row r="348" spans="1:18" ht="24">
      <c r="A348" s="184">
        <v>359</v>
      </c>
      <c r="B348" s="419">
        <v>14530</v>
      </c>
      <c r="C348" s="327" t="s">
        <v>3025</v>
      </c>
      <c r="D348" s="327"/>
      <c r="E348" s="426" t="s">
        <v>3017</v>
      </c>
      <c r="F348" s="420" t="s">
        <v>3026</v>
      </c>
      <c r="G348" s="421" t="s">
        <v>3027</v>
      </c>
      <c r="H348" s="416" t="str">
        <f t="shared" si="49"/>
        <v>фото</v>
      </c>
      <c r="I348" s="215" t="s">
        <v>3028</v>
      </c>
      <c r="J348" s="216" t="s">
        <v>203</v>
      </c>
      <c r="K348" s="217">
        <v>15</v>
      </c>
      <c r="L348" s="392">
        <v>3689.4</v>
      </c>
      <c r="M348" s="388">
        <v>1</v>
      </c>
      <c r="N348" s="181"/>
      <c r="O348" s="178">
        <f t="shared" si="48"/>
        <v>0</v>
      </c>
      <c r="P348" s="451">
        <v>2501015145307</v>
      </c>
      <c r="Q348" s="221"/>
      <c r="R348" s="220" t="s">
        <v>3015</v>
      </c>
    </row>
    <row r="349" spans="1:18" ht="24">
      <c r="A349" s="184">
        <v>360</v>
      </c>
      <c r="B349" s="419">
        <v>13908</v>
      </c>
      <c r="C349" s="327" t="s">
        <v>3029</v>
      </c>
      <c r="D349" s="327"/>
      <c r="E349" s="426" t="s">
        <v>3017</v>
      </c>
      <c r="F349" s="420" t="s">
        <v>3030</v>
      </c>
      <c r="G349" s="421" t="s">
        <v>3031</v>
      </c>
      <c r="H349" s="416" t="str">
        <f t="shared" si="49"/>
        <v>фото</v>
      </c>
      <c r="I349" s="215" t="s">
        <v>10369</v>
      </c>
      <c r="J349" s="216" t="s">
        <v>203</v>
      </c>
      <c r="K349" s="217">
        <v>15</v>
      </c>
      <c r="L349" s="392">
        <v>3475.4500000000003</v>
      </c>
      <c r="M349" s="388">
        <v>1</v>
      </c>
      <c r="N349" s="181"/>
      <c r="O349" s="178">
        <f t="shared" si="48"/>
        <v>0</v>
      </c>
      <c r="P349" s="451">
        <v>2501015139085</v>
      </c>
      <c r="Q349" s="221"/>
      <c r="R349" s="220" t="s">
        <v>3015</v>
      </c>
    </row>
    <row r="350" spans="1:18" ht="14.4">
      <c r="A350" s="184">
        <v>361</v>
      </c>
      <c r="B350" s="169"/>
      <c r="C350" s="169"/>
      <c r="D350" s="169"/>
      <c r="E350" s="425" t="s">
        <v>3032</v>
      </c>
      <c r="F350" s="166"/>
      <c r="G350" s="169"/>
      <c r="H350" s="169"/>
      <c r="I350" s="323"/>
      <c r="J350" s="169"/>
      <c r="K350" s="169"/>
      <c r="L350" s="169"/>
      <c r="M350" s="169"/>
      <c r="N350" s="169"/>
      <c r="O350" s="169"/>
      <c r="P350" s="464"/>
      <c r="Q350" s="169"/>
      <c r="R350" s="290"/>
    </row>
    <row r="351" spans="1:18" ht="15.6">
      <c r="A351" s="184">
        <v>362</v>
      </c>
      <c r="B351" s="419">
        <v>9100</v>
      </c>
      <c r="C351" s="327" t="s">
        <v>3033</v>
      </c>
      <c r="D351" s="327"/>
      <c r="E351" s="426" t="s">
        <v>3017</v>
      </c>
      <c r="F351" s="420" t="s">
        <v>3034</v>
      </c>
      <c r="G351" s="421" t="s">
        <v>3035</v>
      </c>
      <c r="H351" s="416" t="str">
        <f t="shared" ref="H351:H382" si="50">HYPERLINK("https://www.gardenbulbs.ru/images/Dahlia_CL/thumbnails/"&amp;C351&amp;".jpg","фото")</f>
        <v>фото</v>
      </c>
      <c r="I351" s="215" t="s">
        <v>3036</v>
      </c>
      <c r="J351" s="216" t="s">
        <v>203</v>
      </c>
      <c r="K351" s="217">
        <v>15</v>
      </c>
      <c r="L351" s="392">
        <v>4412.1000000000004</v>
      </c>
      <c r="M351" s="388">
        <v>1</v>
      </c>
      <c r="N351" s="181"/>
      <c r="O351" s="178">
        <f t="shared" ref="O351:O382" si="51">IF(ISERROR(L351*N351),0,L351*N351)</f>
        <v>0</v>
      </c>
      <c r="P351" s="451">
        <v>2501015091000</v>
      </c>
      <c r="Q351" s="221"/>
      <c r="R351" s="220" t="s">
        <v>10383</v>
      </c>
    </row>
    <row r="352" spans="1:18" ht="24">
      <c r="A352" s="184">
        <v>363</v>
      </c>
      <c r="B352" s="419">
        <v>12914</v>
      </c>
      <c r="C352" s="327" t="s">
        <v>11862</v>
      </c>
      <c r="D352" s="327"/>
      <c r="E352" s="426" t="s">
        <v>3017</v>
      </c>
      <c r="F352" s="420" t="s">
        <v>11757</v>
      </c>
      <c r="G352" s="421" t="s">
        <v>11790</v>
      </c>
      <c r="H352" s="416" t="str">
        <f t="shared" si="50"/>
        <v>фото</v>
      </c>
      <c r="I352" s="215" t="s">
        <v>11823</v>
      </c>
      <c r="J352" s="216" t="s">
        <v>203</v>
      </c>
      <c r="K352" s="217">
        <v>15</v>
      </c>
      <c r="L352" s="392">
        <v>4548.2800000000007</v>
      </c>
      <c r="M352" s="388">
        <v>1</v>
      </c>
      <c r="N352" s="181"/>
      <c r="O352" s="178">
        <f t="shared" si="51"/>
        <v>0</v>
      </c>
      <c r="P352" s="451">
        <v>2501015129147</v>
      </c>
      <c r="Q352" s="185" t="s">
        <v>224</v>
      </c>
      <c r="R352" s="220" t="s">
        <v>10383</v>
      </c>
    </row>
    <row r="353" spans="1:18" ht="15.6">
      <c r="A353" s="184">
        <v>364</v>
      </c>
      <c r="B353" s="419">
        <v>9565</v>
      </c>
      <c r="C353" s="327" t="s">
        <v>3039</v>
      </c>
      <c r="D353" s="327"/>
      <c r="E353" s="426" t="s">
        <v>3017</v>
      </c>
      <c r="F353" s="420" t="s">
        <v>3040</v>
      </c>
      <c r="G353" s="421" t="s">
        <v>3041</v>
      </c>
      <c r="H353" s="416" t="str">
        <f t="shared" si="50"/>
        <v>фото</v>
      </c>
      <c r="I353" s="215" t="s">
        <v>3042</v>
      </c>
      <c r="J353" s="216" t="s">
        <v>203</v>
      </c>
      <c r="K353" s="217">
        <v>15</v>
      </c>
      <c r="L353" s="392">
        <v>4593.6000000000004</v>
      </c>
      <c r="M353" s="388">
        <v>1</v>
      </c>
      <c r="N353" s="181"/>
      <c r="O353" s="178">
        <f t="shared" si="51"/>
        <v>0</v>
      </c>
      <c r="P353" s="451">
        <v>2501015095657</v>
      </c>
      <c r="Q353" s="221"/>
      <c r="R353" s="220" t="s">
        <v>10383</v>
      </c>
    </row>
    <row r="354" spans="1:18" ht="24">
      <c r="A354" s="184">
        <v>365</v>
      </c>
      <c r="B354" s="419">
        <v>9084</v>
      </c>
      <c r="C354" s="327" t="s">
        <v>11863</v>
      </c>
      <c r="D354" s="327"/>
      <c r="E354" s="426" t="s">
        <v>3017</v>
      </c>
      <c r="F354" s="420" t="s">
        <v>11758</v>
      </c>
      <c r="G354" s="421" t="s">
        <v>11791</v>
      </c>
      <c r="H354" s="416" t="str">
        <f t="shared" si="50"/>
        <v>фото</v>
      </c>
      <c r="I354" s="215" t="s">
        <v>11824</v>
      </c>
      <c r="J354" s="216" t="s">
        <v>203</v>
      </c>
      <c r="K354" s="217">
        <v>15</v>
      </c>
      <c r="L354" s="392">
        <v>4548.2800000000007</v>
      </c>
      <c r="M354" s="388">
        <v>1</v>
      </c>
      <c r="N354" s="181"/>
      <c r="O354" s="178">
        <f t="shared" si="51"/>
        <v>0</v>
      </c>
      <c r="P354" s="451">
        <v>2501015090843</v>
      </c>
      <c r="Q354" s="185" t="s">
        <v>224</v>
      </c>
      <c r="R354" s="220" t="s">
        <v>10383</v>
      </c>
    </row>
    <row r="355" spans="1:18" ht="27.75" customHeight="1">
      <c r="A355" s="184">
        <v>366</v>
      </c>
      <c r="B355" s="419">
        <v>9094</v>
      </c>
      <c r="C355" s="327" t="s">
        <v>3043</v>
      </c>
      <c r="D355" s="327"/>
      <c r="E355" s="426" t="s">
        <v>3017</v>
      </c>
      <c r="F355" s="420" t="s">
        <v>3044</v>
      </c>
      <c r="G355" s="421" t="s">
        <v>3045</v>
      </c>
      <c r="H355" s="416" t="str">
        <f t="shared" si="50"/>
        <v>фото</v>
      </c>
      <c r="I355" s="215" t="s">
        <v>3046</v>
      </c>
      <c r="J355" s="216" t="s">
        <v>203</v>
      </c>
      <c r="K355" s="217">
        <v>15</v>
      </c>
      <c r="L355" s="392">
        <v>4593.6000000000004</v>
      </c>
      <c r="M355" s="388">
        <v>1</v>
      </c>
      <c r="N355" s="181"/>
      <c r="O355" s="178">
        <f t="shared" si="51"/>
        <v>0</v>
      </c>
      <c r="P355" s="451">
        <v>2501015090942</v>
      </c>
      <c r="Q355" s="221"/>
      <c r="R355" s="220" t="s">
        <v>10383</v>
      </c>
    </row>
    <row r="356" spans="1:18" ht="24">
      <c r="A356" s="184">
        <v>367</v>
      </c>
      <c r="B356" s="419">
        <v>9564</v>
      </c>
      <c r="C356" s="327" t="s">
        <v>11864</v>
      </c>
      <c r="D356" s="327"/>
      <c r="E356" s="426" t="s">
        <v>3017</v>
      </c>
      <c r="F356" s="420" t="s">
        <v>11759</v>
      </c>
      <c r="G356" s="421" t="s">
        <v>11792</v>
      </c>
      <c r="H356" s="416" t="str">
        <f t="shared" si="50"/>
        <v>фото</v>
      </c>
      <c r="I356" s="215" t="s">
        <v>11825</v>
      </c>
      <c r="J356" s="216" t="s">
        <v>203</v>
      </c>
      <c r="K356" s="217">
        <v>15</v>
      </c>
      <c r="L356" s="392">
        <v>4739.4600000000009</v>
      </c>
      <c r="M356" s="388">
        <v>1</v>
      </c>
      <c r="N356" s="181"/>
      <c r="O356" s="178">
        <f t="shared" si="51"/>
        <v>0</v>
      </c>
      <c r="P356" s="451">
        <v>2501015095640</v>
      </c>
      <c r="Q356" s="221"/>
      <c r="R356" s="220" t="s">
        <v>10383</v>
      </c>
    </row>
    <row r="357" spans="1:18" ht="24">
      <c r="A357" s="184">
        <v>368</v>
      </c>
      <c r="B357" s="419">
        <v>9069</v>
      </c>
      <c r="C357" s="327" t="s">
        <v>3560</v>
      </c>
      <c r="D357" s="327"/>
      <c r="E357" s="426" t="s">
        <v>3017</v>
      </c>
      <c r="F357" s="420" t="s">
        <v>3561</v>
      </c>
      <c r="G357" s="421" t="s">
        <v>3562</v>
      </c>
      <c r="H357" s="416" t="str">
        <f t="shared" si="50"/>
        <v>фото</v>
      </c>
      <c r="I357" s="215" t="s">
        <v>3563</v>
      </c>
      <c r="J357" s="216" t="s">
        <v>203</v>
      </c>
      <c r="K357" s="217">
        <v>15</v>
      </c>
      <c r="L357" s="392">
        <v>5206.1900000000014</v>
      </c>
      <c r="M357" s="388">
        <v>1</v>
      </c>
      <c r="N357" s="181"/>
      <c r="O357" s="178">
        <f t="shared" si="51"/>
        <v>0</v>
      </c>
      <c r="P357" s="451">
        <v>2501015090690</v>
      </c>
      <c r="Q357" s="221"/>
      <c r="R357" s="220" t="s">
        <v>10383</v>
      </c>
    </row>
    <row r="358" spans="1:18" ht="15.6">
      <c r="A358" s="184">
        <v>369</v>
      </c>
      <c r="B358" s="419">
        <v>9102</v>
      </c>
      <c r="C358" s="327" t="s">
        <v>9243</v>
      </c>
      <c r="D358" s="327"/>
      <c r="E358" s="426" t="s">
        <v>3017</v>
      </c>
      <c r="F358" s="420" t="s">
        <v>9237</v>
      </c>
      <c r="G358" s="421" t="s">
        <v>9239</v>
      </c>
      <c r="H358" s="416" t="str">
        <f t="shared" si="50"/>
        <v>фото</v>
      </c>
      <c r="I358" s="215" t="s">
        <v>9241</v>
      </c>
      <c r="J358" s="216" t="s">
        <v>203</v>
      </c>
      <c r="K358" s="217">
        <v>15</v>
      </c>
      <c r="L358" s="392">
        <v>4237.09</v>
      </c>
      <c r="M358" s="388">
        <v>1</v>
      </c>
      <c r="N358" s="181"/>
      <c r="O358" s="178">
        <f t="shared" si="51"/>
        <v>0</v>
      </c>
      <c r="P358" s="451">
        <v>2501015091024</v>
      </c>
      <c r="Q358" s="185"/>
      <c r="R358" s="220" t="s">
        <v>10383</v>
      </c>
    </row>
    <row r="359" spans="1:18" ht="27" customHeight="1">
      <c r="A359" s="184">
        <v>370</v>
      </c>
      <c r="B359" s="419">
        <v>9103</v>
      </c>
      <c r="C359" s="327" t="s">
        <v>11865</v>
      </c>
      <c r="D359" s="327"/>
      <c r="E359" s="426" t="s">
        <v>3017</v>
      </c>
      <c r="F359" s="420" t="s">
        <v>11760</v>
      </c>
      <c r="G359" s="421" t="s">
        <v>11793</v>
      </c>
      <c r="H359" s="416" t="str">
        <f t="shared" si="50"/>
        <v>фото</v>
      </c>
      <c r="I359" s="215" t="s">
        <v>11826</v>
      </c>
      <c r="J359" s="216" t="s">
        <v>203</v>
      </c>
      <c r="K359" s="217">
        <v>15</v>
      </c>
      <c r="L359" s="392">
        <v>4739.4600000000009</v>
      </c>
      <c r="M359" s="388">
        <v>1</v>
      </c>
      <c r="N359" s="181"/>
      <c r="O359" s="178">
        <f t="shared" si="51"/>
        <v>0</v>
      </c>
      <c r="P359" s="451">
        <v>2501015091031</v>
      </c>
      <c r="Q359" s="185" t="s">
        <v>224</v>
      </c>
      <c r="R359" s="220" t="s">
        <v>10383</v>
      </c>
    </row>
    <row r="360" spans="1:18" ht="23.25" customHeight="1">
      <c r="A360" s="184">
        <v>371</v>
      </c>
      <c r="B360" s="419">
        <v>9109</v>
      </c>
      <c r="C360" s="327" t="s">
        <v>3047</v>
      </c>
      <c r="D360" s="327"/>
      <c r="E360" s="426" t="s">
        <v>3017</v>
      </c>
      <c r="F360" s="420" t="s">
        <v>3048</v>
      </c>
      <c r="G360" s="421" t="s">
        <v>3049</v>
      </c>
      <c r="H360" s="416" t="str">
        <f t="shared" si="50"/>
        <v>фото</v>
      </c>
      <c r="I360" s="215" t="s">
        <v>3050</v>
      </c>
      <c r="J360" s="216" t="s">
        <v>203</v>
      </c>
      <c r="K360" s="217">
        <v>15</v>
      </c>
      <c r="L360" s="392">
        <v>4152.83</v>
      </c>
      <c r="M360" s="388">
        <v>1</v>
      </c>
      <c r="N360" s="181"/>
      <c r="O360" s="178">
        <f t="shared" si="51"/>
        <v>0</v>
      </c>
      <c r="P360" s="451">
        <v>2501015091093</v>
      </c>
      <c r="Q360" s="221"/>
      <c r="R360" s="220" t="s">
        <v>10383</v>
      </c>
    </row>
    <row r="361" spans="1:18" ht="23.25" customHeight="1">
      <c r="A361" s="184">
        <v>372</v>
      </c>
      <c r="B361" s="419">
        <v>9106</v>
      </c>
      <c r="C361" s="327" t="s">
        <v>3051</v>
      </c>
      <c r="D361" s="327"/>
      <c r="E361" s="426" t="s">
        <v>3017</v>
      </c>
      <c r="F361" s="420" t="s">
        <v>3052</v>
      </c>
      <c r="G361" s="421" t="s">
        <v>3053</v>
      </c>
      <c r="H361" s="416" t="str">
        <f t="shared" si="50"/>
        <v>фото</v>
      </c>
      <c r="I361" s="215" t="s">
        <v>3054</v>
      </c>
      <c r="J361" s="216" t="s">
        <v>203</v>
      </c>
      <c r="K361" s="217">
        <v>15</v>
      </c>
      <c r="L361" s="392">
        <v>4739.4600000000009</v>
      </c>
      <c r="M361" s="388">
        <v>1</v>
      </c>
      <c r="N361" s="181"/>
      <c r="O361" s="178">
        <f t="shared" si="51"/>
        <v>0</v>
      </c>
      <c r="P361" s="451">
        <v>2501015091062</v>
      </c>
      <c r="Q361" s="221"/>
      <c r="R361" s="220" t="s">
        <v>10383</v>
      </c>
    </row>
    <row r="362" spans="1:18" ht="24">
      <c r="A362" s="184">
        <v>373</v>
      </c>
      <c r="B362" s="419">
        <v>9107</v>
      </c>
      <c r="C362" s="327" t="s">
        <v>3055</v>
      </c>
      <c r="D362" s="327"/>
      <c r="E362" s="426" t="s">
        <v>3017</v>
      </c>
      <c r="F362" s="420" t="s">
        <v>3056</v>
      </c>
      <c r="G362" s="421" t="s">
        <v>3057</v>
      </c>
      <c r="H362" s="416" t="str">
        <f t="shared" si="50"/>
        <v>фото</v>
      </c>
      <c r="I362" s="215" t="s">
        <v>3058</v>
      </c>
      <c r="J362" s="216" t="s">
        <v>203</v>
      </c>
      <c r="K362" s="217">
        <v>15</v>
      </c>
      <c r="L362" s="392">
        <v>4515.8300000000008</v>
      </c>
      <c r="M362" s="388">
        <v>1</v>
      </c>
      <c r="N362" s="181"/>
      <c r="O362" s="178">
        <f t="shared" si="51"/>
        <v>0</v>
      </c>
      <c r="P362" s="451">
        <v>2501015091079</v>
      </c>
      <c r="Q362" s="221"/>
      <c r="R362" s="220" t="s">
        <v>10383</v>
      </c>
    </row>
    <row r="363" spans="1:18" ht="24">
      <c r="A363" s="184">
        <v>374</v>
      </c>
      <c r="B363" s="419">
        <v>9108</v>
      </c>
      <c r="C363" s="327" t="s">
        <v>3059</v>
      </c>
      <c r="D363" s="327"/>
      <c r="E363" s="426" t="s">
        <v>3017</v>
      </c>
      <c r="F363" s="420" t="s">
        <v>3060</v>
      </c>
      <c r="G363" s="421" t="s">
        <v>3061</v>
      </c>
      <c r="H363" s="416" t="str">
        <f t="shared" si="50"/>
        <v>фото</v>
      </c>
      <c r="I363" s="215" t="s">
        <v>3062</v>
      </c>
      <c r="J363" s="216" t="s">
        <v>203</v>
      </c>
      <c r="K363" s="217">
        <v>15</v>
      </c>
      <c r="L363" s="392">
        <v>4220.92</v>
      </c>
      <c r="M363" s="388">
        <v>1</v>
      </c>
      <c r="N363" s="181"/>
      <c r="O363" s="178">
        <f t="shared" si="51"/>
        <v>0</v>
      </c>
      <c r="P363" s="451">
        <v>2501015091086</v>
      </c>
      <c r="Q363" s="221"/>
      <c r="R363" s="220" t="s">
        <v>10383</v>
      </c>
    </row>
    <row r="364" spans="1:18" ht="24">
      <c r="A364" s="184">
        <v>375</v>
      </c>
      <c r="B364" s="419">
        <v>9067</v>
      </c>
      <c r="C364" s="327" t="s">
        <v>3063</v>
      </c>
      <c r="D364" s="327"/>
      <c r="E364" s="426" t="s">
        <v>3017</v>
      </c>
      <c r="F364" s="420" t="s">
        <v>3064</v>
      </c>
      <c r="G364" s="421" t="s">
        <v>3065</v>
      </c>
      <c r="H364" s="416" t="str">
        <f t="shared" si="50"/>
        <v>фото</v>
      </c>
      <c r="I364" s="215" t="s">
        <v>3066</v>
      </c>
      <c r="J364" s="216" t="s">
        <v>203</v>
      </c>
      <c r="K364" s="217">
        <v>15</v>
      </c>
      <c r="L364" s="392">
        <v>4739.4600000000009</v>
      </c>
      <c r="M364" s="388">
        <v>1</v>
      </c>
      <c r="N364" s="181"/>
      <c r="O364" s="178">
        <f t="shared" si="51"/>
        <v>0</v>
      </c>
      <c r="P364" s="451">
        <v>2501015090676</v>
      </c>
      <c r="Q364" s="221"/>
      <c r="R364" s="220" t="s">
        <v>10383</v>
      </c>
    </row>
    <row r="365" spans="1:18" ht="24">
      <c r="A365" s="184">
        <v>376</v>
      </c>
      <c r="B365" s="419">
        <v>9130</v>
      </c>
      <c r="C365" s="327" t="s">
        <v>3638</v>
      </c>
      <c r="D365" s="327"/>
      <c r="E365" s="426" t="s">
        <v>3017</v>
      </c>
      <c r="F365" s="420" t="s">
        <v>3639</v>
      </c>
      <c r="G365" s="421" t="s">
        <v>3640</v>
      </c>
      <c r="H365" s="416" t="str">
        <f t="shared" si="50"/>
        <v>фото</v>
      </c>
      <c r="I365" s="215" t="s">
        <v>3641</v>
      </c>
      <c r="J365" s="216" t="s">
        <v>203</v>
      </c>
      <c r="K365" s="217">
        <v>15</v>
      </c>
      <c r="L365" s="392">
        <v>4739.4600000000009</v>
      </c>
      <c r="M365" s="388">
        <v>1</v>
      </c>
      <c r="N365" s="181"/>
      <c r="O365" s="178">
        <f t="shared" si="51"/>
        <v>0</v>
      </c>
      <c r="P365" s="451">
        <v>2501015091307</v>
      </c>
      <c r="Q365" s="221"/>
      <c r="R365" s="220" t="s">
        <v>10383</v>
      </c>
    </row>
    <row r="366" spans="1:18" ht="24">
      <c r="A366" s="184">
        <v>377</v>
      </c>
      <c r="B366" s="419">
        <v>11034</v>
      </c>
      <c r="C366" s="327" t="s">
        <v>3067</v>
      </c>
      <c r="D366" s="327"/>
      <c r="E366" s="426" t="s">
        <v>3017</v>
      </c>
      <c r="F366" s="420" t="s">
        <v>3068</v>
      </c>
      <c r="G366" s="421" t="s">
        <v>3069</v>
      </c>
      <c r="H366" s="416" t="str">
        <f t="shared" si="50"/>
        <v>фото</v>
      </c>
      <c r="I366" s="215" t="s">
        <v>3070</v>
      </c>
      <c r="J366" s="216" t="s">
        <v>203</v>
      </c>
      <c r="K366" s="217">
        <v>15</v>
      </c>
      <c r="L366" s="392">
        <v>4152.83</v>
      </c>
      <c r="M366" s="388">
        <v>1</v>
      </c>
      <c r="N366" s="181"/>
      <c r="O366" s="178">
        <f t="shared" si="51"/>
        <v>0</v>
      </c>
      <c r="P366" s="451">
        <v>2501015110343</v>
      </c>
      <c r="Q366" s="221"/>
      <c r="R366" s="220" t="s">
        <v>10383</v>
      </c>
    </row>
    <row r="367" spans="1:18" ht="24">
      <c r="A367" s="184">
        <v>378</v>
      </c>
      <c r="B367" s="419">
        <v>9111</v>
      </c>
      <c r="C367" s="327" t="s">
        <v>3071</v>
      </c>
      <c r="D367" s="327"/>
      <c r="E367" s="426" t="s">
        <v>3017</v>
      </c>
      <c r="F367" s="420" t="s">
        <v>3072</v>
      </c>
      <c r="G367" s="421" t="s">
        <v>3073</v>
      </c>
      <c r="H367" s="416" t="str">
        <f t="shared" si="50"/>
        <v>фото</v>
      </c>
      <c r="I367" s="215" t="s">
        <v>3074</v>
      </c>
      <c r="J367" s="216" t="s">
        <v>203</v>
      </c>
      <c r="K367" s="217">
        <v>15</v>
      </c>
      <c r="L367" s="392">
        <v>4739.4600000000009</v>
      </c>
      <c r="M367" s="388">
        <v>1</v>
      </c>
      <c r="N367" s="181"/>
      <c r="O367" s="178">
        <f t="shared" si="51"/>
        <v>0</v>
      </c>
      <c r="P367" s="451">
        <v>2501015091116</v>
      </c>
      <c r="Q367" s="221"/>
      <c r="R367" s="220" t="s">
        <v>10383</v>
      </c>
    </row>
    <row r="368" spans="1:18" ht="24">
      <c r="A368" s="184">
        <v>379</v>
      </c>
      <c r="B368" s="419">
        <v>8972</v>
      </c>
      <c r="C368" s="327" t="s">
        <v>10344</v>
      </c>
      <c r="D368" s="327"/>
      <c r="E368" s="426" t="s">
        <v>3017</v>
      </c>
      <c r="F368" s="420" t="s">
        <v>10333</v>
      </c>
      <c r="G368" s="421" t="s">
        <v>10357</v>
      </c>
      <c r="H368" s="416" t="str">
        <f t="shared" si="50"/>
        <v>фото</v>
      </c>
      <c r="I368" s="215" t="s">
        <v>10370</v>
      </c>
      <c r="J368" s="216" t="s">
        <v>203</v>
      </c>
      <c r="K368" s="217">
        <v>15</v>
      </c>
      <c r="L368" s="392">
        <v>4551.4700000000012</v>
      </c>
      <c r="M368" s="388">
        <v>1</v>
      </c>
      <c r="N368" s="181"/>
      <c r="O368" s="178">
        <f t="shared" si="51"/>
        <v>0</v>
      </c>
      <c r="P368" s="451">
        <v>2501015089724</v>
      </c>
      <c r="Q368" s="221">
        <v>2024</v>
      </c>
      <c r="R368" s="220" t="s">
        <v>10383</v>
      </c>
    </row>
    <row r="369" spans="1:18" ht="15.6">
      <c r="A369" s="184">
        <v>380</v>
      </c>
      <c r="B369" s="419">
        <v>9114</v>
      </c>
      <c r="C369" s="327" t="s">
        <v>3075</v>
      </c>
      <c r="D369" s="327"/>
      <c r="E369" s="426" t="s">
        <v>3017</v>
      </c>
      <c r="F369" s="420" t="s">
        <v>3076</v>
      </c>
      <c r="G369" s="421" t="s">
        <v>3077</v>
      </c>
      <c r="H369" s="416" t="str">
        <f t="shared" si="50"/>
        <v>фото</v>
      </c>
      <c r="I369" s="215" t="s">
        <v>3078</v>
      </c>
      <c r="J369" s="216" t="s">
        <v>203</v>
      </c>
      <c r="K369" s="217">
        <v>15</v>
      </c>
      <c r="L369" s="392">
        <v>4152.83</v>
      </c>
      <c r="M369" s="388">
        <v>1</v>
      </c>
      <c r="N369" s="181"/>
      <c r="O369" s="178">
        <f t="shared" si="51"/>
        <v>0</v>
      </c>
      <c r="P369" s="451">
        <v>2501015091147</v>
      </c>
      <c r="Q369" s="221"/>
      <c r="R369" s="220" t="s">
        <v>10383</v>
      </c>
    </row>
    <row r="370" spans="1:18" ht="24" customHeight="1">
      <c r="A370" s="184">
        <v>381</v>
      </c>
      <c r="B370" s="419">
        <v>11035</v>
      </c>
      <c r="C370" s="327" t="s">
        <v>3079</v>
      </c>
      <c r="D370" s="327"/>
      <c r="E370" s="426" t="s">
        <v>3017</v>
      </c>
      <c r="F370" s="420" t="s">
        <v>3080</v>
      </c>
      <c r="G370" s="421" t="s">
        <v>3081</v>
      </c>
      <c r="H370" s="416" t="str">
        <f t="shared" si="50"/>
        <v>фото</v>
      </c>
      <c r="I370" s="215" t="s">
        <v>3082</v>
      </c>
      <c r="J370" s="216" t="s">
        <v>203</v>
      </c>
      <c r="K370" s="217">
        <v>15</v>
      </c>
      <c r="L370" s="392">
        <v>4739.4600000000009</v>
      </c>
      <c r="M370" s="388">
        <v>1</v>
      </c>
      <c r="N370" s="181"/>
      <c r="O370" s="178">
        <f t="shared" si="51"/>
        <v>0</v>
      </c>
      <c r="P370" s="451">
        <v>2501015110350</v>
      </c>
      <c r="Q370" s="185"/>
      <c r="R370" s="220" t="s">
        <v>10383</v>
      </c>
    </row>
    <row r="371" spans="1:18" ht="24" customHeight="1">
      <c r="A371" s="184">
        <v>382</v>
      </c>
      <c r="B371" s="419">
        <v>9115</v>
      </c>
      <c r="C371" s="327" t="s">
        <v>3083</v>
      </c>
      <c r="D371" s="327"/>
      <c r="E371" s="426" t="s">
        <v>3017</v>
      </c>
      <c r="F371" s="420" t="s">
        <v>3084</v>
      </c>
      <c r="G371" s="421" t="s">
        <v>3085</v>
      </c>
      <c r="H371" s="416" t="str">
        <f t="shared" si="50"/>
        <v>фото</v>
      </c>
      <c r="I371" s="215" t="s">
        <v>3086</v>
      </c>
      <c r="J371" s="216" t="s">
        <v>203</v>
      </c>
      <c r="K371" s="217">
        <v>15</v>
      </c>
      <c r="L371" s="392">
        <v>4152.83</v>
      </c>
      <c r="M371" s="388">
        <v>1</v>
      </c>
      <c r="N371" s="181"/>
      <c r="O371" s="178">
        <f t="shared" si="51"/>
        <v>0</v>
      </c>
      <c r="P371" s="451">
        <v>2501015091154</v>
      </c>
      <c r="Q371" s="221"/>
      <c r="R371" s="220" t="s">
        <v>10383</v>
      </c>
    </row>
    <row r="372" spans="1:18" ht="24" customHeight="1">
      <c r="A372" s="184">
        <v>383</v>
      </c>
      <c r="B372" s="419">
        <v>9118</v>
      </c>
      <c r="C372" s="327" t="s">
        <v>10345</v>
      </c>
      <c r="D372" s="327"/>
      <c r="E372" s="426" t="s">
        <v>3017</v>
      </c>
      <c r="F372" s="420" t="s">
        <v>10334</v>
      </c>
      <c r="G372" s="421" t="s">
        <v>10358</v>
      </c>
      <c r="H372" s="416" t="str">
        <f t="shared" si="50"/>
        <v>фото</v>
      </c>
      <c r="I372" s="215" t="s">
        <v>10371</v>
      </c>
      <c r="J372" s="216" t="s">
        <v>203</v>
      </c>
      <c r="K372" s="217">
        <v>15</v>
      </c>
      <c r="L372" s="392">
        <v>4152.83</v>
      </c>
      <c r="M372" s="388">
        <v>1</v>
      </c>
      <c r="N372" s="181"/>
      <c r="O372" s="178">
        <f t="shared" si="51"/>
        <v>0</v>
      </c>
      <c r="P372" s="451">
        <v>2501015091185</v>
      </c>
      <c r="Q372" s="221"/>
      <c r="R372" s="220" t="s">
        <v>10383</v>
      </c>
    </row>
    <row r="373" spans="1:18" ht="36">
      <c r="A373" s="184">
        <v>384</v>
      </c>
      <c r="B373" s="419">
        <v>9120</v>
      </c>
      <c r="C373" s="327" t="s">
        <v>10052</v>
      </c>
      <c r="D373" s="327"/>
      <c r="E373" s="426" t="s">
        <v>3017</v>
      </c>
      <c r="F373" s="420" t="s">
        <v>3087</v>
      </c>
      <c r="G373" s="421" t="s">
        <v>3088</v>
      </c>
      <c r="H373" s="416" t="str">
        <f t="shared" si="50"/>
        <v>фото</v>
      </c>
      <c r="I373" s="215" t="s">
        <v>3089</v>
      </c>
      <c r="J373" s="216" t="s">
        <v>203</v>
      </c>
      <c r="K373" s="217">
        <v>15</v>
      </c>
      <c r="L373" s="392">
        <v>4596.9000000000005</v>
      </c>
      <c r="M373" s="388">
        <v>1</v>
      </c>
      <c r="N373" s="181"/>
      <c r="O373" s="178">
        <f t="shared" si="51"/>
        <v>0</v>
      </c>
      <c r="P373" s="451">
        <v>2501015091208</v>
      </c>
      <c r="Q373" s="221"/>
      <c r="R373" s="220" t="s">
        <v>10383</v>
      </c>
    </row>
    <row r="374" spans="1:18" ht="24">
      <c r="A374" s="184">
        <v>385</v>
      </c>
      <c r="B374" s="419">
        <v>9121</v>
      </c>
      <c r="C374" s="327" t="s">
        <v>3090</v>
      </c>
      <c r="D374" s="327"/>
      <c r="E374" s="426" t="s">
        <v>3017</v>
      </c>
      <c r="F374" s="420" t="s">
        <v>3091</v>
      </c>
      <c r="G374" s="421" t="s">
        <v>3092</v>
      </c>
      <c r="H374" s="416" t="str">
        <f t="shared" si="50"/>
        <v>фото</v>
      </c>
      <c r="I374" s="215" t="s">
        <v>3093</v>
      </c>
      <c r="J374" s="216" t="s">
        <v>203</v>
      </c>
      <c r="K374" s="217">
        <v>15</v>
      </c>
      <c r="L374" s="392">
        <v>4690.8400000000011</v>
      </c>
      <c r="M374" s="388">
        <v>1</v>
      </c>
      <c r="N374" s="181"/>
      <c r="O374" s="178">
        <f t="shared" si="51"/>
        <v>0</v>
      </c>
      <c r="P374" s="451">
        <v>2501015091215</v>
      </c>
      <c r="Q374" s="221"/>
      <c r="R374" s="220" t="s">
        <v>10383</v>
      </c>
    </row>
    <row r="375" spans="1:18" ht="29.25" customHeight="1">
      <c r="A375" s="184">
        <v>386</v>
      </c>
      <c r="B375" s="419">
        <v>9097</v>
      </c>
      <c r="C375" s="327" t="s">
        <v>3094</v>
      </c>
      <c r="D375" s="327"/>
      <c r="E375" s="426" t="s">
        <v>3017</v>
      </c>
      <c r="F375" s="420" t="s">
        <v>3095</v>
      </c>
      <c r="G375" s="421" t="s">
        <v>3096</v>
      </c>
      <c r="H375" s="416" t="str">
        <f t="shared" si="50"/>
        <v>фото</v>
      </c>
      <c r="I375" s="215" t="s">
        <v>3097</v>
      </c>
      <c r="J375" s="216" t="s">
        <v>203</v>
      </c>
      <c r="K375" s="217">
        <v>15</v>
      </c>
      <c r="L375" s="392">
        <v>4551.4700000000012</v>
      </c>
      <c r="M375" s="388">
        <v>1</v>
      </c>
      <c r="N375" s="181"/>
      <c r="O375" s="178">
        <f t="shared" si="51"/>
        <v>0</v>
      </c>
      <c r="P375" s="451">
        <v>2501015090973</v>
      </c>
      <c r="Q375" s="221"/>
      <c r="R375" s="220" t="s">
        <v>10383</v>
      </c>
    </row>
    <row r="376" spans="1:18" ht="24">
      <c r="A376" s="184">
        <v>387</v>
      </c>
      <c r="B376" s="419">
        <v>9098</v>
      </c>
      <c r="C376" s="327" t="s">
        <v>3098</v>
      </c>
      <c r="D376" s="327"/>
      <c r="E376" s="426" t="s">
        <v>3017</v>
      </c>
      <c r="F376" s="420" t="s">
        <v>3099</v>
      </c>
      <c r="G376" s="421" t="s">
        <v>3100</v>
      </c>
      <c r="H376" s="416" t="str">
        <f t="shared" si="50"/>
        <v>фото</v>
      </c>
      <c r="I376" s="215" t="s">
        <v>3101</v>
      </c>
      <c r="J376" s="216" t="s">
        <v>203</v>
      </c>
      <c r="K376" s="217">
        <v>15</v>
      </c>
      <c r="L376" s="392">
        <v>4006.9700000000003</v>
      </c>
      <c r="M376" s="388">
        <v>1</v>
      </c>
      <c r="N376" s="181"/>
      <c r="O376" s="178">
        <f t="shared" si="51"/>
        <v>0</v>
      </c>
      <c r="P376" s="451">
        <v>2501015090980</v>
      </c>
      <c r="Q376" s="221"/>
      <c r="R376" s="220" t="s">
        <v>10383</v>
      </c>
    </row>
    <row r="377" spans="1:18" ht="15.6">
      <c r="A377" s="184">
        <v>388</v>
      </c>
      <c r="B377" s="419">
        <v>9099</v>
      </c>
      <c r="C377" s="327" t="s">
        <v>3102</v>
      </c>
      <c r="D377" s="327"/>
      <c r="E377" s="426" t="s">
        <v>3017</v>
      </c>
      <c r="F377" s="420" t="s">
        <v>3103</v>
      </c>
      <c r="G377" s="421" t="s">
        <v>3104</v>
      </c>
      <c r="H377" s="416" t="str">
        <f t="shared" si="50"/>
        <v>фото</v>
      </c>
      <c r="I377" s="215" t="s">
        <v>10053</v>
      </c>
      <c r="J377" s="216" t="s">
        <v>203</v>
      </c>
      <c r="K377" s="217">
        <v>15</v>
      </c>
      <c r="L377" s="392">
        <v>4454.2300000000005</v>
      </c>
      <c r="M377" s="388">
        <v>1</v>
      </c>
      <c r="N377" s="181"/>
      <c r="O377" s="178">
        <f t="shared" si="51"/>
        <v>0</v>
      </c>
      <c r="P377" s="451">
        <v>2501015090997</v>
      </c>
      <c r="Q377" s="221"/>
      <c r="R377" s="220" t="s">
        <v>10383</v>
      </c>
    </row>
    <row r="378" spans="1:18" ht="24">
      <c r="A378" s="184">
        <v>389</v>
      </c>
      <c r="B378" s="419">
        <v>13940</v>
      </c>
      <c r="C378" s="327" t="s">
        <v>9244</v>
      </c>
      <c r="D378" s="327"/>
      <c r="E378" s="426" t="s">
        <v>3017</v>
      </c>
      <c r="F378" s="420" t="s">
        <v>9238</v>
      </c>
      <c r="G378" s="421" t="s">
        <v>9240</v>
      </c>
      <c r="H378" s="416" t="str">
        <f t="shared" si="50"/>
        <v>фото</v>
      </c>
      <c r="I378" s="215" t="s">
        <v>3105</v>
      </c>
      <c r="J378" s="216" t="s">
        <v>203</v>
      </c>
      <c r="K378" s="217">
        <v>15</v>
      </c>
      <c r="L378" s="392">
        <v>4551.4700000000012</v>
      </c>
      <c r="M378" s="388">
        <v>1</v>
      </c>
      <c r="N378" s="181"/>
      <c r="O378" s="178">
        <f t="shared" si="51"/>
        <v>0</v>
      </c>
      <c r="P378" s="451">
        <v>2501015139405</v>
      </c>
      <c r="Q378" s="221"/>
      <c r="R378" s="220" t="s">
        <v>10383</v>
      </c>
    </row>
    <row r="379" spans="1:18" ht="24">
      <c r="A379" s="184">
        <v>390</v>
      </c>
      <c r="B379" s="419">
        <v>9101</v>
      </c>
      <c r="C379" s="327" t="s">
        <v>3106</v>
      </c>
      <c r="D379" s="327"/>
      <c r="E379" s="426" t="s">
        <v>3017</v>
      </c>
      <c r="F379" s="420" t="s">
        <v>3107</v>
      </c>
      <c r="G379" s="421" t="s">
        <v>3108</v>
      </c>
      <c r="H379" s="416" t="str">
        <f t="shared" si="50"/>
        <v>фото</v>
      </c>
      <c r="I379" s="215" t="s">
        <v>3109</v>
      </c>
      <c r="J379" s="216" t="s">
        <v>203</v>
      </c>
      <c r="K379" s="217">
        <v>15</v>
      </c>
      <c r="L379" s="392">
        <v>4522.3200000000015</v>
      </c>
      <c r="M379" s="388">
        <v>1</v>
      </c>
      <c r="N379" s="181"/>
      <c r="O379" s="178">
        <f t="shared" si="51"/>
        <v>0</v>
      </c>
      <c r="P379" s="451">
        <v>2501015091017</v>
      </c>
      <c r="Q379" s="221"/>
      <c r="R379" s="220" t="s">
        <v>10383</v>
      </c>
    </row>
    <row r="380" spans="1:18" ht="26.25" customHeight="1">
      <c r="A380" s="184">
        <v>391</v>
      </c>
      <c r="B380" s="419">
        <v>9122</v>
      </c>
      <c r="C380" s="327" t="s">
        <v>3110</v>
      </c>
      <c r="D380" s="327"/>
      <c r="E380" s="426" t="s">
        <v>3017</v>
      </c>
      <c r="F380" s="420" t="s">
        <v>3111</v>
      </c>
      <c r="G380" s="421" t="s">
        <v>3112</v>
      </c>
      <c r="H380" s="416" t="str">
        <f t="shared" si="50"/>
        <v>фото</v>
      </c>
      <c r="I380" s="215" t="s">
        <v>3113</v>
      </c>
      <c r="J380" s="216" t="s">
        <v>203</v>
      </c>
      <c r="K380" s="217">
        <v>15</v>
      </c>
      <c r="L380" s="392">
        <v>3922.71</v>
      </c>
      <c r="M380" s="388">
        <v>1</v>
      </c>
      <c r="N380" s="181"/>
      <c r="O380" s="178">
        <f t="shared" si="51"/>
        <v>0</v>
      </c>
      <c r="P380" s="451">
        <v>2501015091222</v>
      </c>
      <c r="Q380" s="221"/>
      <c r="R380" s="220" t="s">
        <v>10383</v>
      </c>
    </row>
    <row r="381" spans="1:18" ht="36">
      <c r="A381" s="184">
        <v>392</v>
      </c>
      <c r="B381" s="419">
        <v>9117</v>
      </c>
      <c r="C381" s="327" t="s">
        <v>3114</v>
      </c>
      <c r="D381" s="327"/>
      <c r="E381" s="426" t="s">
        <v>3017</v>
      </c>
      <c r="F381" s="420" t="s">
        <v>3115</v>
      </c>
      <c r="G381" s="421" t="s">
        <v>10359</v>
      </c>
      <c r="H381" s="416" t="str">
        <f t="shared" si="50"/>
        <v>фото</v>
      </c>
      <c r="I381" s="215" t="s">
        <v>3116</v>
      </c>
      <c r="J381" s="216" t="s">
        <v>203</v>
      </c>
      <c r="K381" s="217">
        <v>15</v>
      </c>
      <c r="L381" s="392">
        <v>4664.9900000000007</v>
      </c>
      <c r="M381" s="388">
        <v>1</v>
      </c>
      <c r="N381" s="181"/>
      <c r="O381" s="178">
        <f t="shared" si="51"/>
        <v>0</v>
      </c>
      <c r="P381" s="451">
        <v>2501015091178</v>
      </c>
      <c r="Q381" s="221"/>
      <c r="R381" s="220" t="s">
        <v>10383</v>
      </c>
    </row>
    <row r="382" spans="1:18" ht="24">
      <c r="A382" s="184">
        <v>393</v>
      </c>
      <c r="B382" s="419">
        <v>9095</v>
      </c>
      <c r="C382" s="327" t="s">
        <v>3117</v>
      </c>
      <c r="D382" s="327"/>
      <c r="E382" s="426" t="s">
        <v>3017</v>
      </c>
      <c r="F382" s="420" t="s">
        <v>3118</v>
      </c>
      <c r="G382" s="421" t="s">
        <v>3119</v>
      </c>
      <c r="H382" s="416" t="str">
        <f t="shared" si="50"/>
        <v>фото</v>
      </c>
      <c r="I382" s="215" t="s">
        <v>9242</v>
      </c>
      <c r="J382" s="216" t="s">
        <v>203</v>
      </c>
      <c r="K382" s="217">
        <v>15</v>
      </c>
      <c r="L382" s="392">
        <v>4515.8300000000008</v>
      </c>
      <c r="M382" s="388">
        <v>1</v>
      </c>
      <c r="N382" s="181"/>
      <c r="O382" s="178">
        <f t="shared" si="51"/>
        <v>0</v>
      </c>
      <c r="P382" s="451">
        <v>2501015090959</v>
      </c>
      <c r="Q382" s="221"/>
      <c r="R382" s="220" t="s">
        <v>10383</v>
      </c>
    </row>
    <row r="383" spans="1:18" ht="14.4">
      <c r="A383" s="184">
        <v>394</v>
      </c>
      <c r="B383" s="169"/>
      <c r="C383" s="169"/>
      <c r="D383" s="169"/>
      <c r="E383" s="425" t="s">
        <v>3460</v>
      </c>
      <c r="F383" s="166"/>
      <c r="G383" s="169"/>
      <c r="H383" s="169"/>
      <c r="I383" s="323"/>
      <c r="J383" s="169"/>
      <c r="K383" s="169"/>
      <c r="L383" s="169"/>
      <c r="M383" s="169"/>
      <c r="N383" s="169"/>
      <c r="O383" s="169"/>
      <c r="P383" s="464"/>
      <c r="Q383" s="169"/>
      <c r="R383" s="290"/>
    </row>
    <row r="384" spans="1:18" ht="23.25" customHeight="1">
      <c r="A384" s="184">
        <v>395</v>
      </c>
      <c r="B384" s="419">
        <v>9026</v>
      </c>
      <c r="C384" s="327" t="s">
        <v>3461</v>
      </c>
      <c r="D384" s="327"/>
      <c r="E384" s="426" t="s">
        <v>3017</v>
      </c>
      <c r="F384" s="420" t="s">
        <v>3462</v>
      </c>
      <c r="G384" s="421" t="s">
        <v>3463</v>
      </c>
      <c r="H384" s="416" t="str">
        <f t="shared" ref="H384:H409" si="52">HYPERLINK("https://www.gardenbulbs.ru/images/Dahlia_CL/thumbnails/"&amp;C384&amp;".jpg","фото")</f>
        <v>фото</v>
      </c>
      <c r="I384" s="215" t="s">
        <v>3464</v>
      </c>
      <c r="J384" s="216" t="s">
        <v>203</v>
      </c>
      <c r="K384" s="217">
        <v>15</v>
      </c>
      <c r="L384" s="392">
        <v>4071.8700000000003</v>
      </c>
      <c r="M384" s="388">
        <v>1</v>
      </c>
      <c r="N384" s="181"/>
      <c r="O384" s="178">
        <f t="shared" ref="O384:O409" si="53">IF(ISERROR(L384*N384),0,L384*N384)</f>
        <v>0</v>
      </c>
      <c r="P384" s="451">
        <v>2501015090263</v>
      </c>
      <c r="Q384" s="221"/>
      <c r="R384" s="220" t="s">
        <v>10384</v>
      </c>
    </row>
    <row r="385" spans="1:18" ht="24">
      <c r="A385" s="184">
        <v>396</v>
      </c>
      <c r="B385" s="419">
        <v>13919</v>
      </c>
      <c r="C385" s="327" t="s">
        <v>3465</v>
      </c>
      <c r="D385" s="327"/>
      <c r="E385" s="426" t="s">
        <v>3017</v>
      </c>
      <c r="F385" s="420" t="s">
        <v>3466</v>
      </c>
      <c r="G385" s="421" t="s">
        <v>3467</v>
      </c>
      <c r="H385" s="416" t="str">
        <f t="shared" si="52"/>
        <v>фото</v>
      </c>
      <c r="I385" s="215" t="s">
        <v>3468</v>
      </c>
      <c r="J385" s="216" t="s">
        <v>203</v>
      </c>
      <c r="K385" s="217">
        <v>15</v>
      </c>
      <c r="L385" s="392">
        <v>4071.8700000000003</v>
      </c>
      <c r="M385" s="388">
        <v>1</v>
      </c>
      <c r="N385" s="181"/>
      <c r="O385" s="178">
        <f t="shared" si="53"/>
        <v>0</v>
      </c>
      <c r="P385" s="451">
        <v>2501015139191</v>
      </c>
      <c r="Q385" s="221"/>
      <c r="R385" s="220" t="s">
        <v>10384</v>
      </c>
    </row>
    <row r="386" spans="1:18" ht="24">
      <c r="A386" s="184">
        <v>397</v>
      </c>
      <c r="B386" s="419">
        <v>11021</v>
      </c>
      <c r="C386" s="327" t="s">
        <v>3469</v>
      </c>
      <c r="D386" s="327"/>
      <c r="E386" s="426" t="s">
        <v>3017</v>
      </c>
      <c r="F386" s="420" t="s">
        <v>3470</v>
      </c>
      <c r="G386" s="421" t="s">
        <v>3471</v>
      </c>
      <c r="H386" s="416" t="str">
        <f t="shared" si="52"/>
        <v>фото</v>
      </c>
      <c r="I386" s="215" t="s">
        <v>3472</v>
      </c>
      <c r="J386" s="216" t="s">
        <v>203</v>
      </c>
      <c r="K386" s="217">
        <v>15</v>
      </c>
      <c r="L386" s="392">
        <v>4220.92</v>
      </c>
      <c r="M386" s="388">
        <v>1</v>
      </c>
      <c r="N386" s="181"/>
      <c r="O386" s="178">
        <f t="shared" si="53"/>
        <v>0</v>
      </c>
      <c r="P386" s="451">
        <v>2501015110213</v>
      </c>
      <c r="Q386" s="221"/>
      <c r="R386" s="220" t="s">
        <v>10384</v>
      </c>
    </row>
    <row r="387" spans="1:18" ht="23.25" customHeight="1">
      <c r="A387" s="184">
        <v>398</v>
      </c>
      <c r="B387" s="419">
        <v>8993</v>
      </c>
      <c r="C387" s="327" t="s">
        <v>10346</v>
      </c>
      <c r="D387" s="327"/>
      <c r="E387" s="426" t="s">
        <v>3017</v>
      </c>
      <c r="F387" s="420" t="s">
        <v>10335</v>
      </c>
      <c r="G387" s="421" t="s">
        <v>10360</v>
      </c>
      <c r="H387" s="416" t="str">
        <f t="shared" si="52"/>
        <v>фото</v>
      </c>
      <c r="I387" s="215" t="s">
        <v>10372</v>
      </c>
      <c r="J387" s="216" t="s">
        <v>203</v>
      </c>
      <c r="K387" s="217">
        <v>15</v>
      </c>
      <c r="L387" s="392">
        <v>3773.6600000000003</v>
      </c>
      <c r="M387" s="388">
        <v>1</v>
      </c>
      <c r="N387" s="181"/>
      <c r="O387" s="178">
        <f t="shared" si="53"/>
        <v>0</v>
      </c>
      <c r="P387" s="451">
        <v>2501015089939</v>
      </c>
      <c r="Q387" s="221">
        <v>2024</v>
      </c>
      <c r="R387" s="220" t="s">
        <v>10384</v>
      </c>
    </row>
    <row r="388" spans="1:18" ht="23.25" customHeight="1">
      <c r="A388" s="184">
        <v>399</v>
      </c>
      <c r="B388" s="419">
        <v>9030</v>
      </c>
      <c r="C388" s="327" t="s">
        <v>3473</v>
      </c>
      <c r="D388" s="327"/>
      <c r="E388" s="426" t="s">
        <v>3017</v>
      </c>
      <c r="F388" s="420" t="s">
        <v>3474</v>
      </c>
      <c r="G388" s="421" t="s">
        <v>3475</v>
      </c>
      <c r="H388" s="416" t="str">
        <f t="shared" si="52"/>
        <v>фото</v>
      </c>
      <c r="I388" s="215" t="s">
        <v>3476</v>
      </c>
      <c r="J388" s="216" t="s">
        <v>203</v>
      </c>
      <c r="K388" s="217">
        <v>15</v>
      </c>
      <c r="L388" s="392">
        <v>3880.58</v>
      </c>
      <c r="M388" s="388">
        <v>1</v>
      </c>
      <c r="N388" s="181"/>
      <c r="O388" s="178">
        <f t="shared" si="53"/>
        <v>0</v>
      </c>
      <c r="P388" s="451">
        <v>2501015090300</v>
      </c>
      <c r="Q388" s="221"/>
      <c r="R388" s="220" t="s">
        <v>10384</v>
      </c>
    </row>
    <row r="389" spans="1:18" ht="24">
      <c r="A389" s="184">
        <v>400</v>
      </c>
      <c r="B389" s="419">
        <v>12895</v>
      </c>
      <c r="C389" s="327" t="s">
        <v>11866</v>
      </c>
      <c r="D389" s="327"/>
      <c r="E389" s="426" t="s">
        <v>3017</v>
      </c>
      <c r="F389" s="420" t="s">
        <v>11761</v>
      </c>
      <c r="G389" s="421" t="s">
        <v>11794</v>
      </c>
      <c r="H389" s="416" t="str">
        <f t="shared" si="52"/>
        <v>фото</v>
      </c>
      <c r="I389" s="215" t="s">
        <v>11827</v>
      </c>
      <c r="J389" s="216" t="s">
        <v>203</v>
      </c>
      <c r="K389" s="217">
        <v>15</v>
      </c>
      <c r="L389" s="392">
        <v>3880.58</v>
      </c>
      <c r="M389" s="388">
        <v>1</v>
      </c>
      <c r="N389" s="181"/>
      <c r="O389" s="178">
        <f t="shared" si="53"/>
        <v>0</v>
      </c>
      <c r="P389" s="451">
        <v>2501015128959</v>
      </c>
      <c r="Q389" s="185" t="s">
        <v>224</v>
      </c>
      <c r="R389" s="220" t="s">
        <v>10384</v>
      </c>
    </row>
    <row r="390" spans="1:18" ht="27" customHeight="1">
      <c r="A390" s="184">
        <v>401</v>
      </c>
      <c r="B390" s="419">
        <v>9027</v>
      </c>
      <c r="C390" s="327" t="s">
        <v>3477</v>
      </c>
      <c r="D390" s="327"/>
      <c r="E390" s="426" t="s">
        <v>3017</v>
      </c>
      <c r="F390" s="420" t="s">
        <v>3478</v>
      </c>
      <c r="G390" s="421" t="s">
        <v>3479</v>
      </c>
      <c r="H390" s="416" t="str">
        <f t="shared" si="52"/>
        <v>фото</v>
      </c>
      <c r="I390" s="215" t="s">
        <v>3480</v>
      </c>
      <c r="J390" s="216" t="s">
        <v>203</v>
      </c>
      <c r="K390" s="217">
        <v>15</v>
      </c>
      <c r="L390" s="392">
        <v>4071.8700000000003</v>
      </c>
      <c r="M390" s="388">
        <v>1</v>
      </c>
      <c r="N390" s="181"/>
      <c r="O390" s="178">
        <f t="shared" si="53"/>
        <v>0</v>
      </c>
      <c r="P390" s="451">
        <v>2501015090270</v>
      </c>
      <c r="Q390" s="185"/>
      <c r="R390" s="220" t="s">
        <v>10384</v>
      </c>
    </row>
    <row r="391" spans="1:18" ht="24">
      <c r="A391" s="184">
        <v>402</v>
      </c>
      <c r="B391" s="419">
        <v>9032</v>
      </c>
      <c r="C391" s="327" t="s">
        <v>3481</v>
      </c>
      <c r="D391" s="327"/>
      <c r="E391" s="426" t="s">
        <v>3017</v>
      </c>
      <c r="F391" s="420" t="s">
        <v>3482</v>
      </c>
      <c r="G391" s="421" t="s">
        <v>3483</v>
      </c>
      <c r="H391" s="416" t="str">
        <f t="shared" si="52"/>
        <v>фото</v>
      </c>
      <c r="I391" s="215" t="s">
        <v>3484</v>
      </c>
      <c r="J391" s="216" t="s">
        <v>203</v>
      </c>
      <c r="K391" s="217">
        <v>15</v>
      </c>
      <c r="L391" s="392">
        <v>3922.71</v>
      </c>
      <c r="M391" s="388">
        <v>1</v>
      </c>
      <c r="N391" s="181"/>
      <c r="O391" s="178">
        <f t="shared" si="53"/>
        <v>0</v>
      </c>
      <c r="P391" s="451">
        <v>2501015090324</v>
      </c>
      <c r="Q391" s="221"/>
      <c r="R391" s="220" t="s">
        <v>10384</v>
      </c>
    </row>
    <row r="392" spans="1:18" ht="24.75" customHeight="1">
      <c r="A392" s="184">
        <v>403</v>
      </c>
      <c r="B392" s="419">
        <v>16106</v>
      </c>
      <c r="C392" s="327" t="s">
        <v>3485</v>
      </c>
      <c r="D392" s="327"/>
      <c r="E392" s="426" t="s">
        <v>3017</v>
      </c>
      <c r="F392" s="420" t="s">
        <v>3486</v>
      </c>
      <c r="G392" s="421" t="s">
        <v>3487</v>
      </c>
      <c r="H392" s="416" t="str">
        <f t="shared" si="52"/>
        <v>фото</v>
      </c>
      <c r="I392" s="215" t="s">
        <v>3488</v>
      </c>
      <c r="J392" s="216" t="s">
        <v>203</v>
      </c>
      <c r="K392" s="217">
        <v>15</v>
      </c>
      <c r="L392" s="392">
        <v>4781.5900000000011</v>
      </c>
      <c r="M392" s="388">
        <v>1</v>
      </c>
      <c r="N392" s="181"/>
      <c r="O392" s="178">
        <f t="shared" si="53"/>
        <v>0</v>
      </c>
      <c r="P392" s="451">
        <v>2501015161062</v>
      </c>
      <c r="Q392" s="185"/>
      <c r="R392" s="220" t="s">
        <v>10384</v>
      </c>
    </row>
    <row r="393" spans="1:18" ht="15.6">
      <c r="A393" s="184">
        <v>404</v>
      </c>
      <c r="B393" s="419">
        <v>9550</v>
      </c>
      <c r="C393" s="327" t="s">
        <v>9246</v>
      </c>
      <c r="D393" s="327"/>
      <c r="E393" s="426" t="s">
        <v>3017</v>
      </c>
      <c r="F393" s="420" t="s">
        <v>9252</v>
      </c>
      <c r="G393" s="421" t="s">
        <v>9249</v>
      </c>
      <c r="H393" s="416" t="str">
        <f t="shared" si="52"/>
        <v>фото</v>
      </c>
      <c r="I393" s="215" t="s">
        <v>9291</v>
      </c>
      <c r="J393" s="216" t="s">
        <v>203</v>
      </c>
      <c r="K393" s="217">
        <v>15</v>
      </c>
      <c r="L393" s="392">
        <v>4781.5900000000011</v>
      </c>
      <c r="M393" s="388">
        <v>1</v>
      </c>
      <c r="N393" s="181"/>
      <c r="O393" s="178">
        <f t="shared" si="53"/>
        <v>0</v>
      </c>
      <c r="P393" s="451">
        <v>2501015095503</v>
      </c>
      <c r="Q393" s="221"/>
      <c r="R393" s="220" t="s">
        <v>10384</v>
      </c>
    </row>
    <row r="394" spans="1:18" ht="24">
      <c r="A394" s="184">
        <v>405</v>
      </c>
      <c r="B394" s="419">
        <v>9013</v>
      </c>
      <c r="C394" s="327" t="s">
        <v>10054</v>
      </c>
      <c r="D394" s="327"/>
      <c r="E394" s="426" t="s">
        <v>3017</v>
      </c>
      <c r="F394" s="420" t="s">
        <v>10055</v>
      </c>
      <c r="G394" s="421" t="s">
        <v>10056</v>
      </c>
      <c r="H394" s="416" t="str">
        <f t="shared" si="52"/>
        <v>фото</v>
      </c>
      <c r="I394" s="215" t="s">
        <v>10057</v>
      </c>
      <c r="J394" s="216" t="s">
        <v>203</v>
      </c>
      <c r="K394" s="217">
        <v>15</v>
      </c>
      <c r="L394" s="392">
        <v>4781.5900000000011</v>
      </c>
      <c r="M394" s="388">
        <v>1</v>
      </c>
      <c r="N394" s="181"/>
      <c r="O394" s="178">
        <f t="shared" si="53"/>
        <v>0</v>
      </c>
      <c r="P394" s="451">
        <v>2501015090133</v>
      </c>
      <c r="Q394" s="221"/>
      <c r="R394" s="220" t="s">
        <v>10384</v>
      </c>
    </row>
    <row r="395" spans="1:18" ht="24.75" customHeight="1">
      <c r="A395" s="184">
        <v>406</v>
      </c>
      <c r="B395" s="419">
        <v>16108</v>
      </c>
      <c r="C395" s="327" t="s">
        <v>3489</v>
      </c>
      <c r="D395" s="327"/>
      <c r="E395" s="426" t="s">
        <v>3017</v>
      </c>
      <c r="F395" s="420" t="s">
        <v>3490</v>
      </c>
      <c r="G395" s="421" t="s">
        <v>3491</v>
      </c>
      <c r="H395" s="416" t="str">
        <f t="shared" si="52"/>
        <v>фото</v>
      </c>
      <c r="I395" s="215" t="s">
        <v>3492</v>
      </c>
      <c r="J395" s="216" t="s">
        <v>203</v>
      </c>
      <c r="K395" s="217">
        <v>15</v>
      </c>
      <c r="L395" s="392">
        <v>4781.5900000000011</v>
      </c>
      <c r="M395" s="388">
        <v>1</v>
      </c>
      <c r="N395" s="181"/>
      <c r="O395" s="178">
        <f t="shared" si="53"/>
        <v>0</v>
      </c>
      <c r="P395" s="451">
        <v>2501015161086</v>
      </c>
      <c r="Q395" s="221"/>
      <c r="R395" s="220" t="s">
        <v>10384</v>
      </c>
    </row>
    <row r="396" spans="1:18" ht="24">
      <c r="A396" s="184">
        <v>407</v>
      </c>
      <c r="B396" s="419">
        <v>10981</v>
      </c>
      <c r="C396" s="327" t="s">
        <v>10058</v>
      </c>
      <c r="D396" s="327"/>
      <c r="E396" s="426" t="s">
        <v>3017</v>
      </c>
      <c r="F396" s="420" t="s">
        <v>10059</v>
      </c>
      <c r="G396" s="421" t="s">
        <v>10060</v>
      </c>
      <c r="H396" s="416" t="str">
        <f t="shared" si="52"/>
        <v>фото</v>
      </c>
      <c r="I396" s="215" t="s">
        <v>10061</v>
      </c>
      <c r="J396" s="216" t="s">
        <v>203</v>
      </c>
      <c r="K396" s="217">
        <v>15</v>
      </c>
      <c r="L396" s="392">
        <v>4781.5900000000011</v>
      </c>
      <c r="M396" s="388">
        <v>1</v>
      </c>
      <c r="N396" s="181"/>
      <c r="O396" s="178">
        <f t="shared" si="53"/>
        <v>0</v>
      </c>
      <c r="P396" s="451">
        <v>2501015109811</v>
      </c>
      <c r="Q396" s="221"/>
      <c r="R396" s="220" t="s">
        <v>10384</v>
      </c>
    </row>
    <row r="397" spans="1:18" ht="27" customHeight="1">
      <c r="A397" s="184">
        <v>408</v>
      </c>
      <c r="B397" s="419">
        <v>13914</v>
      </c>
      <c r="C397" s="327" t="s">
        <v>9247</v>
      </c>
      <c r="D397" s="327"/>
      <c r="E397" s="426" t="s">
        <v>3017</v>
      </c>
      <c r="F397" s="420" t="s">
        <v>9253</v>
      </c>
      <c r="G397" s="421" t="s">
        <v>9250</v>
      </c>
      <c r="H397" s="416" t="str">
        <f t="shared" si="52"/>
        <v>фото</v>
      </c>
      <c r="I397" s="215" t="s">
        <v>9290</v>
      </c>
      <c r="J397" s="216" t="s">
        <v>203</v>
      </c>
      <c r="K397" s="217">
        <v>15</v>
      </c>
      <c r="L397" s="392">
        <v>4781.5900000000011</v>
      </c>
      <c r="M397" s="388">
        <v>1</v>
      </c>
      <c r="N397" s="181"/>
      <c r="O397" s="178">
        <f t="shared" si="53"/>
        <v>0</v>
      </c>
      <c r="P397" s="451">
        <v>2501015139146</v>
      </c>
      <c r="Q397" s="221"/>
      <c r="R397" s="220" t="s">
        <v>10384</v>
      </c>
    </row>
    <row r="398" spans="1:18" ht="24">
      <c r="A398" s="184">
        <v>409</v>
      </c>
      <c r="B398" s="419">
        <v>8990</v>
      </c>
      <c r="C398" s="327" t="s">
        <v>3493</v>
      </c>
      <c r="D398" s="327"/>
      <c r="E398" s="426" t="s">
        <v>3017</v>
      </c>
      <c r="F398" s="420" t="s">
        <v>3494</v>
      </c>
      <c r="G398" s="421" t="s">
        <v>3495</v>
      </c>
      <c r="H398" s="416" t="str">
        <f t="shared" si="52"/>
        <v>фото</v>
      </c>
      <c r="I398" s="215" t="s">
        <v>3496</v>
      </c>
      <c r="J398" s="216" t="s">
        <v>203</v>
      </c>
      <c r="K398" s="217">
        <v>15</v>
      </c>
      <c r="L398" s="392">
        <v>4781.5900000000011</v>
      </c>
      <c r="M398" s="388">
        <v>1</v>
      </c>
      <c r="N398" s="181"/>
      <c r="O398" s="178">
        <f t="shared" si="53"/>
        <v>0</v>
      </c>
      <c r="P398" s="451">
        <v>2501015089908</v>
      </c>
      <c r="Q398" s="221"/>
      <c r="R398" s="220" t="s">
        <v>10384</v>
      </c>
    </row>
    <row r="399" spans="1:18" ht="24">
      <c r="A399" s="184">
        <v>410</v>
      </c>
      <c r="B399" s="419">
        <v>11015</v>
      </c>
      <c r="C399" s="327" t="s">
        <v>9248</v>
      </c>
      <c r="D399" s="327"/>
      <c r="E399" s="426" t="s">
        <v>3017</v>
      </c>
      <c r="F399" s="420" t="s">
        <v>9254</v>
      </c>
      <c r="G399" s="421" t="s">
        <v>9251</v>
      </c>
      <c r="H399" s="416" t="str">
        <f t="shared" si="52"/>
        <v>фото</v>
      </c>
      <c r="I399" s="215" t="s">
        <v>9289</v>
      </c>
      <c r="J399" s="216" t="s">
        <v>203</v>
      </c>
      <c r="K399" s="217">
        <v>15</v>
      </c>
      <c r="L399" s="392">
        <v>4875.6400000000012</v>
      </c>
      <c r="M399" s="388">
        <v>1</v>
      </c>
      <c r="N399" s="181"/>
      <c r="O399" s="178">
        <f t="shared" si="53"/>
        <v>0</v>
      </c>
      <c r="P399" s="451">
        <v>2501015110152</v>
      </c>
      <c r="Q399" s="221"/>
      <c r="R399" s="220" t="s">
        <v>10384</v>
      </c>
    </row>
    <row r="400" spans="1:18" ht="21.75" customHeight="1">
      <c r="A400" s="184">
        <v>411</v>
      </c>
      <c r="B400" s="419">
        <v>16107</v>
      </c>
      <c r="C400" s="327" t="s">
        <v>3497</v>
      </c>
      <c r="D400" s="327"/>
      <c r="E400" s="426" t="s">
        <v>3017</v>
      </c>
      <c r="F400" s="420" t="s">
        <v>3498</v>
      </c>
      <c r="G400" s="421" t="s">
        <v>3499</v>
      </c>
      <c r="H400" s="416" t="str">
        <f t="shared" si="52"/>
        <v>фото</v>
      </c>
      <c r="I400" s="215" t="s">
        <v>3500</v>
      </c>
      <c r="J400" s="216" t="s">
        <v>203</v>
      </c>
      <c r="K400" s="217">
        <v>15</v>
      </c>
      <c r="L400" s="392">
        <v>4781.5900000000011</v>
      </c>
      <c r="M400" s="388">
        <v>1</v>
      </c>
      <c r="N400" s="181"/>
      <c r="O400" s="178">
        <f t="shared" si="53"/>
        <v>0</v>
      </c>
      <c r="P400" s="451">
        <v>2501015161079</v>
      </c>
      <c r="Q400" s="221"/>
      <c r="R400" s="220" t="s">
        <v>10384</v>
      </c>
    </row>
    <row r="401" spans="1:18" ht="21.75" customHeight="1">
      <c r="A401" s="184">
        <v>412</v>
      </c>
      <c r="B401" s="419">
        <v>13947</v>
      </c>
      <c r="C401" s="327" t="s">
        <v>3501</v>
      </c>
      <c r="D401" s="327"/>
      <c r="E401" s="426" t="s">
        <v>3017</v>
      </c>
      <c r="F401" s="420" t="s">
        <v>3502</v>
      </c>
      <c r="G401" s="421" t="s">
        <v>3503</v>
      </c>
      <c r="H401" s="416" t="str">
        <f t="shared" si="52"/>
        <v>фото</v>
      </c>
      <c r="I401" s="215" t="s">
        <v>3504</v>
      </c>
      <c r="J401" s="216" t="s">
        <v>203</v>
      </c>
      <c r="K401" s="217">
        <v>15</v>
      </c>
      <c r="L401" s="392">
        <v>3728.23</v>
      </c>
      <c r="M401" s="388">
        <v>1</v>
      </c>
      <c r="N401" s="181"/>
      <c r="O401" s="178">
        <f t="shared" si="53"/>
        <v>0</v>
      </c>
      <c r="P401" s="451">
        <v>2501015139474</v>
      </c>
      <c r="Q401" s="221"/>
      <c r="R401" s="220" t="s">
        <v>10384</v>
      </c>
    </row>
    <row r="402" spans="1:18" ht="24">
      <c r="A402" s="184">
        <v>413</v>
      </c>
      <c r="B402" s="419">
        <v>13953</v>
      </c>
      <c r="C402" s="327" t="s">
        <v>10347</v>
      </c>
      <c r="D402" s="327"/>
      <c r="E402" s="426" t="s">
        <v>3017</v>
      </c>
      <c r="F402" s="420" t="s">
        <v>10336</v>
      </c>
      <c r="G402" s="421" t="s">
        <v>10361</v>
      </c>
      <c r="H402" s="416" t="str">
        <f t="shared" si="52"/>
        <v>фото</v>
      </c>
      <c r="I402" s="215" t="s">
        <v>10373</v>
      </c>
      <c r="J402" s="216" t="s">
        <v>203</v>
      </c>
      <c r="K402" s="217">
        <v>15</v>
      </c>
      <c r="L402" s="392">
        <v>3922.71</v>
      </c>
      <c r="M402" s="388">
        <v>1</v>
      </c>
      <c r="N402" s="181"/>
      <c r="O402" s="178">
        <f t="shared" si="53"/>
        <v>0</v>
      </c>
      <c r="P402" s="451">
        <v>2501015139535</v>
      </c>
      <c r="Q402" s="221">
        <v>2024</v>
      </c>
      <c r="R402" s="220" t="s">
        <v>10384</v>
      </c>
    </row>
    <row r="403" spans="1:18" ht="24.75" customHeight="1">
      <c r="A403" s="184">
        <v>414</v>
      </c>
      <c r="B403" s="419">
        <v>9001</v>
      </c>
      <c r="C403" s="327" t="s">
        <v>10348</v>
      </c>
      <c r="D403" s="327"/>
      <c r="E403" s="426" t="s">
        <v>3017</v>
      </c>
      <c r="F403" s="420" t="s">
        <v>10337</v>
      </c>
      <c r="G403" s="421" t="s">
        <v>10362</v>
      </c>
      <c r="H403" s="416" t="str">
        <f t="shared" si="52"/>
        <v>фото</v>
      </c>
      <c r="I403" s="215" t="s">
        <v>10374</v>
      </c>
      <c r="J403" s="216" t="s">
        <v>203</v>
      </c>
      <c r="K403" s="217">
        <v>15</v>
      </c>
      <c r="L403" s="392">
        <v>3812.4900000000002</v>
      </c>
      <c r="M403" s="388">
        <v>1</v>
      </c>
      <c r="N403" s="181"/>
      <c r="O403" s="178">
        <f t="shared" si="53"/>
        <v>0</v>
      </c>
      <c r="P403" s="451">
        <v>2501015090010</v>
      </c>
      <c r="Q403" s="221">
        <v>2024</v>
      </c>
      <c r="R403" s="220" t="s">
        <v>10384</v>
      </c>
    </row>
    <row r="404" spans="1:18" ht="24">
      <c r="A404" s="184">
        <v>415</v>
      </c>
      <c r="B404" s="419">
        <v>9034</v>
      </c>
      <c r="C404" s="327" t="s">
        <v>3505</v>
      </c>
      <c r="D404" s="327"/>
      <c r="E404" s="426" t="s">
        <v>3017</v>
      </c>
      <c r="F404" s="420" t="s">
        <v>3506</v>
      </c>
      <c r="G404" s="421" t="s">
        <v>3507</v>
      </c>
      <c r="H404" s="416" t="str">
        <f t="shared" si="52"/>
        <v>фото</v>
      </c>
      <c r="I404" s="215" t="s">
        <v>3508</v>
      </c>
      <c r="J404" s="216" t="s">
        <v>203</v>
      </c>
      <c r="K404" s="217">
        <v>15</v>
      </c>
      <c r="L404" s="392">
        <v>4690.8400000000011</v>
      </c>
      <c r="M404" s="388">
        <v>1</v>
      </c>
      <c r="N404" s="181"/>
      <c r="O404" s="178">
        <f t="shared" si="53"/>
        <v>0</v>
      </c>
      <c r="P404" s="451">
        <v>2501015090348</v>
      </c>
      <c r="Q404" s="221"/>
      <c r="R404" s="220" t="s">
        <v>10384</v>
      </c>
    </row>
    <row r="405" spans="1:18" ht="24">
      <c r="A405" s="184">
        <v>416</v>
      </c>
      <c r="B405" s="419">
        <v>9035</v>
      </c>
      <c r="C405" s="327" t="s">
        <v>3509</v>
      </c>
      <c r="D405" s="327"/>
      <c r="E405" s="426" t="s">
        <v>3017</v>
      </c>
      <c r="F405" s="420" t="s">
        <v>3510</v>
      </c>
      <c r="G405" s="421" t="s">
        <v>3511</v>
      </c>
      <c r="H405" s="416" t="str">
        <f t="shared" si="52"/>
        <v>фото</v>
      </c>
      <c r="I405" s="215" t="s">
        <v>3512</v>
      </c>
      <c r="J405" s="216" t="s">
        <v>203</v>
      </c>
      <c r="K405" s="217">
        <v>15</v>
      </c>
      <c r="L405" s="392">
        <v>4152.83</v>
      </c>
      <c r="M405" s="388">
        <v>1</v>
      </c>
      <c r="N405" s="181"/>
      <c r="O405" s="178">
        <f t="shared" si="53"/>
        <v>0</v>
      </c>
      <c r="P405" s="451">
        <v>2501015090355</v>
      </c>
      <c r="Q405" s="221"/>
      <c r="R405" s="220" t="s">
        <v>10384</v>
      </c>
    </row>
    <row r="406" spans="1:18" ht="21.75" customHeight="1">
      <c r="A406" s="184">
        <v>417</v>
      </c>
      <c r="B406" s="419">
        <v>9040</v>
      </c>
      <c r="C406" s="327" t="s">
        <v>3513</v>
      </c>
      <c r="D406" s="327"/>
      <c r="E406" s="426" t="s">
        <v>3017</v>
      </c>
      <c r="F406" s="420" t="s">
        <v>3514</v>
      </c>
      <c r="G406" s="421" t="s">
        <v>3515</v>
      </c>
      <c r="H406" s="416" t="str">
        <f t="shared" si="52"/>
        <v>фото</v>
      </c>
      <c r="I406" s="215" t="s">
        <v>3516</v>
      </c>
      <c r="J406" s="216" t="s">
        <v>203</v>
      </c>
      <c r="K406" s="217">
        <v>15</v>
      </c>
      <c r="L406" s="392">
        <v>3728.23</v>
      </c>
      <c r="M406" s="388">
        <v>1</v>
      </c>
      <c r="N406" s="181"/>
      <c r="O406" s="178">
        <f t="shared" si="53"/>
        <v>0</v>
      </c>
      <c r="P406" s="451">
        <v>2501015090409</v>
      </c>
      <c r="Q406" s="221"/>
      <c r="R406" s="220" t="s">
        <v>10384</v>
      </c>
    </row>
    <row r="407" spans="1:18" ht="24">
      <c r="A407" s="184">
        <v>418</v>
      </c>
      <c r="B407" s="419">
        <v>9029</v>
      </c>
      <c r="C407" s="327" t="s">
        <v>3517</v>
      </c>
      <c r="D407" s="327"/>
      <c r="E407" s="426" t="s">
        <v>3017</v>
      </c>
      <c r="F407" s="420" t="s">
        <v>3518</v>
      </c>
      <c r="G407" s="421" t="s">
        <v>3519</v>
      </c>
      <c r="H407" s="416" t="str">
        <f t="shared" si="52"/>
        <v>фото</v>
      </c>
      <c r="I407" s="215" t="s">
        <v>9255</v>
      </c>
      <c r="J407" s="216" t="s">
        <v>203</v>
      </c>
      <c r="K407" s="217">
        <v>15</v>
      </c>
      <c r="L407" s="392">
        <v>4314.8600000000006</v>
      </c>
      <c r="M407" s="388">
        <v>1</v>
      </c>
      <c r="N407" s="181"/>
      <c r="O407" s="178">
        <f t="shared" si="53"/>
        <v>0</v>
      </c>
      <c r="P407" s="451">
        <v>2501015090294</v>
      </c>
      <c r="Q407" s="221"/>
      <c r="R407" s="220" t="s">
        <v>10384</v>
      </c>
    </row>
    <row r="408" spans="1:18" ht="22.5" customHeight="1">
      <c r="A408" s="184">
        <v>419</v>
      </c>
      <c r="B408" s="419">
        <v>9023</v>
      </c>
      <c r="C408" s="327" t="s">
        <v>10062</v>
      </c>
      <c r="D408" s="327"/>
      <c r="E408" s="426" t="s">
        <v>3017</v>
      </c>
      <c r="F408" s="420" t="s">
        <v>10063</v>
      </c>
      <c r="G408" s="421" t="s">
        <v>10064</v>
      </c>
      <c r="H408" s="416" t="str">
        <f t="shared" si="52"/>
        <v>фото</v>
      </c>
      <c r="I408" s="215" t="s">
        <v>10065</v>
      </c>
      <c r="J408" s="216" t="s">
        <v>203</v>
      </c>
      <c r="K408" s="217">
        <v>15</v>
      </c>
      <c r="L408" s="392">
        <v>3728.23</v>
      </c>
      <c r="M408" s="388">
        <v>1</v>
      </c>
      <c r="N408" s="181"/>
      <c r="O408" s="178">
        <f t="shared" si="53"/>
        <v>0</v>
      </c>
      <c r="P408" s="451">
        <v>2501015090232</v>
      </c>
      <c r="Q408" s="221"/>
      <c r="R408" s="220" t="s">
        <v>10384</v>
      </c>
    </row>
    <row r="409" spans="1:18" ht="15.6">
      <c r="A409" s="184">
        <v>420</v>
      </c>
      <c r="B409" s="419">
        <v>9028</v>
      </c>
      <c r="C409" s="327" t="s">
        <v>3520</v>
      </c>
      <c r="D409" s="327"/>
      <c r="E409" s="426" t="s">
        <v>3017</v>
      </c>
      <c r="F409" s="420" t="s">
        <v>3521</v>
      </c>
      <c r="G409" s="421" t="s">
        <v>3522</v>
      </c>
      <c r="H409" s="416" t="str">
        <f t="shared" si="52"/>
        <v>фото</v>
      </c>
      <c r="I409" s="215" t="s">
        <v>3523</v>
      </c>
      <c r="J409" s="216" t="s">
        <v>203</v>
      </c>
      <c r="K409" s="217">
        <v>15</v>
      </c>
      <c r="L409" s="392">
        <v>4071.8700000000003</v>
      </c>
      <c r="M409" s="388">
        <v>1</v>
      </c>
      <c r="N409" s="181"/>
      <c r="O409" s="178">
        <f t="shared" si="53"/>
        <v>0</v>
      </c>
      <c r="P409" s="451">
        <v>2501015090287</v>
      </c>
      <c r="Q409" s="221"/>
      <c r="R409" s="220" t="s">
        <v>10384</v>
      </c>
    </row>
    <row r="410" spans="1:18" ht="14.4">
      <c r="A410" s="184">
        <v>421</v>
      </c>
      <c r="B410" s="169"/>
      <c r="C410" s="169"/>
      <c r="D410" s="169"/>
      <c r="E410" s="425" t="s">
        <v>3298</v>
      </c>
      <c r="F410" s="166"/>
      <c r="G410" s="169"/>
      <c r="H410" s="169"/>
      <c r="I410" s="323"/>
      <c r="J410" s="169"/>
      <c r="K410" s="169"/>
      <c r="L410" s="169"/>
      <c r="M410" s="169"/>
      <c r="N410" s="169"/>
      <c r="O410" s="169"/>
      <c r="P410" s="464"/>
      <c r="Q410" s="169"/>
      <c r="R410" s="290"/>
    </row>
    <row r="411" spans="1:18" ht="24">
      <c r="A411" s="184">
        <v>422</v>
      </c>
      <c r="B411" s="419">
        <v>8968</v>
      </c>
      <c r="C411" s="327" t="s">
        <v>3299</v>
      </c>
      <c r="D411" s="327"/>
      <c r="E411" s="426" t="s">
        <v>3017</v>
      </c>
      <c r="F411" s="420" t="s">
        <v>3300</v>
      </c>
      <c r="G411" s="421" t="s">
        <v>3301</v>
      </c>
      <c r="H411" s="416" t="str">
        <f t="shared" ref="H411:H463" si="54">HYPERLINK("https://www.gardenbulbs.ru/images/Dahlia_CL/thumbnails/"&amp;C411&amp;".jpg","фото")</f>
        <v>фото</v>
      </c>
      <c r="I411" s="215" t="s">
        <v>3302</v>
      </c>
      <c r="J411" s="216" t="s">
        <v>203</v>
      </c>
      <c r="K411" s="217">
        <v>15</v>
      </c>
      <c r="L411" s="392">
        <v>4645.5200000000013</v>
      </c>
      <c r="M411" s="388">
        <v>1</v>
      </c>
      <c r="N411" s="181"/>
      <c r="O411" s="178">
        <f t="shared" ref="O411:O463" si="55">IF(ISERROR(L411*N411),0,L411*N411)</f>
        <v>0</v>
      </c>
      <c r="P411" s="451">
        <v>2501015089687</v>
      </c>
      <c r="Q411" s="185"/>
      <c r="R411" s="220" t="s">
        <v>10385</v>
      </c>
    </row>
    <row r="412" spans="1:18" ht="24" customHeight="1">
      <c r="A412" s="184">
        <v>423</v>
      </c>
      <c r="B412" s="419">
        <v>13912</v>
      </c>
      <c r="C412" s="327" t="s">
        <v>3303</v>
      </c>
      <c r="D412" s="327"/>
      <c r="E412" s="426" t="s">
        <v>3017</v>
      </c>
      <c r="F412" s="420" t="s">
        <v>3304</v>
      </c>
      <c r="G412" s="421" t="s">
        <v>3305</v>
      </c>
      <c r="H412" s="416" t="str">
        <f t="shared" si="54"/>
        <v>фото</v>
      </c>
      <c r="I412" s="215" t="s">
        <v>3306</v>
      </c>
      <c r="J412" s="216" t="s">
        <v>203</v>
      </c>
      <c r="K412" s="217">
        <v>15</v>
      </c>
      <c r="L412" s="392">
        <v>4593.6000000000004</v>
      </c>
      <c r="M412" s="388">
        <v>1</v>
      </c>
      <c r="N412" s="181"/>
      <c r="O412" s="178">
        <f t="shared" si="55"/>
        <v>0</v>
      </c>
      <c r="P412" s="451">
        <v>2501015139122</v>
      </c>
      <c r="Q412" s="221"/>
      <c r="R412" s="220" t="s">
        <v>10385</v>
      </c>
    </row>
    <row r="413" spans="1:18" ht="24">
      <c r="A413" s="184">
        <v>424</v>
      </c>
      <c r="B413" s="419">
        <v>8940</v>
      </c>
      <c r="C413" s="327" t="s">
        <v>3307</v>
      </c>
      <c r="D413" s="327"/>
      <c r="E413" s="426" t="s">
        <v>3017</v>
      </c>
      <c r="F413" s="420" t="s">
        <v>3308</v>
      </c>
      <c r="G413" s="421" t="s">
        <v>3309</v>
      </c>
      <c r="H413" s="416" t="str">
        <f t="shared" si="54"/>
        <v>фото</v>
      </c>
      <c r="I413" s="215" t="s">
        <v>3310</v>
      </c>
      <c r="J413" s="216" t="s">
        <v>203</v>
      </c>
      <c r="K413" s="217">
        <v>15</v>
      </c>
      <c r="L413" s="392">
        <v>3773.6600000000003</v>
      </c>
      <c r="M413" s="388">
        <v>1</v>
      </c>
      <c r="N413" s="181"/>
      <c r="O413" s="178">
        <f t="shared" si="55"/>
        <v>0</v>
      </c>
      <c r="P413" s="451">
        <v>2501015089403</v>
      </c>
      <c r="Q413" s="221"/>
      <c r="R413" s="220" t="s">
        <v>10385</v>
      </c>
    </row>
    <row r="414" spans="1:18" ht="24">
      <c r="A414" s="184">
        <v>425</v>
      </c>
      <c r="B414" s="419">
        <v>13915</v>
      </c>
      <c r="C414" s="327" t="s">
        <v>3311</v>
      </c>
      <c r="D414" s="327"/>
      <c r="E414" s="426" t="s">
        <v>3017</v>
      </c>
      <c r="F414" s="420" t="s">
        <v>904</v>
      </c>
      <c r="G414" s="421" t="s">
        <v>3312</v>
      </c>
      <c r="H414" s="416" t="str">
        <f t="shared" si="54"/>
        <v>фото</v>
      </c>
      <c r="I414" s="215" t="s">
        <v>3313</v>
      </c>
      <c r="J414" s="216" t="s">
        <v>203</v>
      </c>
      <c r="K414" s="217">
        <v>15</v>
      </c>
      <c r="L414" s="392">
        <v>3773.6600000000003</v>
      </c>
      <c r="M414" s="388">
        <v>1</v>
      </c>
      <c r="N414" s="181"/>
      <c r="O414" s="178">
        <f t="shared" si="55"/>
        <v>0</v>
      </c>
      <c r="P414" s="451">
        <v>2501015139153</v>
      </c>
      <c r="Q414" s="221"/>
      <c r="R414" s="220" t="s">
        <v>10385</v>
      </c>
    </row>
    <row r="415" spans="1:18" ht="24" customHeight="1">
      <c r="A415" s="184">
        <v>426</v>
      </c>
      <c r="B415" s="419">
        <v>10983</v>
      </c>
      <c r="C415" s="327" t="s">
        <v>3314</v>
      </c>
      <c r="D415" s="327"/>
      <c r="E415" s="426" t="s">
        <v>3017</v>
      </c>
      <c r="F415" s="420" t="s">
        <v>3315</v>
      </c>
      <c r="G415" s="421" t="s">
        <v>3316</v>
      </c>
      <c r="H415" s="416" t="str">
        <f t="shared" si="54"/>
        <v>фото</v>
      </c>
      <c r="I415" s="215" t="s">
        <v>3317</v>
      </c>
      <c r="J415" s="216" t="s">
        <v>203</v>
      </c>
      <c r="K415" s="217">
        <v>15</v>
      </c>
      <c r="L415" s="392">
        <v>4220.92</v>
      </c>
      <c r="M415" s="388">
        <v>1</v>
      </c>
      <c r="N415" s="181"/>
      <c r="O415" s="178">
        <f t="shared" si="55"/>
        <v>0</v>
      </c>
      <c r="P415" s="451">
        <v>2501015109835</v>
      </c>
      <c r="Q415" s="221"/>
      <c r="R415" s="220" t="s">
        <v>10385</v>
      </c>
    </row>
    <row r="416" spans="1:18" ht="24" customHeight="1">
      <c r="A416" s="184">
        <v>427</v>
      </c>
      <c r="B416" s="419">
        <v>10986</v>
      </c>
      <c r="C416" s="327" t="s">
        <v>3318</v>
      </c>
      <c r="D416" s="327"/>
      <c r="E416" s="426" t="s">
        <v>3017</v>
      </c>
      <c r="F416" s="420" t="s">
        <v>3319</v>
      </c>
      <c r="G416" s="421" t="s">
        <v>3320</v>
      </c>
      <c r="H416" s="416" t="str">
        <f t="shared" si="54"/>
        <v>фото</v>
      </c>
      <c r="I416" s="215" t="s">
        <v>3321</v>
      </c>
      <c r="J416" s="216" t="s">
        <v>203</v>
      </c>
      <c r="K416" s="217">
        <v>15</v>
      </c>
      <c r="L416" s="392">
        <v>4237.09</v>
      </c>
      <c r="M416" s="388">
        <v>1</v>
      </c>
      <c r="N416" s="181"/>
      <c r="O416" s="178">
        <f t="shared" si="55"/>
        <v>0</v>
      </c>
      <c r="P416" s="451">
        <v>2501015109866</v>
      </c>
      <c r="Q416" s="221"/>
      <c r="R416" s="220" t="s">
        <v>10385</v>
      </c>
    </row>
    <row r="417" spans="1:18" ht="24">
      <c r="A417" s="184">
        <v>428</v>
      </c>
      <c r="B417" s="419">
        <v>8941</v>
      </c>
      <c r="C417" s="327" t="s">
        <v>3322</v>
      </c>
      <c r="D417" s="327"/>
      <c r="E417" s="426" t="s">
        <v>3017</v>
      </c>
      <c r="F417" s="420" t="s">
        <v>3323</v>
      </c>
      <c r="G417" s="421" t="s">
        <v>3324</v>
      </c>
      <c r="H417" s="416" t="str">
        <f t="shared" si="54"/>
        <v>фото</v>
      </c>
      <c r="I417" s="215" t="s">
        <v>3325</v>
      </c>
      <c r="J417" s="216" t="s">
        <v>203</v>
      </c>
      <c r="K417" s="217">
        <v>15</v>
      </c>
      <c r="L417" s="392">
        <v>3922.71</v>
      </c>
      <c r="M417" s="388">
        <v>1</v>
      </c>
      <c r="N417" s="181"/>
      <c r="O417" s="178">
        <f t="shared" si="55"/>
        <v>0</v>
      </c>
      <c r="P417" s="451">
        <v>2501015089410</v>
      </c>
      <c r="Q417" s="221"/>
      <c r="R417" s="220" t="s">
        <v>10385</v>
      </c>
    </row>
    <row r="418" spans="1:18" ht="22.5" customHeight="1">
      <c r="A418" s="184">
        <v>429</v>
      </c>
      <c r="B418" s="419">
        <v>8944</v>
      </c>
      <c r="C418" s="327" t="s">
        <v>10349</v>
      </c>
      <c r="D418" s="327"/>
      <c r="E418" s="426" t="s">
        <v>3017</v>
      </c>
      <c r="F418" s="420" t="s">
        <v>3326</v>
      </c>
      <c r="G418" s="421" t="s">
        <v>3327</v>
      </c>
      <c r="H418" s="416" t="str">
        <f t="shared" si="54"/>
        <v>фото</v>
      </c>
      <c r="I418" s="215" t="s">
        <v>10375</v>
      </c>
      <c r="J418" s="216" t="s">
        <v>203</v>
      </c>
      <c r="K418" s="217">
        <v>15</v>
      </c>
      <c r="L418" s="392">
        <v>4441.3600000000006</v>
      </c>
      <c r="M418" s="388">
        <v>1</v>
      </c>
      <c r="N418" s="181"/>
      <c r="O418" s="178">
        <f t="shared" si="55"/>
        <v>0</v>
      </c>
      <c r="P418" s="451">
        <v>2501015089441</v>
      </c>
      <c r="Q418" s="221"/>
      <c r="R418" s="220" t="s">
        <v>10385</v>
      </c>
    </row>
    <row r="419" spans="1:18" ht="22.5" customHeight="1">
      <c r="A419" s="184">
        <v>430</v>
      </c>
      <c r="B419" s="419">
        <v>8947</v>
      </c>
      <c r="C419" s="327" t="s">
        <v>3328</v>
      </c>
      <c r="D419" s="327"/>
      <c r="E419" s="426" t="s">
        <v>3017</v>
      </c>
      <c r="F419" s="420" t="s">
        <v>3329</v>
      </c>
      <c r="G419" s="421" t="s">
        <v>3330</v>
      </c>
      <c r="H419" s="416" t="str">
        <f t="shared" si="54"/>
        <v>фото</v>
      </c>
      <c r="I419" s="215" t="s">
        <v>3331</v>
      </c>
      <c r="J419" s="216" t="s">
        <v>203</v>
      </c>
      <c r="K419" s="217">
        <v>15</v>
      </c>
      <c r="L419" s="392">
        <v>4739.4600000000009</v>
      </c>
      <c r="M419" s="388">
        <v>1</v>
      </c>
      <c r="N419" s="181"/>
      <c r="O419" s="178">
        <f t="shared" si="55"/>
        <v>0</v>
      </c>
      <c r="P419" s="451">
        <v>2501015089472</v>
      </c>
      <c r="Q419" s="221"/>
      <c r="R419" s="220" t="s">
        <v>10385</v>
      </c>
    </row>
    <row r="420" spans="1:18" ht="24">
      <c r="A420" s="184">
        <v>431</v>
      </c>
      <c r="B420" s="419">
        <v>9021</v>
      </c>
      <c r="C420" s="327" t="s">
        <v>3336</v>
      </c>
      <c r="D420" s="327"/>
      <c r="E420" s="426" t="s">
        <v>3017</v>
      </c>
      <c r="F420" s="420" t="s">
        <v>3337</v>
      </c>
      <c r="G420" s="421" t="s">
        <v>3338</v>
      </c>
      <c r="H420" s="416" t="str">
        <f t="shared" si="54"/>
        <v>фото</v>
      </c>
      <c r="I420" s="215" t="s">
        <v>3339</v>
      </c>
      <c r="J420" s="216" t="s">
        <v>203</v>
      </c>
      <c r="K420" s="217">
        <v>15</v>
      </c>
      <c r="L420" s="392">
        <v>3728.23</v>
      </c>
      <c r="M420" s="388">
        <v>1</v>
      </c>
      <c r="N420" s="181"/>
      <c r="O420" s="178">
        <f t="shared" si="55"/>
        <v>0</v>
      </c>
      <c r="P420" s="451">
        <v>2501015090218</v>
      </c>
      <c r="Q420" s="221"/>
      <c r="R420" s="220" t="s">
        <v>10385</v>
      </c>
    </row>
    <row r="421" spans="1:18" ht="24">
      <c r="A421" s="184">
        <v>432</v>
      </c>
      <c r="B421" s="419">
        <v>13966</v>
      </c>
      <c r="C421" s="327" t="s">
        <v>3340</v>
      </c>
      <c r="D421" s="327"/>
      <c r="E421" s="426" t="s">
        <v>3017</v>
      </c>
      <c r="F421" s="420" t="s">
        <v>3341</v>
      </c>
      <c r="G421" s="421" t="s">
        <v>3342</v>
      </c>
      <c r="H421" s="416" t="str">
        <f t="shared" si="54"/>
        <v>фото</v>
      </c>
      <c r="I421" s="215" t="s">
        <v>3343</v>
      </c>
      <c r="J421" s="216" t="s">
        <v>203</v>
      </c>
      <c r="K421" s="217">
        <v>15</v>
      </c>
      <c r="L421" s="392">
        <v>4739.4600000000009</v>
      </c>
      <c r="M421" s="388">
        <v>1</v>
      </c>
      <c r="N421" s="181"/>
      <c r="O421" s="178">
        <f t="shared" si="55"/>
        <v>0</v>
      </c>
      <c r="P421" s="451">
        <v>2501015139665</v>
      </c>
      <c r="Q421" s="221"/>
      <c r="R421" s="220" t="s">
        <v>10385</v>
      </c>
    </row>
    <row r="422" spans="1:18" ht="23.25" customHeight="1">
      <c r="A422" s="184">
        <v>433</v>
      </c>
      <c r="B422" s="419">
        <v>9534</v>
      </c>
      <c r="C422" s="327" t="s">
        <v>3349</v>
      </c>
      <c r="D422" s="327"/>
      <c r="E422" s="426" t="s">
        <v>3017</v>
      </c>
      <c r="F422" s="420" t="s">
        <v>3350</v>
      </c>
      <c r="G422" s="421" t="s">
        <v>3351</v>
      </c>
      <c r="H422" s="416" t="str">
        <f t="shared" si="54"/>
        <v>фото</v>
      </c>
      <c r="I422" s="215" t="s">
        <v>3352</v>
      </c>
      <c r="J422" s="216" t="s">
        <v>203</v>
      </c>
      <c r="K422" s="217">
        <v>15</v>
      </c>
      <c r="L422" s="392">
        <v>3728.23</v>
      </c>
      <c r="M422" s="388">
        <v>1</v>
      </c>
      <c r="N422" s="181"/>
      <c r="O422" s="178">
        <f t="shared" si="55"/>
        <v>0</v>
      </c>
      <c r="P422" s="451">
        <v>2501015095343</v>
      </c>
      <c r="Q422" s="221"/>
      <c r="R422" s="220" t="s">
        <v>10385</v>
      </c>
    </row>
    <row r="423" spans="1:18" ht="24">
      <c r="A423" s="184">
        <v>434</v>
      </c>
      <c r="B423" s="419">
        <v>8962</v>
      </c>
      <c r="C423" s="327" t="s">
        <v>3353</v>
      </c>
      <c r="D423" s="327"/>
      <c r="E423" s="426" t="s">
        <v>3017</v>
      </c>
      <c r="F423" s="420" t="s">
        <v>3354</v>
      </c>
      <c r="G423" s="421" t="s">
        <v>3355</v>
      </c>
      <c r="H423" s="416" t="str">
        <f t="shared" si="54"/>
        <v>фото</v>
      </c>
      <c r="I423" s="215" t="s">
        <v>3356</v>
      </c>
      <c r="J423" s="216" t="s">
        <v>203</v>
      </c>
      <c r="K423" s="217">
        <v>15</v>
      </c>
      <c r="L423" s="392">
        <v>4739.4600000000009</v>
      </c>
      <c r="M423" s="388">
        <v>1</v>
      </c>
      <c r="N423" s="181"/>
      <c r="O423" s="178">
        <f t="shared" si="55"/>
        <v>0</v>
      </c>
      <c r="P423" s="451">
        <v>2501015089625</v>
      </c>
      <c r="Q423" s="221"/>
      <c r="R423" s="220" t="s">
        <v>10385</v>
      </c>
    </row>
    <row r="424" spans="1:18" ht="24">
      <c r="A424" s="184">
        <v>435</v>
      </c>
      <c r="B424" s="419">
        <v>9519</v>
      </c>
      <c r="C424" s="327" t="s">
        <v>3357</v>
      </c>
      <c r="D424" s="327"/>
      <c r="E424" s="426" t="s">
        <v>3017</v>
      </c>
      <c r="F424" s="420" t="s">
        <v>3358</v>
      </c>
      <c r="G424" s="421" t="s">
        <v>3359</v>
      </c>
      <c r="H424" s="416" t="str">
        <f t="shared" si="54"/>
        <v>фото</v>
      </c>
      <c r="I424" s="215" t="s">
        <v>3360</v>
      </c>
      <c r="J424" s="216" t="s">
        <v>203</v>
      </c>
      <c r="K424" s="217">
        <v>15</v>
      </c>
      <c r="L424" s="392">
        <v>4237.09</v>
      </c>
      <c r="M424" s="388">
        <v>1</v>
      </c>
      <c r="N424" s="181"/>
      <c r="O424" s="178">
        <f t="shared" si="55"/>
        <v>0</v>
      </c>
      <c r="P424" s="451">
        <v>2501015095190</v>
      </c>
      <c r="Q424" s="221"/>
      <c r="R424" s="220" t="s">
        <v>10385</v>
      </c>
    </row>
    <row r="425" spans="1:18" ht="24">
      <c r="A425" s="184">
        <v>436</v>
      </c>
      <c r="B425" s="419">
        <v>9523</v>
      </c>
      <c r="C425" s="327" t="s">
        <v>3361</v>
      </c>
      <c r="D425" s="327"/>
      <c r="E425" s="426" t="s">
        <v>3017</v>
      </c>
      <c r="F425" s="420" t="s">
        <v>3362</v>
      </c>
      <c r="G425" s="421" t="s">
        <v>3363</v>
      </c>
      <c r="H425" s="416" t="str">
        <f t="shared" si="54"/>
        <v>фото</v>
      </c>
      <c r="I425" s="215" t="s">
        <v>3364</v>
      </c>
      <c r="J425" s="216" t="s">
        <v>203</v>
      </c>
      <c r="K425" s="217">
        <v>15</v>
      </c>
      <c r="L425" s="392">
        <v>4645.5200000000013</v>
      </c>
      <c r="M425" s="388">
        <v>1</v>
      </c>
      <c r="N425" s="181"/>
      <c r="O425" s="178">
        <f t="shared" si="55"/>
        <v>0</v>
      </c>
      <c r="P425" s="451">
        <v>2501015095237</v>
      </c>
      <c r="Q425" s="221"/>
      <c r="R425" s="220" t="s">
        <v>10385</v>
      </c>
    </row>
    <row r="426" spans="1:18" ht="24">
      <c r="A426" s="184">
        <v>437</v>
      </c>
      <c r="B426" s="419">
        <v>9533</v>
      </c>
      <c r="C426" s="327" t="s">
        <v>3365</v>
      </c>
      <c r="D426" s="327"/>
      <c r="E426" s="426" t="s">
        <v>3017</v>
      </c>
      <c r="F426" s="420" t="s">
        <v>3366</v>
      </c>
      <c r="G426" s="421" t="s">
        <v>3367</v>
      </c>
      <c r="H426" s="416" t="str">
        <f t="shared" si="54"/>
        <v>фото</v>
      </c>
      <c r="I426" s="215" t="s">
        <v>3368</v>
      </c>
      <c r="J426" s="216" t="s">
        <v>203</v>
      </c>
      <c r="K426" s="217">
        <v>15</v>
      </c>
      <c r="L426" s="392">
        <v>4314.8600000000006</v>
      </c>
      <c r="M426" s="388">
        <v>1</v>
      </c>
      <c r="N426" s="181"/>
      <c r="O426" s="178">
        <f t="shared" si="55"/>
        <v>0</v>
      </c>
      <c r="P426" s="451">
        <v>2501015095336</v>
      </c>
      <c r="Q426" s="221"/>
      <c r="R426" s="220" t="s">
        <v>10385</v>
      </c>
    </row>
    <row r="427" spans="1:18" ht="24">
      <c r="A427" s="184">
        <v>438</v>
      </c>
      <c r="B427" s="419">
        <v>14494</v>
      </c>
      <c r="C427" s="327" t="s">
        <v>11867</v>
      </c>
      <c r="D427" s="327"/>
      <c r="E427" s="426" t="s">
        <v>3017</v>
      </c>
      <c r="F427" s="420" t="s">
        <v>11762</v>
      </c>
      <c r="G427" s="421" t="s">
        <v>11795</v>
      </c>
      <c r="H427" s="416" t="str">
        <f t="shared" si="54"/>
        <v>фото</v>
      </c>
      <c r="I427" s="215" t="s">
        <v>11828</v>
      </c>
      <c r="J427" s="216" t="s">
        <v>203</v>
      </c>
      <c r="K427" s="217">
        <v>15</v>
      </c>
      <c r="L427" s="392">
        <v>5108.9500000000007</v>
      </c>
      <c r="M427" s="388">
        <v>1</v>
      </c>
      <c r="N427" s="181"/>
      <c r="O427" s="178">
        <f t="shared" si="55"/>
        <v>0</v>
      </c>
      <c r="P427" s="451">
        <v>2501015144942</v>
      </c>
      <c r="Q427" s="185" t="s">
        <v>224</v>
      </c>
      <c r="R427" s="220" t="s">
        <v>10385</v>
      </c>
    </row>
    <row r="428" spans="1:18" ht="15.6">
      <c r="A428" s="184">
        <v>439</v>
      </c>
      <c r="B428" s="419">
        <v>9016</v>
      </c>
      <c r="C428" s="327" t="s">
        <v>11868</v>
      </c>
      <c r="D428" s="327"/>
      <c r="E428" s="426" t="s">
        <v>3017</v>
      </c>
      <c r="F428" s="420" t="s">
        <v>11763</v>
      </c>
      <c r="G428" s="421" t="s">
        <v>11796</v>
      </c>
      <c r="H428" s="416" t="str">
        <f t="shared" si="54"/>
        <v>фото</v>
      </c>
      <c r="I428" s="215" t="s">
        <v>11829</v>
      </c>
      <c r="J428" s="216" t="s">
        <v>203</v>
      </c>
      <c r="K428" s="217">
        <v>15</v>
      </c>
      <c r="L428" s="392">
        <v>5066.8200000000015</v>
      </c>
      <c r="M428" s="388">
        <v>1</v>
      </c>
      <c r="N428" s="181"/>
      <c r="O428" s="178">
        <f t="shared" si="55"/>
        <v>0</v>
      </c>
      <c r="P428" s="451">
        <v>2501015090164</v>
      </c>
      <c r="Q428" s="185" t="s">
        <v>224</v>
      </c>
      <c r="R428" s="220" t="s">
        <v>10385</v>
      </c>
    </row>
    <row r="429" spans="1:18" ht="24">
      <c r="A429" s="184">
        <v>440</v>
      </c>
      <c r="B429" s="419">
        <v>8971</v>
      </c>
      <c r="C429" s="327" t="s">
        <v>3369</v>
      </c>
      <c r="D429" s="327"/>
      <c r="E429" s="426" t="s">
        <v>3017</v>
      </c>
      <c r="F429" s="420" t="s">
        <v>3370</v>
      </c>
      <c r="G429" s="421" t="s">
        <v>3371</v>
      </c>
      <c r="H429" s="416" t="str">
        <f t="shared" si="54"/>
        <v>фото</v>
      </c>
      <c r="I429" s="215" t="s">
        <v>3372</v>
      </c>
      <c r="J429" s="216" t="s">
        <v>203</v>
      </c>
      <c r="K429" s="217">
        <v>15</v>
      </c>
      <c r="L429" s="392">
        <v>4071.8700000000003</v>
      </c>
      <c r="M429" s="388">
        <v>1</v>
      </c>
      <c r="N429" s="181"/>
      <c r="O429" s="178">
        <f t="shared" si="55"/>
        <v>0</v>
      </c>
      <c r="P429" s="451">
        <v>2501015089717</v>
      </c>
      <c r="Q429" s="221"/>
      <c r="R429" s="220" t="s">
        <v>10385</v>
      </c>
    </row>
    <row r="430" spans="1:18" ht="24">
      <c r="A430" s="184">
        <v>441</v>
      </c>
      <c r="B430" s="419">
        <v>12907</v>
      </c>
      <c r="C430" s="327" t="s">
        <v>11869</v>
      </c>
      <c r="D430" s="327"/>
      <c r="E430" s="426" t="s">
        <v>3017</v>
      </c>
      <c r="F430" s="420" t="s">
        <v>11764</v>
      </c>
      <c r="G430" s="421" t="s">
        <v>11797</v>
      </c>
      <c r="H430" s="416" t="str">
        <f t="shared" si="54"/>
        <v>фото</v>
      </c>
      <c r="I430" s="215" t="s">
        <v>11830</v>
      </c>
      <c r="J430" s="216" t="s">
        <v>203</v>
      </c>
      <c r="K430" s="217">
        <v>15</v>
      </c>
      <c r="L430" s="392">
        <v>4548.2800000000007</v>
      </c>
      <c r="M430" s="388">
        <v>1</v>
      </c>
      <c r="N430" s="181"/>
      <c r="O430" s="178">
        <f t="shared" si="55"/>
        <v>0</v>
      </c>
      <c r="P430" s="451">
        <v>2501015129079</v>
      </c>
      <c r="Q430" s="185" t="s">
        <v>224</v>
      </c>
      <c r="R430" s="220" t="s">
        <v>10385</v>
      </c>
    </row>
    <row r="431" spans="1:18" ht="24">
      <c r="A431" s="184">
        <v>442</v>
      </c>
      <c r="B431" s="419">
        <v>8952</v>
      </c>
      <c r="C431" s="327" t="s">
        <v>3373</v>
      </c>
      <c r="D431" s="327"/>
      <c r="E431" s="426" t="s">
        <v>3017</v>
      </c>
      <c r="F431" s="420" t="s">
        <v>3374</v>
      </c>
      <c r="G431" s="421" t="s">
        <v>3375</v>
      </c>
      <c r="H431" s="416" t="str">
        <f t="shared" si="54"/>
        <v>фото</v>
      </c>
      <c r="I431" s="215" t="s">
        <v>3376</v>
      </c>
      <c r="J431" s="216" t="s">
        <v>203</v>
      </c>
      <c r="K431" s="217">
        <v>15</v>
      </c>
      <c r="L431" s="392">
        <v>4551.4700000000012</v>
      </c>
      <c r="M431" s="388">
        <v>1</v>
      </c>
      <c r="N431" s="181"/>
      <c r="O431" s="178">
        <f t="shared" si="55"/>
        <v>0</v>
      </c>
      <c r="P431" s="451">
        <v>2501015089526</v>
      </c>
      <c r="Q431" s="221"/>
      <c r="R431" s="220" t="s">
        <v>10385</v>
      </c>
    </row>
    <row r="432" spans="1:18" ht="24">
      <c r="A432" s="184">
        <v>443</v>
      </c>
      <c r="B432" s="419">
        <v>11000</v>
      </c>
      <c r="C432" s="327" t="s">
        <v>3377</v>
      </c>
      <c r="D432" s="327"/>
      <c r="E432" s="426" t="s">
        <v>3017</v>
      </c>
      <c r="F432" s="420" t="s">
        <v>2357</v>
      </c>
      <c r="G432" s="421" t="s">
        <v>2358</v>
      </c>
      <c r="H432" s="416" t="str">
        <f t="shared" si="54"/>
        <v>фото</v>
      </c>
      <c r="I432" s="215" t="s">
        <v>3378</v>
      </c>
      <c r="J432" s="216" t="s">
        <v>203</v>
      </c>
      <c r="K432" s="217">
        <v>15</v>
      </c>
      <c r="L432" s="392">
        <v>4237.09</v>
      </c>
      <c r="M432" s="388">
        <v>1</v>
      </c>
      <c r="N432" s="181"/>
      <c r="O432" s="178">
        <f t="shared" si="55"/>
        <v>0</v>
      </c>
      <c r="P432" s="451">
        <v>2501015110008</v>
      </c>
      <c r="Q432" s="221"/>
      <c r="R432" s="220" t="s">
        <v>10385</v>
      </c>
    </row>
    <row r="433" spans="1:18" ht="24">
      <c r="A433" s="184">
        <v>444</v>
      </c>
      <c r="B433" s="419">
        <v>8956</v>
      </c>
      <c r="C433" s="327" t="s">
        <v>3379</v>
      </c>
      <c r="D433" s="327"/>
      <c r="E433" s="426" t="s">
        <v>3017</v>
      </c>
      <c r="F433" s="420" t="s">
        <v>3380</v>
      </c>
      <c r="G433" s="421" t="s">
        <v>3381</v>
      </c>
      <c r="H433" s="416" t="str">
        <f t="shared" si="54"/>
        <v>фото</v>
      </c>
      <c r="I433" s="215" t="s">
        <v>3382</v>
      </c>
      <c r="J433" s="216" t="s">
        <v>203</v>
      </c>
      <c r="K433" s="217">
        <v>15</v>
      </c>
      <c r="L433" s="392">
        <v>4114</v>
      </c>
      <c r="M433" s="388">
        <v>1</v>
      </c>
      <c r="N433" s="181"/>
      <c r="O433" s="178">
        <f t="shared" si="55"/>
        <v>0</v>
      </c>
      <c r="P433" s="451">
        <v>2501015089564</v>
      </c>
      <c r="Q433" s="221"/>
      <c r="R433" s="220" t="s">
        <v>10385</v>
      </c>
    </row>
    <row r="434" spans="1:18" ht="24">
      <c r="A434" s="184">
        <v>445</v>
      </c>
      <c r="B434" s="419">
        <v>11001</v>
      </c>
      <c r="C434" s="327" t="s">
        <v>11870</v>
      </c>
      <c r="D434" s="327"/>
      <c r="E434" s="426" t="s">
        <v>3017</v>
      </c>
      <c r="F434" s="420" t="s">
        <v>11765</v>
      </c>
      <c r="G434" s="421" t="s">
        <v>11798</v>
      </c>
      <c r="H434" s="416" t="str">
        <f t="shared" si="54"/>
        <v>фото</v>
      </c>
      <c r="I434" s="215" t="s">
        <v>11831</v>
      </c>
      <c r="J434" s="216" t="s">
        <v>203</v>
      </c>
      <c r="K434" s="217">
        <v>15</v>
      </c>
      <c r="L434" s="392">
        <v>4269.5400000000009</v>
      </c>
      <c r="M434" s="388">
        <v>1</v>
      </c>
      <c r="N434" s="181"/>
      <c r="O434" s="178">
        <f t="shared" si="55"/>
        <v>0</v>
      </c>
      <c r="P434" s="451">
        <v>2501015110015</v>
      </c>
      <c r="Q434" s="185" t="s">
        <v>224</v>
      </c>
      <c r="R434" s="220" t="s">
        <v>10385</v>
      </c>
    </row>
    <row r="435" spans="1:18" ht="24">
      <c r="A435" s="184">
        <v>446</v>
      </c>
      <c r="B435" s="419">
        <v>8957</v>
      </c>
      <c r="C435" s="327" t="s">
        <v>3383</v>
      </c>
      <c r="D435" s="327"/>
      <c r="E435" s="426" t="s">
        <v>3017</v>
      </c>
      <c r="F435" s="420" t="s">
        <v>3384</v>
      </c>
      <c r="G435" s="421" t="s">
        <v>3385</v>
      </c>
      <c r="H435" s="416" t="str">
        <f t="shared" si="54"/>
        <v>фото</v>
      </c>
      <c r="I435" s="215" t="s">
        <v>3386</v>
      </c>
      <c r="J435" s="216" t="s">
        <v>203</v>
      </c>
      <c r="K435" s="217">
        <v>15</v>
      </c>
      <c r="L435" s="392">
        <v>3964.8400000000006</v>
      </c>
      <c r="M435" s="388">
        <v>1</v>
      </c>
      <c r="N435" s="181"/>
      <c r="O435" s="178">
        <f t="shared" si="55"/>
        <v>0</v>
      </c>
      <c r="P435" s="451">
        <v>2501015089571</v>
      </c>
      <c r="Q435" s="221"/>
      <c r="R435" s="220" t="s">
        <v>10385</v>
      </c>
    </row>
    <row r="436" spans="1:18" ht="24">
      <c r="A436" s="184">
        <v>447</v>
      </c>
      <c r="B436" s="419">
        <v>8983</v>
      </c>
      <c r="C436" s="327" t="s">
        <v>3387</v>
      </c>
      <c r="D436" s="327"/>
      <c r="E436" s="426" t="s">
        <v>3017</v>
      </c>
      <c r="F436" s="420" t="s">
        <v>3388</v>
      </c>
      <c r="G436" s="421" t="s">
        <v>3389</v>
      </c>
      <c r="H436" s="416" t="str">
        <f t="shared" si="54"/>
        <v>фото</v>
      </c>
      <c r="I436" s="215" t="s">
        <v>3390</v>
      </c>
      <c r="J436" s="216" t="s">
        <v>203</v>
      </c>
      <c r="K436" s="217">
        <v>15</v>
      </c>
      <c r="L436" s="392">
        <v>4006.9700000000003</v>
      </c>
      <c r="M436" s="388">
        <v>1</v>
      </c>
      <c r="N436" s="181"/>
      <c r="O436" s="178">
        <f t="shared" si="55"/>
        <v>0</v>
      </c>
      <c r="P436" s="451">
        <v>2501015089830</v>
      </c>
      <c r="Q436" s="221"/>
      <c r="R436" s="220" t="s">
        <v>10385</v>
      </c>
    </row>
    <row r="437" spans="1:18" ht="24">
      <c r="A437" s="184">
        <v>448</v>
      </c>
      <c r="B437" s="419">
        <v>12899</v>
      </c>
      <c r="C437" s="327" t="s">
        <v>11871</v>
      </c>
      <c r="D437" s="327"/>
      <c r="E437" s="426" t="s">
        <v>3017</v>
      </c>
      <c r="F437" s="420" t="s">
        <v>11766</v>
      </c>
      <c r="G437" s="421" t="s">
        <v>11799</v>
      </c>
      <c r="H437" s="416" t="str">
        <f t="shared" si="54"/>
        <v>фото</v>
      </c>
      <c r="I437" s="215" t="s">
        <v>11832</v>
      </c>
      <c r="J437" s="216" t="s">
        <v>203</v>
      </c>
      <c r="K437" s="217">
        <v>15</v>
      </c>
      <c r="L437" s="392">
        <v>3924.4700000000003</v>
      </c>
      <c r="M437" s="388">
        <v>1</v>
      </c>
      <c r="N437" s="181"/>
      <c r="O437" s="178">
        <f t="shared" si="55"/>
        <v>0</v>
      </c>
      <c r="P437" s="451">
        <v>2501015128997</v>
      </c>
      <c r="Q437" s="185" t="s">
        <v>224</v>
      </c>
      <c r="R437" s="220" t="s">
        <v>10385</v>
      </c>
    </row>
    <row r="438" spans="1:18" ht="24">
      <c r="A438" s="184">
        <v>449</v>
      </c>
      <c r="B438" s="419">
        <v>8980</v>
      </c>
      <c r="C438" s="327" t="s">
        <v>3391</v>
      </c>
      <c r="D438" s="327"/>
      <c r="E438" s="426" t="s">
        <v>3017</v>
      </c>
      <c r="F438" s="420" t="s">
        <v>3392</v>
      </c>
      <c r="G438" s="421" t="s">
        <v>3393</v>
      </c>
      <c r="H438" s="416" t="str">
        <f t="shared" si="54"/>
        <v>фото</v>
      </c>
      <c r="I438" s="215" t="s">
        <v>3394</v>
      </c>
      <c r="J438" s="216" t="s">
        <v>203</v>
      </c>
      <c r="K438" s="217">
        <v>15</v>
      </c>
      <c r="L438" s="392">
        <v>4515.8300000000008</v>
      </c>
      <c r="M438" s="388">
        <v>1</v>
      </c>
      <c r="N438" s="181"/>
      <c r="O438" s="178">
        <f t="shared" si="55"/>
        <v>0</v>
      </c>
      <c r="P438" s="451">
        <v>2501015089809</v>
      </c>
      <c r="Q438" s="221"/>
      <c r="R438" s="220" t="s">
        <v>10385</v>
      </c>
    </row>
    <row r="439" spans="1:18" ht="24">
      <c r="A439" s="184">
        <v>450</v>
      </c>
      <c r="B439" s="419">
        <v>8988</v>
      </c>
      <c r="C439" s="327" t="s">
        <v>3395</v>
      </c>
      <c r="D439" s="327"/>
      <c r="E439" s="426" t="s">
        <v>3017</v>
      </c>
      <c r="F439" s="420" t="s">
        <v>3396</v>
      </c>
      <c r="G439" s="421" t="s">
        <v>3397</v>
      </c>
      <c r="H439" s="416" t="str">
        <f t="shared" si="54"/>
        <v>фото</v>
      </c>
      <c r="I439" s="215" t="s">
        <v>3398</v>
      </c>
      <c r="J439" s="216" t="s">
        <v>203</v>
      </c>
      <c r="K439" s="217">
        <v>15</v>
      </c>
      <c r="L439" s="392">
        <v>4739.4600000000009</v>
      </c>
      <c r="M439" s="388">
        <v>1</v>
      </c>
      <c r="N439" s="181"/>
      <c r="O439" s="178">
        <f t="shared" si="55"/>
        <v>0</v>
      </c>
      <c r="P439" s="451">
        <v>2501015089885</v>
      </c>
      <c r="Q439" s="221"/>
      <c r="R439" s="220" t="s">
        <v>10385</v>
      </c>
    </row>
    <row r="440" spans="1:18" ht="23.25" customHeight="1">
      <c r="A440" s="184">
        <v>451</v>
      </c>
      <c r="B440" s="419">
        <v>8992</v>
      </c>
      <c r="C440" s="327" t="s">
        <v>3399</v>
      </c>
      <c r="D440" s="327"/>
      <c r="E440" s="426" t="s">
        <v>3017</v>
      </c>
      <c r="F440" s="420" t="s">
        <v>3400</v>
      </c>
      <c r="G440" s="421" t="s">
        <v>3401</v>
      </c>
      <c r="H440" s="416" t="str">
        <f t="shared" si="54"/>
        <v>фото</v>
      </c>
      <c r="I440" s="215" t="s">
        <v>3402</v>
      </c>
      <c r="J440" s="216" t="s">
        <v>203</v>
      </c>
      <c r="K440" s="217">
        <v>15</v>
      </c>
      <c r="L440" s="392">
        <v>4739.4600000000009</v>
      </c>
      <c r="M440" s="388">
        <v>1</v>
      </c>
      <c r="N440" s="181"/>
      <c r="O440" s="178">
        <f t="shared" si="55"/>
        <v>0</v>
      </c>
      <c r="P440" s="451">
        <v>2501015089922</v>
      </c>
      <c r="Q440" s="221"/>
      <c r="R440" s="220" t="s">
        <v>10385</v>
      </c>
    </row>
    <row r="441" spans="1:18" ht="24">
      <c r="A441" s="184">
        <v>452</v>
      </c>
      <c r="B441" s="419">
        <v>14489</v>
      </c>
      <c r="C441" s="327" t="s">
        <v>11872</v>
      </c>
      <c r="D441" s="327"/>
      <c r="E441" s="426" t="s">
        <v>3017</v>
      </c>
      <c r="F441" s="420" t="s">
        <v>11767</v>
      </c>
      <c r="G441" s="421" t="s">
        <v>11800</v>
      </c>
      <c r="H441" s="416" t="str">
        <f t="shared" si="54"/>
        <v>фото</v>
      </c>
      <c r="I441" s="215" t="s">
        <v>11833</v>
      </c>
      <c r="J441" s="216" t="s">
        <v>203</v>
      </c>
      <c r="K441" s="217">
        <v>15</v>
      </c>
      <c r="L441" s="392">
        <v>4739.4600000000009</v>
      </c>
      <c r="M441" s="388">
        <v>1</v>
      </c>
      <c r="N441" s="181"/>
      <c r="O441" s="178">
        <f t="shared" si="55"/>
        <v>0</v>
      </c>
      <c r="P441" s="451">
        <v>2501015144898</v>
      </c>
      <c r="Q441" s="185" t="s">
        <v>224</v>
      </c>
      <c r="R441" s="220" t="s">
        <v>10385</v>
      </c>
    </row>
    <row r="442" spans="1:18" ht="24">
      <c r="A442" s="184">
        <v>453</v>
      </c>
      <c r="B442" s="419">
        <v>8995</v>
      </c>
      <c r="C442" s="327" t="s">
        <v>3407</v>
      </c>
      <c r="D442" s="327"/>
      <c r="E442" s="426" t="s">
        <v>3017</v>
      </c>
      <c r="F442" s="420" t="s">
        <v>3408</v>
      </c>
      <c r="G442" s="421" t="s">
        <v>3409</v>
      </c>
      <c r="H442" s="416" t="str">
        <f t="shared" si="54"/>
        <v>фото</v>
      </c>
      <c r="I442" s="215" t="s">
        <v>3410</v>
      </c>
      <c r="J442" s="216" t="s">
        <v>203</v>
      </c>
      <c r="K442" s="217">
        <v>15</v>
      </c>
      <c r="L442" s="392">
        <v>4739.4600000000009</v>
      </c>
      <c r="M442" s="388">
        <v>1</v>
      </c>
      <c r="N442" s="181"/>
      <c r="O442" s="178">
        <f t="shared" si="55"/>
        <v>0</v>
      </c>
      <c r="P442" s="451">
        <v>2501015089953</v>
      </c>
      <c r="Q442" s="221"/>
      <c r="R442" s="220" t="s">
        <v>10385</v>
      </c>
    </row>
    <row r="443" spans="1:18" ht="24">
      <c r="A443" s="184">
        <v>454</v>
      </c>
      <c r="B443" s="419">
        <v>16111</v>
      </c>
      <c r="C443" s="327" t="s">
        <v>3411</v>
      </c>
      <c r="D443" s="327"/>
      <c r="E443" s="426" t="s">
        <v>3017</v>
      </c>
      <c r="F443" s="420" t="s">
        <v>3412</v>
      </c>
      <c r="G443" s="421" t="s">
        <v>3413</v>
      </c>
      <c r="H443" s="416" t="str">
        <f t="shared" si="54"/>
        <v>фото</v>
      </c>
      <c r="I443" s="215" t="s">
        <v>3414</v>
      </c>
      <c r="J443" s="216" t="s">
        <v>203</v>
      </c>
      <c r="K443" s="217">
        <v>15</v>
      </c>
      <c r="L443" s="392">
        <v>4126.9800000000005</v>
      </c>
      <c r="M443" s="388">
        <v>1</v>
      </c>
      <c r="N443" s="181"/>
      <c r="O443" s="178">
        <f t="shared" si="55"/>
        <v>0</v>
      </c>
      <c r="P443" s="451">
        <v>2501015161116</v>
      </c>
      <c r="Q443" s="221"/>
      <c r="R443" s="220" t="s">
        <v>10385</v>
      </c>
    </row>
    <row r="444" spans="1:18" ht="24">
      <c r="A444" s="184">
        <v>455</v>
      </c>
      <c r="B444" s="419">
        <v>14488</v>
      </c>
      <c r="C444" s="327" t="s">
        <v>11873</v>
      </c>
      <c r="D444" s="327"/>
      <c r="E444" s="426" t="s">
        <v>3017</v>
      </c>
      <c r="F444" s="420" t="s">
        <v>11768</v>
      </c>
      <c r="G444" s="421" t="s">
        <v>11801</v>
      </c>
      <c r="H444" s="416" t="str">
        <f t="shared" si="54"/>
        <v>фото</v>
      </c>
      <c r="I444" s="215" t="s">
        <v>11834</v>
      </c>
      <c r="J444" s="216" t="s">
        <v>203</v>
      </c>
      <c r="K444" s="217">
        <v>15</v>
      </c>
      <c r="L444" s="392">
        <v>4784.8900000000012</v>
      </c>
      <c r="M444" s="388">
        <v>1</v>
      </c>
      <c r="N444" s="181"/>
      <c r="O444" s="178">
        <f t="shared" si="55"/>
        <v>0</v>
      </c>
      <c r="P444" s="451">
        <v>2501015144881</v>
      </c>
      <c r="Q444" s="185" t="s">
        <v>224</v>
      </c>
      <c r="R444" s="220" t="s">
        <v>10385</v>
      </c>
    </row>
    <row r="445" spans="1:18" ht="24">
      <c r="A445" s="184">
        <v>456</v>
      </c>
      <c r="B445" s="419">
        <v>11036</v>
      </c>
      <c r="C445" s="327" t="s">
        <v>11874</v>
      </c>
      <c r="D445" s="327"/>
      <c r="E445" s="426" t="s">
        <v>3017</v>
      </c>
      <c r="F445" s="420" t="s">
        <v>11769</v>
      </c>
      <c r="G445" s="421" t="s">
        <v>11802</v>
      </c>
      <c r="H445" s="416" t="str">
        <f t="shared" si="54"/>
        <v>фото</v>
      </c>
      <c r="I445" s="215" t="s">
        <v>11835</v>
      </c>
      <c r="J445" s="216" t="s">
        <v>203</v>
      </c>
      <c r="K445" s="217">
        <v>15</v>
      </c>
      <c r="L445" s="392">
        <v>4739.4600000000009</v>
      </c>
      <c r="M445" s="388">
        <v>1</v>
      </c>
      <c r="N445" s="181"/>
      <c r="O445" s="178">
        <f t="shared" si="55"/>
        <v>0</v>
      </c>
      <c r="P445" s="451">
        <v>2501015110367</v>
      </c>
      <c r="Q445" s="185" t="s">
        <v>224</v>
      </c>
      <c r="R445" s="220" t="s">
        <v>10385</v>
      </c>
    </row>
    <row r="446" spans="1:18" ht="24">
      <c r="A446" s="184">
        <v>457</v>
      </c>
      <c r="B446" s="419">
        <v>9566</v>
      </c>
      <c r="C446" s="327" t="s">
        <v>10350</v>
      </c>
      <c r="D446" s="327"/>
      <c r="E446" s="426" t="s">
        <v>3017</v>
      </c>
      <c r="F446" s="420" t="s">
        <v>10338</v>
      </c>
      <c r="G446" s="421" t="s">
        <v>10363</v>
      </c>
      <c r="H446" s="416" t="str">
        <f t="shared" si="54"/>
        <v>фото</v>
      </c>
      <c r="I446" s="215" t="s">
        <v>10376</v>
      </c>
      <c r="J446" s="216" t="s">
        <v>203</v>
      </c>
      <c r="K446" s="217">
        <v>15</v>
      </c>
      <c r="L446" s="392">
        <v>3812.4900000000002</v>
      </c>
      <c r="M446" s="388">
        <v>1</v>
      </c>
      <c r="N446" s="181"/>
      <c r="O446" s="178">
        <f t="shared" si="55"/>
        <v>0</v>
      </c>
      <c r="P446" s="451">
        <v>2501015095664</v>
      </c>
      <c r="Q446" s="221">
        <v>2024</v>
      </c>
      <c r="R446" s="220" t="s">
        <v>10385</v>
      </c>
    </row>
    <row r="447" spans="1:18" ht="24">
      <c r="A447" s="184">
        <v>458</v>
      </c>
      <c r="B447" s="419">
        <v>9555</v>
      </c>
      <c r="C447" s="327" t="s">
        <v>10066</v>
      </c>
      <c r="D447" s="327"/>
      <c r="E447" s="426" t="s">
        <v>3017</v>
      </c>
      <c r="F447" s="420" t="s">
        <v>10067</v>
      </c>
      <c r="G447" s="421" t="s">
        <v>10068</v>
      </c>
      <c r="H447" s="416" t="str">
        <f t="shared" si="54"/>
        <v>фото</v>
      </c>
      <c r="I447" s="215" t="s">
        <v>10069</v>
      </c>
      <c r="J447" s="216" t="s">
        <v>203</v>
      </c>
      <c r="K447" s="217">
        <v>15</v>
      </c>
      <c r="L447" s="392">
        <v>4551.4700000000012</v>
      </c>
      <c r="M447" s="388">
        <v>1</v>
      </c>
      <c r="N447" s="181"/>
      <c r="O447" s="178">
        <f t="shared" si="55"/>
        <v>0</v>
      </c>
      <c r="P447" s="451">
        <v>2501015095558</v>
      </c>
      <c r="Q447" s="221"/>
      <c r="R447" s="220" t="s">
        <v>10385</v>
      </c>
    </row>
    <row r="448" spans="1:18" ht="36">
      <c r="A448" s="184">
        <v>459</v>
      </c>
      <c r="B448" s="419">
        <v>9073</v>
      </c>
      <c r="C448" s="327" t="s">
        <v>10351</v>
      </c>
      <c r="D448" s="327"/>
      <c r="E448" s="426" t="s">
        <v>3017</v>
      </c>
      <c r="F448" s="420" t="s">
        <v>10339</v>
      </c>
      <c r="G448" s="421" t="s">
        <v>10364</v>
      </c>
      <c r="H448" s="416" t="str">
        <f t="shared" si="54"/>
        <v>фото</v>
      </c>
      <c r="I448" s="215" t="s">
        <v>10377</v>
      </c>
      <c r="J448" s="216" t="s">
        <v>203</v>
      </c>
      <c r="K448" s="217">
        <v>15</v>
      </c>
      <c r="L448" s="392">
        <v>4551.4700000000012</v>
      </c>
      <c r="M448" s="388">
        <v>1</v>
      </c>
      <c r="N448" s="181"/>
      <c r="O448" s="178">
        <f t="shared" si="55"/>
        <v>0</v>
      </c>
      <c r="P448" s="451">
        <v>2501015090737</v>
      </c>
      <c r="Q448" s="221">
        <v>2024</v>
      </c>
      <c r="R448" s="220" t="s">
        <v>10385</v>
      </c>
    </row>
    <row r="449" spans="1:18" ht="27" customHeight="1">
      <c r="A449" s="184">
        <v>460</v>
      </c>
      <c r="B449" s="419">
        <v>11009</v>
      </c>
      <c r="C449" s="327" t="s">
        <v>3415</v>
      </c>
      <c r="D449" s="327"/>
      <c r="E449" s="426" t="s">
        <v>3017</v>
      </c>
      <c r="F449" s="420" t="s">
        <v>3416</v>
      </c>
      <c r="G449" s="421" t="s">
        <v>3417</v>
      </c>
      <c r="H449" s="416" t="str">
        <f t="shared" si="54"/>
        <v>фото</v>
      </c>
      <c r="I449" s="215" t="s">
        <v>3418</v>
      </c>
      <c r="J449" s="216" t="s">
        <v>203</v>
      </c>
      <c r="K449" s="217">
        <v>15</v>
      </c>
      <c r="L449" s="392">
        <v>4645.5200000000013</v>
      </c>
      <c r="M449" s="388">
        <v>1</v>
      </c>
      <c r="N449" s="181"/>
      <c r="O449" s="178">
        <f t="shared" si="55"/>
        <v>0</v>
      </c>
      <c r="P449" s="451">
        <v>2501015110091</v>
      </c>
      <c r="Q449" s="221"/>
      <c r="R449" s="220" t="s">
        <v>10385</v>
      </c>
    </row>
    <row r="450" spans="1:18" ht="24">
      <c r="A450" s="184">
        <v>461</v>
      </c>
      <c r="B450" s="419">
        <v>9004</v>
      </c>
      <c r="C450" s="327" t="s">
        <v>3419</v>
      </c>
      <c r="D450" s="327"/>
      <c r="E450" s="426" t="s">
        <v>3017</v>
      </c>
      <c r="F450" s="420" t="s">
        <v>3420</v>
      </c>
      <c r="G450" s="421" t="s">
        <v>3421</v>
      </c>
      <c r="H450" s="416" t="str">
        <f t="shared" si="54"/>
        <v>фото</v>
      </c>
      <c r="I450" s="215" t="s">
        <v>3422</v>
      </c>
      <c r="J450" s="216" t="s">
        <v>203</v>
      </c>
      <c r="K450" s="217">
        <v>15</v>
      </c>
      <c r="L450" s="392">
        <v>4739.4600000000009</v>
      </c>
      <c r="M450" s="388">
        <v>1</v>
      </c>
      <c r="N450" s="181"/>
      <c r="O450" s="178">
        <f t="shared" si="55"/>
        <v>0</v>
      </c>
      <c r="P450" s="451">
        <v>2501015090041</v>
      </c>
      <c r="Q450" s="221"/>
      <c r="R450" s="220" t="s">
        <v>10385</v>
      </c>
    </row>
    <row r="451" spans="1:18" ht="15.6">
      <c r="A451" s="184">
        <v>462</v>
      </c>
      <c r="B451" s="419">
        <v>9005</v>
      </c>
      <c r="C451" s="327" t="s">
        <v>3423</v>
      </c>
      <c r="D451" s="327"/>
      <c r="E451" s="426" t="s">
        <v>3017</v>
      </c>
      <c r="F451" s="420" t="s">
        <v>3424</v>
      </c>
      <c r="G451" s="421" t="s">
        <v>614</v>
      </c>
      <c r="H451" s="416" t="str">
        <f t="shared" si="54"/>
        <v>фото</v>
      </c>
      <c r="I451" s="215" t="s">
        <v>11836</v>
      </c>
      <c r="J451" s="216" t="s">
        <v>203</v>
      </c>
      <c r="K451" s="217">
        <v>15</v>
      </c>
      <c r="L451" s="392">
        <v>4152.83</v>
      </c>
      <c r="M451" s="388">
        <v>1</v>
      </c>
      <c r="N451" s="181"/>
      <c r="O451" s="178">
        <f t="shared" si="55"/>
        <v>0</v>
      </c>
      <c r="P451" s="451">
        <v>2501015090058</v>
      </c>
      <c r="Q451" s="221"/>
      <c r="R451" s="220" t="s">
        <v>10385</v>
      </c>
    </row>
    <row r="452" spans="1:18" ht="23.25" customHeight="1">
      <c r="A452" s="184">
        <v>463</v>
      </c>
      <c r="B452" s="419">
        <v>11010</v>
      </c>
      <c r="C452" s="327" t="s">
        <v>3425</v>
      </c>
      <c r="D452" s="327"/>
      <c r="E452" s="426" t="s">
        <v>3017</v>
      </c>
      <c r="F452" s="420" t="s">
        <v>3426</v>
      </c>
      <c r="G452" s="421" t="s">
        <v>3427</v>
      </c>
      <c r="H452" s="416" t="str">
        <f t="shared" si="54"/>
        <v>фото</v>
      </c>
      <c r="I452" s="215" t="s">
        <v>3428</v>
      </c>
      <c r="J452" s="216" t="s">
        <v>203</v>
      </c>
      <c r="K452" s="217">
        <v>15</v>
      </c>
      <c r="L452" s="392">
        <v>4220.92</v>
      </c>
      <c r="M452" s="388">
        <v>1</v>
      </c>
      <c r="N452" s="181"/>
      <c r="O452" s="178">
        <f t="shared" si="55"/>
        <v>0</v>
      </c>
      <c r="P452" s="451">
        <v>2501015110107</v>
      </c>
      <c r="Q452" s="221"/>
      <c r="R452" s="220" t="s">
        <v>10385</v>
      </c>
    </row>
    <row r="453" spans="1:18" ht="23.25" customHeight="1">
      <c r="A453" s="184">
        <v>464</v>
      </c>
      <c r="B453" s="419">
        <v>9014</v>
      </c>
      <c r="C453" s="327" t="s">
        <v>3429</v>
      </c>
      <c r="D453" s="327"/>
      <c r="E453" s="426" t="s">
        <v>3017</v>
      </c>
      <c r="F453" s="420" t="s">
        <v>3430</v>
      </c>
      <c r="G453" s="421" t="s">
        <v>3431</v>
      </c>
      <c r="H453" s="416" t="str">
        <f t="shared" si="54"/>
        <v>фото</v>
      </c>
      <c r="I453" s="215" t="s">
        <v>3432</v>
      </c>
      <c r="J453" s="216" t="s">
        <v>203</v>
      </c>
      <c r="K453" s="217">
        <v>15</v>
      </c>
      <c r="L453" s="392">
        <v>3728.23</v>
      </c>
      <c r="M453" s="388">
        <v>1</v>
      </c>
      <c r="N453" s="181"/>
      <c r="O453" s="178">
        <f t="shared" si="55"/>
        <v>0</v>
      </c>
      <c r="P453" s="451">
        <v>2501015090140</v>
      </c>
      <c r="Q453" s="221"/>
      <c r="R453" s="220" t="s">
        <v>10385</v>
      </c>
    </row>
    <row r="454" spans="1:18" ht="24">
      <c r="A454" s="184">
        <v>465</v>
      </c>
      <c r="B454" s="419">
        <v>9022</v>
      </c>
      <c r="C454" s="327" t="s">
        <v>3433</v>
      </c>
      <c r="D454" s="327"/>
      <c r="E454" s="426" t="s">
        <v>3017</v>
      </c>
      <c r="F454" s="420" t="s">
        <v>3434</v>
      </c>
      <c r="G454" s="421" t="s">
        <v>3435</v>
      </c>
      <c r="H454" s="416" t="str">
        <f t="shared" si="54"/>
        <v>фото</v>
      </c>
      <c r="I454" s="215" t="s">
        <v>3436</v>
      </c>
      <c r="J454" s="216" t="s">
        <v>203</v>
      </c>
      <c r="K454" s="217">
        <v>15</v>
      </c>
      <c r="L454" s="392">
        <v>3896.86</v>
      </c>
      <c r="M454" s="388">
        <v>1</v>
      </c>
      <c r="N454" s="181"/>
      <c r="O454" s="178">
        <f t="shared" si="55"/>
        <v>0</v>
      </c>
      <c r="P454" s="451">
        <v>2501015090225</v>
      </c>
      <c r="Q454" s="221"/>
      <c r="R454" s="220" t="s">
        <v>10385</v>
      </c>
    </row>
    <row r="455" spans="1:18" ht="24">
      <c r="A455" s="184">
        <v>466</v>
      </c>
      <c r="B455" s="419">
        <v>9008</v>
      </c>
      <c r="C455" s="327" t="s">
        <v>3437</v>
      </c>
      <c r="D455" s="327"/>
      <c r="E455" s="426" t="s">
        <v>3017</v>
      </c>
      <c r="F455" s="420" t="s">
        <v>3438</v>
      </c>
      <c r="G455" s="421" t="s">
        <v>3439</v>
      </c>
      <c r="H455" s="416" t="str">
        <f t="shared" si="54"/>
        <v>фото</v>
      </c>
      <c r="I455" s="215" t="s">
        <v>10070</v>
      </c>
      <c r="J455" s="216" t="s">
        <v>203</v>
      </c>
      <c r="K455" s="217">
        <v>15</v>
      </c>
      <c r="L455" s="392">
        <v>4369.97</v>
      </c>
      <c r="M455" s="388">
        <v>1</v>
      </c>
      <c r="N455" s="181"/>
      <c r="O455" s="178">
        <f t="shared" si="55"/>
        <v>0</v>
      </c>
      <c r="P455" s="451">
        <v>2501015090089</v>
      </c>
      <c r="Q455" s="221"/>
      <c r="R455" s="220" t="s">
        <v>10385</v>
      </c>
    </row>
    <row r="456" spans="1:18" ht="24">
      <c r="A456" s="184">
        <v>467</v>
      </c>
      <c r="B456" s="419">
        <v>9009</v>
      </c>
      <c r="C456" s="327" t="s">
        <v>3440</v>
      </c>
      <c r="D456" s="327"/>
      <c r="E456" s="426" t="s">
        <v>3017</v>
      </c>
      <c r="F456" s="420" t="s">
        <v>3441</v>
      </c>
      <c r="G456" s="421" t="s">
        <v>3442</v>
      </c>
      <c r="H456" s="416" t="str">
        <f t="shared" si="54"/>
        <v>фото</v>
      </c>
      <c r="I456" s="215" t="s">
        <v>3443</v>
      </c>
      <c r="J456" s="216" t="s">
        <v>203</v>
      </c>
      <c r="K456" s="217">
        <v>15</v>
      </c>
      <c r="L456" s="392">
        <v>3728.23</v>
      </c>
      <c r="M456" s="388">
        <v>1</v>
      </c>
      <c r="N456" s="181"/>
      <c r="O456" s="178">
        <f t="shared" si="55"/>
        <v>0</v>
      </c>
      <c r="P456" s="451">
        <v>2501015090096</v>
      </c>
      <c r="Q456" s="221"/>
      <c r="R456" s="220" t="s">
        <v>10385</v>
      </c>
    </row>
    <row r="457" spans="1:18" ht="24">
      <c r="A457" s="184">
        <v>468</v>
      </c>
      <c r="B457" s="419">
        <v>9530</v>
      </c>
      <c r="C457" s="327" t="s">
        <v>3444</v>
      </c>
      <c r="D457" s="327"/>
      <c r="E457" s="426" t="s">
        <v>3017</v>
      </c>
      <c r="F457" s="420" t="s">
        <v>3445</v>
      </c>
      <c r="G457" s="421" t="s">
        <v>3446</v>
      </c>
      <c r="H457" s="416" t="str">
        <f t="shared" si="54"/>
        <v>фото</v>
      </c>
      <c r="I457" s="215" t="s">
        <v>3447</v>
      </c>
      <c r="J457" s="216" t="s">
        <v>203</v>
      </c>
      <c r="K457" s="217">
        <v>15</v>
      </c>
      <c r="L457" s="392">
        <v>4739.4600000000009</v>
      </c>
      <c r="M457" s="388">
        <v>1</v>
      </c>
      <c r="N457" s="181"/>
      <c r="O457" s="178">
        <f t="shared" si="55"/>
        <v>0</v>
      </c>
      <c r="P457" s="451">
        <v>2501015095305</v>
      </c>
      <c r="Q457" s="221"/>
      <c r="R457" s="220" t="s">
        <v>10385</v>
      </c>
    </row>
    <row r="458" spans="1:18" ht="24">
      <c r="A458" s="184">
        <v>469</v>
      </c>
      <c r="B458" s="419">
        <v>12904</v>
      </c>
      <c r="C458" s="327" t="s">
        <v>11875</v>
      </c>
      <c r="D458" s="327"/>
      <c r="E458" s="426" t="s">
        <v>3017</v>
      </c>
      <c r="F458" s="420" t="s">
        <v>11770</v>
      </c>
      <c r="G458" s="421" t="s">
        <v>11803</v>
      </c>
      <c r="H458" s="416" t="str">
        <f t="shared" si="54"/>
        <v>фото</v>
      </c>
      <c r="I458" s="215" t="s">
        <v>11837</v>
      </c>
      <c r="J458" s="216" t="s">
        <v>203</v>
      </c>
      <c r="K458" s="217">
        <v>15</v>
      </c>
      <c r="L458" s="392">
        <v>4266.2400000000007</v>
      </c>
      <c r="M458" s="388">
        <v>1</v>
      </c>
      <c r="N458" s="181"/>
      <c r="O458" s="178">
        <f t="shared" si="55"/>
        <v>0</v>
      </c>
      <c r="P458" s="451">
        <v>2501015129048</v>
      </c>
      <c r="Q458" s="185" t="s">
        <v>224</v>
      </c>
      <c r="R458" s="220" t="s">
        <v>10385</v>
      </c>
    </row>
    <row r="459" spans="1:18" ht="24">
      <c r="A459" s="184">
        <v>470</v>
      </c>
      <c r="B459" s="419">
        <v>12896</v>
      </c>
      <c r="C459" s="327" t="s">
        <v>11876</v>
      </c>
      <c r="D459" s="327"/>
      <c r="E459" s="426" t="s">
        <v>3017</v>
      </c>
      <c r="F459" s="420" t="s">
        <v>11771</v>
      </c>
      <c r="G459" s="421" t="s">
        <v>11804</v>
      </c>
      <c r="H459" s="416" t="str">
        <f t="shared" si="54"/>
        <v>фото</v>
      </c>
      <c r="I459" s="215" t="s">
        <v>11838</v>
      </c>
      <c r="J459" s="216" t="s">
        <v>203</v>
      </c>
      <c r="K459" s="217">
        <v>15</v>
      </c>
      <c r="L459" s="392">
        <v>4739.4600000000009</v>
      </c>
      <c r="M459" s="388">
        <v>1</v>
      </c>
      <c r="N459" s="181"/>
      <c r="O459" s="178">
        <f t="shared" si="55"/>
        <v>0</v>
      </c>
      <c r="P459" s="451">
        <v>2501015128966</v>
      </c>
      <c r="Q459" s="185" t="s">
        <v>224</v>
      </c>
      <c r="R459" s="220" t="s">
        <v>10385</v>
      </c>
    </row>
    <row r="460" spans="1:18" ht="24">
      <c r="A460" s="184">
        <v>471</v>
      </c>
      <c r="B460" s="419">
        <v>8975</v>
      </c>
      <c r="C460" s="327" t="s">
        <v>10071</v>
      </c>
      <c r="D460" s="327"/>
      <c r="E460" s="426" t="s">
        <v>3017</v>
      </c>
      <c r="F460" s="420" t="s">
        <v>10072</v>
      </c>
      <c r="G460" s="421" t="s">
        <v>10073</v>
      </c>
      <c r="H460" s="416" t="str">
        <f t="shared" si="54"/>
        <v>фото</v>
      </c>
      <c r="I460" s="215" t="s">
        <v>10074</v>
      </c>
      <c r="J460" s="216" t="s">
        <v>203</v>
      </c>
      <c r="K460" s="217">
        <v>15</v>
      </c>
      <c r="L460" s="392">
        <v>4739.4600000000009</v>
      </c>
      <c r="M460" s="388">
        <v>1</v>
      </c>
      <c r="N460" s="181"/>
      <c r="O460" s="178">
        <f t="shared" si="55"/>
        <v>0</v>
      </c>
      <c r="P460" s="451">
        <v>2501015089755</v>
      </c>
      <c r="Q460" s="221"/>
      <c r="R460" s="220" t="s">
        <v>10385</v>
      </c>
    </row>
    <row r="461" spans="1:18" ht="24">
      <c r="A461" s="184">
        <v>472</v>
      </c>
      <c r="B461" s="419">
        <v>13931</v>
      </c>
      <c r="C461" s="327" t="s">
        <v>3448</v>
      </c>
      <c r="D461" s="327"/>
      <c r="E461" s="426" t="s">
        <v>3017</v>
      </c>
      <c r="F461" s="420" t="s">
        <v>3449</v>
      </c>
      <c r="G461" s="421" t="s">
        <v>3450</v>
      </c>
      <c r="H461" s="416" t="str">
        <f t="shared" si="54"/>
        <v>фото</v>
      </c>
      <c r="I461" s="215" t="s">
        <v>3451</v>
      </c>
      <c r="J461" s="216" t="s">
        <v>203</v>
      </c>
      <c r="K461" s="217">
        <v>15</v>
      </c>
      <c r="L461" s="392">
        <v>4827.0200000000013</v>
      </c>
      <c r="M461" s="388">
        <v>1</v>
      </c>
      <c r="N461" s="181"/>
      <c r="O461" s="178">
        <f t="shared" si="55"/>
        <v>0</v>
      </c>
      <c r="P461" s="451">
        <v>2501015139313</v>
      </c>
      <c r="Q461" s="221"/>
      <c r="R461" s="220" t="s">
        <v>10385</v>
      </c>
    </row>
    <row r="462" spans="1:18" ht="24">
      <c r="A462" s="184">
        <v>473</v>
      </c>
      <c r="B462" s="419">
        <v>9525</v>
      </c>
      <c r="C462" s="327" t="s">
        <v>3452</v>
      </c>
      <c r="D462" s="327"/>
      <c r="E462" s="426" t="s">
        <v>3017</v>
      </c>
      <c r="F462" s="420" t="s">
        <v>3453</v>
      </c>
      <c r="G462" s="421" t="s">
        <v>3454</v>
      </c>
      <c r="H462" s="416" t="str">
        <f t="shared" si="54"/>
        <v>фото</v>
      </c>
      <c r="I462" s="215" t="s">
        <v>3455</v>
      </c>
      <c r="J462" s="216" t="s">
        <v>203</v>
      </c>
      <c r="K462" s="217">
        <v>15</v>
      </c>
      <c r="L462" s="392">
        <v>4071.8700000000003</v>
      </c>
      <c r="M462" s="388">
        <v>1</v>
      </c>
      <c r="N462" s="181"/>
      <c r="O462" s="178">
        <f t="shared" si="55"/>
        <v>0</v>
      </c>
      <c r="P462" s="451">
        <v>2501015095251</v>
      </c>
      <c r="Q462" s="185"/>
      <c r="R462" s="220" t="s">
        <v>10385</v>
      </c>
    </row>
    <row r="463" spans="1:18" ht="24">
      <c r="A463" s="184">
        <v>474</v>
      </c>
      <c r="B463" s="419">
        <v>8969</v>
      </c>
      <c r="C463" s="327" t="s">
        <v>3456</v>
      </c>
      <c r="D463" s="327"/>
      <c r="E463" s="426" t="s">
        <v>3017</v>
      </c>
      <c r="F463" s="420" t="s">
        <v>3457</v>
      </c>
      <c r="G463" s="421" t="s">
        <v>3458</v>
      </c>
      <c r="H463" s="416" t="str">
        <f t="shared" si="54"/>
        <v>фото</v>
      </c>
      <c r="I463" s="215" t="s">
        <v>3459</v>
      </c>
      <c r="J463" s="216" t="s">
        <v>203</v>
      </c>
      <c r="K463" s="217">
        <v>15</v>
      </c>
      <c r="L463" s="392">
        <v>3728.23</v>
      </c>
      <c r="M463" s="388">
        <v>1</v>
      </c>
      <c r="N463" s="181"/>
      <c r="O463" s="178">
        <f t="shared" si="55"/>
        <v>0</v>
      </c>
      <c r="P463" s="451">
        <v>2501015089694</v>
      </c>
      <c r="Q463" s="185"/>
      <c r="R463" s="220" t="s">
        <v>10385</v>
      </c>
    </row>
    <row r="464" spans="1:18" ht="14.4">
      <c r="A464" s="184">
        <v>475</v>
      </c>
      <c r="B464" s="169"/>
      <c r="C464" s="169"/>
      <c r="D464" s="169"/>
      <c r="E464" s="425" t="s">
        <v>3120</v>
      </c>
      <c r="F464" s="166"/>
      <c r="G464" s="169"/>
      <c r="H464" s="169"/>
      <c r="I464" s="323"/>
      <c r="J464" s="169"/>
      <c r="K464" s="169"/>
      <c r="L464" s="169"/>
      <c r="M464" s="169"/>
      <c r="N464" s="169"/>
      <c r="O464" s="169"/>
      <c r="P464" s="464"/>
      <c r="Q464" s="169"/>
      <c r="R464" s="290"/>
    </row>
    <row r="465" spans="1:18" ht="24">
      <c r="A465" s="184">
        <v>476</v>
      </c>
      <c r="B465" s="419">
        <v>8888</v>
      </c>
      <c r="C465" s="327" t="s">
        <v>3121</v>
      </c>
      <c r="D465" s="327"/>
      <c r="E465" s="426" t="s">
        <v>3017</v>
      </c>
      <c r="F465" s="420" t="s">
        <v>3122</v>
      </c>
      <c r="G465" s="421" t="s">
        <v>3123</v>
      </c>
      <c r="H465" s="416" t="str">
        <f t="shared" ref="H465:H527" si="56">HYPERLINK("https://www.gardenbulbs.ru/images/Dahlia_CL/thumbnails/"&amp;C465&amp;".jpg","фото")</f>
        <v>фото</v>
      </c>
      <c r="I465" s="215" t="s">
        <v>3124</v>
      </c>
      <c r="J465" s="216" t="s">
        <v>203</v>
      </c>
      <c r="K465" s="217">
        <v>15</v>
      </c>
      <c r="L465" s="392">
        <v>4739.4600000000009</v>
      </c>
      <c r="M465" s="388">
        <v>1</v>
      </c>
      <c r="N465" s="181"/>
      <c r="O465" s="178">
        <f t="shared" ref="O465:O527" si="57">IF(ISERROR(L465*N465),0,L465*N465)</f>
        <v>0</v>
      </c>
      <c r="P465" s="451">
        <v>2501015088888</v>
      </c>
      <c r="Q465" s="221"/>
      <c r="R465" s="220" t="s">
        <v>10386</v>
      </c>
    </row>
    <row r="466" spans="1:18" ht="24">
      <c r="A466" s="184">
        <v>477</v>
      </c>
      <c r="B466" s="419">
        <v>8911</v>
      </c>
      <c r="C466" s="327" t="s">
        <v>11877</v>
      </c>
      <c r="D466" s="327"/>
      <c r="E466" s="426" t="s">
        <v>3017</v>
      </c>
      <c r="F466" s="420" t="s">
        <v>11772</v>
      </c>
      <c r="G466" s="421" t="s">
        <v>11805</v>
      </c>
      <c r="H466" s="416" t="str">
        <f t="shared" si="56"/>
        <v>фото</v>
      </c>
      <c r="I466" s="215" t="s">
        <v>11839</v>
      </c>
      <c r="J466" s="216" t="s">
        <v>203</v>
      </c>
      <c r="K466" s="217">
        <v>15</v>
      </c>
      <c r="L466" s="392">
        <v>4739.4600000000009</v>
      </c>
      <c r="M466" s="388">
        <v>1</v>
      </c>
      <c r="N466" s="181"/>
      <c r="O466" s="178">
        <f t="shared" si="57"/>
        <v>0</v>
      </c>
      <c r="P466" s="451">
        <v>2501015089113</v>
      </c>
      <c r="Q466" s="221"/>
      <c r="R466" s="220" t="s">
        <v>10386</v>
      </c>
    </row>
    <row r="467" spans="1:18" ht="24">
      <c r="A467" s="184">
        <v>478</v>
      </c>
      <c r="B467" s="419">
        <v>8889</v>
      </c>
      <c r="C467" s="327" t="s">
        <v>3127</v>
      </c>
      <c r="D467" s="327"/>
      <c r="E467" s="426" t="s">
        <v>3017</v>
      </c>
      <c r="F467" s="420" t="s">
        <v>3128</v>
      </c>
      <c r="G467" s="421" t="s">
        <v>3129</v>
      </c>
      <c r="H467" s="416" t="str">
        <f t="shared" si="56"/>
        <v>фото</v>
      </c>
      <c r="I467" s="215" t="s">
        <v>3130</v>
      </c>
      <c r="J467" s="216" t="s">
        <v>203</v>
      </c>
      <c r="K467" s="217">
        <v>15</v>
      </c>
      <c r="L467" s="392">
        <v>3770.36</v>
      </c>
      <c r="M467" s="388">
        <v>1</v>
      </c>
      <c r="N467" s="181"/>
      <c r="O467" s="178">
        <f t="shared" si="57"/>
        <v>0</v>
      </c>
      <c r="P467" s="451">
        <v>2501015088895</v>
      </c>
      <c r="Q467" s="221"/>
      <c r="R467" s="220" t="s">
        <v>10386</v>
      </c>
    </row>
    <row r="468" spans="1:18" ht="15.6">
      <c r="A468" s="184">
        <v>479</v>
      </c>
      <c r="B468" s="419">
        <v>8892</v>
      </c>
      <c r="C468" s="327" t="s">
        <v>11878</v>
      </c>
      <c r="D468" s="327"/>
      <c r="E468" s="426" t="s">
        <v>3017</v>
      </c>
      <c r="F468" s="420" t="s">
        <v>11773</v>
      </c>
      <c r="G468" s="421" t="s">
        <v>11806</v>
      </c>
      <c r="H468" s="416" t="str">
        <f t="shared" si="56"/>
        <v>фото</v>
      </c>
      <c r="I468" s="215" t="s">
        <v>11840</v>
      </c>
      <c r="J468" s="216" t="s">
        <v>203</v>
      </c>
      <c r="K468" s="217">
        <v>15</v>
      </c>
      <c r="L468" s="392">
        <v>4739.4600000000009</v>
      </c>
      <c r="M468" s="388">
        <v>1</v>
      </c>
      <c r="N468" s="181"/>
      <c r="O468" s="178">
        <f t="shared" si="57"/>
        <v>0</v>
      </c>
      <c r="P468" s="451">
        <v>2501015088925</v>
      </c>
      <c r="Q468" s="185" t="s">
        <v>224</v>
      </c>
      <c r="R468" s="220" t="s">
        <v>10386</v>
      </c>
    </row>
    <row r="469" spans="1:18" ht="24">
      <c r="A469" s="184">
        <v>480</v>
      </c>
      <c r="B469" s="419">
        <v>9511</v>
      </c>
      <c r="C469" s="327" t="s">
        <v>3131</v>
      </c>
      <c r="D469" s="327"/>
      <c r="E469" s="426" t="s">
        <v>3017</v>
      </c>
      <c r="F469" s="420" t="s">
        <v>3132</v>
      </c>
      <c r="G469" s="421" t="s">
        <v>3133</v>
      </c>
      <c r="H469" s="416" t="str">
        <f t="shared" si="56"/>
        <v>фото</v>
      </c>
      <c r="I469" s="215" t="s">
        <v>3134</v>
      </c>
      <c r="J469" s="216" t="s">
        <v>203</v>
      </c>
      <c r="K469" s="217">
        <v>15</v>
      </c>
      <c r="L469" s="392">
        <v>4784.8900000000012</v>
      </c>
      <c r="M469" s="388">
        <v>1</v>
      </c>
      <c r="N469" s="181"/>
      <c r="O469" s="178">
        <f t="shared" si="57"/>
        <v>0</v>
      </c>
      <c r="P469" s="451">
        <v>2501015095114</v>
      </c>
      <c r="Q469" s="185"/>
      <c r="R469" s="220" t="s">
        <v>10386</v>
      </c>
    </row>
    <row r="470" spans="1:18" ht="24">
      <c r="A470" s="184">
        <v>481</v>
      </c>
      <c r="B470" s="419">
        <v>8894</v>
      </c>
      <c r="C470" s="327" t="s">
        <v>3135</v>
      </c>
      <c r="D470" s="327"/>
      <c r="E470" s="426" t="s">
        <v>3017</v>
      </c>
      <c r="F470" s="420" t="s">
        <v>3136</v>
      </c>
      <c r="G470" s="421" t="s">
        <v>3137</v>
      </c>
      <c r="H470" s="416" t="str">
        <f t="shared" si="56"/>
        <v>фото</v>
      </c>
      <c r="I470" s="215" t="s">
        <v>3138</v>
      </c>
      <c r="J470" s="216" t="s">
        <v>203</v>
      </c>
      <c r="K470" s="217">
        <v>15</v>
      </c>
      <c r="L470" s="392">
        <v>4781.5900000000011</v>
      </c>
      <c r="M470" s="388">
        <v>1</v>
      </c>
      <c r="N470" s="181"/>
      <c r="O470" s="178">
        <f t="shared" si="57"/>
        <v>0</v>
      </c>
      <c r="P470" s="451">
        <v>2501015088949</v>
      </c>
      <c r="Q470" s="185"/>
      <c r="R470" s="220" t="s">
        <v>10386</v>
      </c>
    </row>
    <row r="471" spans="1:18" ht="24">
      <c r="A471" s="184">
        <v>482</v>
      </c>
      <c r="B471" s="419">
        <v>9512</v>
      </c>
      <c r="C471" s="327" t="s">
        <v>4393</v>
      </c>
      <c r="D471" s="327"/>
      <c r="E471" s="426" t="s">
        <v>3017</v>
      </c>
      <c r="F471" s="420" t="s">
        <v>3139</v>
      </c>
      <c r="G471" s="421" t="s">
        <v>3140</v>
      </c>
      <c r="H471" s="416" t="str">
        <f t="shared" si="56"/>
        <v>фото</v>
      </c>
      <c r="I471" s="215" t="s">
        <v>3141</v>
      </c>
      <c r="J471" s="216" t="s">
        <v>203</v>
      </c>
      <c r="K471" s="217">
        <v>15</v>
      </c>
      <c r="L471" s="392">
        <v>4830.2100000000009</v>
      </c>
      <c r="M471" s="388">
        <v>1</v>
      </c>
      <c r="N471" s="181"/>
      <c r="O471" s="178">
        <f t="shared" si="57"/>
        <v>0</v>
      </c>
      <c r="P471" s="451">
        <v>2501015095121</v>
      </c>
      <c r="Q471" s="221"/>
      <c r="R471" s="220" t="s">
        <v>10386</v>
      </c>
    </row>
    <row r="472" spans="1:18" ht="36">
      <c r="A472" s="184">
        <v>483</v>
      </c>
      <c r="B472" s="419">
        <v>11008</v>
      </c>
      <c r="C472" s="327" t="s">
        <v>10352</v>
      </c>
      <c r="D472" s="327"/>
      <c r="E472" s="426" t="s">
        <v>3017</v>
      </c>
      <c r="F472" s="420" t="s">
        <v>10340</v>
      </c>
      <c r="G472" s="421" t="s">
        <v>10365</v>
      </c>
      <c r="H472" s="416" t="str">
        <f t="shared" si="56"/>
        <v>фото</v>
      </c>
      <c r="I472" s="215" t="s">
        <v>10378</v>
      </c>
      <c r="J472" s="216" t="s">
        <v>203</v>
      </c>
      <c r="K472" s="217">
        <v>15</v>
      </c>
      <c r="L472" s="392">
        <v>4506.1500000000005</v>
      </c>
      <c r="M472" s="388">
        <v>1</v>
      </c>
      <c r="N472" s="181"/>
      <c r="O472" s="178">
        <f t="shared" si="57"/>
        <v>0</v>
      </c>
      <c r="P472" s="451">
        <v>2501015110084</v>
      </c>
      <c r="Q472" s="221">
        <v>2024</v>
      </c>
      <c r="R472" s="220" t="s">
        <v>10386</v>
      </c>
    </row>
    <row r="473" spans="1:18" ht="24">
      <c r="A473" s="184">
        <v>484</v>
      </c>
      <c r="B473" s="419">
        <v>8945</v>
      </c>
      <c r="C473" s="327" t="s">
        <v>3332</v>
      </c>
      <c r="D473" s="327"/>
      <c r="E473" s="426" t="s">
        <v>3017</v>
      </c>
      <c r="F473" s="420" t="s">
        <v>3333</v>
      </c>
      <c r="G473" s="421" t="s">
        <v>3334</v>
      </c>
      <c r="H473" s="416" t="str">
        <f t="shared" si="56"/>
        <v>фото</v>
      </c>
      <c r="I473" s="215" t="s">
        <v>3335</v>
      </c>
      <c r="J473" s="216" t="s">
        <v>203</v>
      </c>
      <c r="K473" s="217">
        <v>15</v>
      </c>
      <c r="L473" s="392">
        <v>4739.4600000000009</v>
      </c>
      <c r="M473" s="388">
        <v>1</v>
      </c>
      <c r="N473" s="181"/>
      <c r="O473" s="178">
        <f t="shared" si="57"/>
        <v>0</v>
      </c>
      <c r="P473" s="451">
        <v>2501015089458</v>
      </c>
      <c r="Q473" s="221"/>
      <c r="R473" s="220" t="s">
        <v>10386</v>
      </c>
    </row>
    <row r="474" spans="1:18" ht="26.25" customHeight="1">
      <c r="A474" s="184">
        <v>485</v>
      </c>
      <c r="B474" s="419">
        <v>16098</v>
      </c>
      <c r="C474" s="327" t="s">
        <v>3142</v>
      </c>
      <c r="D474" s="327"/>
      <c r="E474" s="426" t="s">
        <v>3017</v>
      </c>
      <c r="F474" s="420" t="s">
        <v>3143</v>
      </c>
      <c r="G474" s="421" t="s">
        <v>3144</v>
      </c>
      <c r="H474" s="416" t="str">
        <f t="shared" si="56"/>
        <v>фото</v>
      </c>
      <c r="I474" s="215" t="s">
        <v>3145</v>
      </c>
      <c r="J474" s="216" t="s">
        <v>203</v>
      </c>
      <c r="K474" s="217">
        <v>15</v>
      </c>
      <c r="L474" s="392">
        <v>4071.8700000000003</v>
      </c>
      <c r="M474" s="388">
        <v>1</v>
      </c>
      <c r="N474" s="181"/>
      <c r="O474" s="178">
        <f t="shared" si="57"/>
        <v>0</v>
      </c>
      <c r="P474" s="451">
        <v>2501015160980</v>
      </c>
      <c r="Q474" s="221"/>
      <c r="R474" s="220" t="s">
        <v>10386</v>
      </c>
    </row>
    <row r="475" spans="1:18" ht="24">
      <c r="A475" s="184">
        <v>486</v>
      </c>
      <c r="B475" s="419">
        <v>13916</v>
      </c>
      <c r="C475" s="327" t="s">
        <v>11879</v>
      </c>
      <c r="D475" s="327"/>
      <c r="E475" s="426" t="s">
        <v>3017</v>
      </c>
      <c r="F475" s="420" t="s">
        <v>11774</v>
      </c>
      <c r="G475" s="421" t="s">
        <v>11807</v>
      </c>
      <c r="H475" s="416" t="str">
        <f t="shared" si="56"/>
        <v>фото</v>
      </c>
      <c r="I475" s="215" t="s">
        <v>11841</v>
      </c>
      <c r="J475" s="216" t="s">
        <v>203</v>
      </c>
      <c r="K475" s="217">
        <v>15</v>
      </c>
      <c r="L475" s="392">
        <v>4690.8400000000011</v>
      </c>
      <c r="M475" s="388">
        <v>1</v>
      </c>
      <c r="N475" s="181"/>
      <c r="O475" s="178">
        <f t="shared" si="57"/>
        <v>0</v>
      </c>
      <c r="P475" s="451">
        <v>2501015139160</v>
      </c>
      <c r="Q475" s="185" t="s">
        <v>224</v>
      </c>
      <c r="R475" s="220" t="s">
        <v>10386</v>
      </c>
    </row>
    <row r="476" spans="1:18" ht="24">
      <c r="A476" s="184">
        <v>487</v>
      </c>
      <c r="B476" s="419">
        <v>14247</v>
      </c>
      <c r="C476" s="327" t="s">
        <v>11880</v>
      </c>
      <c r="D476" s="327"/>
      <c r="E476" s="426" t="s">
        <v>3017</v>
      </c>
      <c r="F476" s="420" t="s">
        <v>11775</v>
      </c>
      <c r="G476" s="421" t="s">
        <v>11808</v>
      </c>
      <c r="H476" s="416" t="str">
        <f t="shared" si="56"/>
        <v>фото</v>
      </c>
      <c r="I476" s="215" t="s">
        <v>11842</v>
      </c>
      <c r="J476" s="216" t="s">
        <v>203</v>
      </c>
      <c r="K476" s="217">
        <v>15</v>
      </c>
      <c r="L476" s="392">
        <v>4690.8400000000011</v>
      </c>
      <c r="M476" s="388">
        <v>1</v>
      </c>
      <c r="N476" s="181"/>
      <c r="O476" s="178">
        <f t="shared" si="57"/>
        <v>0</v>
      </c>
      <c r="P476" s="451">
        <v>2501015142474</v>
      </c>
      <c r="Q476" s="185" t="s">
        <v>224</v>
      </c>
      <c r="R476" s="220" t="s">
        <v>10386</v>
      </c>
    </row>
    <row r="477" spans="1:18" ht="24">
      <c r="A477" s="184">
        <v>488</v>
      </c>
      <c r="B477" s="419">
        <v>12910</v>
      </c>
      <c r="C477" s="327" t="s">
        <v>11881</v>
      </c>
      <c r="D477" s="327"/>
      <c r="E477" s="426" t="s">
        <v>3017</v>
      </c>
      <c r="F477" s="420" t="s">
        <v>11776</v>
      </c>
      <c r="G477" s="421" t="s">
        <v>11809</v>
      </c>
      <c r="H477" s="416" t="str">
        <f t="shared" si="56"/>
        <v>фото</v>
      </c>
      <c r="I477" s="215" t="s">
        <v>11843</v>
      </c>
      <c r="J477" s="216" t="s">
        <v>203</v>
      </c>
      <c r="K477" s="217">
        <v>15</v>
      </c>
      <c r="L477" s="392">
        <v>4690.8400000000011</v>
      </c>
      <c r="M477" s="388">
        <v>1</v>
      </c>
      <c r="N477" s="181"/>
      <c r="O477" s="178">
        <f t="shared" si="57"/>
        <v>0</v>
      </c>
      <c r="P477" s="451">
        <v>2501015129109</v>
      </c>
      <c r="Q477" s="185" t="s">
        <v>224</v>
      </c>
      <c r="R477" s="220" t="s">
        <v>10386</v>
      </c>
    </row>
    <row r="478" spans="1:18" ht="24">
      <c r="A478" s="184">
        <v>489</v>
      </c>
      <c r="B478" s="419">
        <v>12911</v>
      </c>
      <c r="C478" s="327" t="s">
        <v>11882</v>
      </c>
      <c r="D478" s="327"/>
      <c r="E478" s="426" t="s">
        <v>3017</v>
      </c>
      <c r="F478" s="420" t="s">
        <v>11777</v>
      </c>
      <c r="G478" s="421" t="s">
        <v>11810</v>
      </c>
      <c r="H478" s="416" t="str">
        <f t="shared" si="56"/>
        <v>фото</v>
      </c>
      <c r="I478" s="215" t="s">
        <v>11844</v>
      </c>
      <c r="J478" s="216" t="s">
        <v>203</v>
      </c>
      <c r="K478" s="217">
        <v>15</v>
      </c>
      <c r="L478" s="392">
        <v>4690.8400000000011</v>
      </c>
      <c r="M478" s="388">
        <v>1</v>
      </c>
      <c r="N478" s="181"/>
      <c r="O478" s="178">
        <f t="shared" si="57"/>
        <v>0</v>
      </c>
      <c r="P478" s="451">
        <v>2501015129116</v>
      </c>
      <c r="Q478" s="185" t="s">
        <v>224</v>
      </c>
      <c r="R478" s="220" t="s">
        <v>10386</v>
      </c>
    </row>
    <row r="479" spans="1:18" ht="24" customHeight="1">
      <c r="A479" s="184">
        <v>490</v>
      </c>
      <c r="B479" s="419">
        <v>8891</v>
      </c>
      <c r="C479" s="327" t="s">
        <v>3146</v>
      </c>
      <c r="D479" s="327"/>
      <c r="E479" s="426" t="s">
        <v>3017</v>
      </c>
      <c r="F479" s="420" t="s">
        <v>3147</v>
      </c>
      <c r="G479" s="421" t="s">
        <v>3148</v>
      </c>
      <c r="H479" s="416" t="str">
        <f t="shared" si="56"/>
        <v>фото</v>
      </c>
      <c r="I479" s="215" t="s">
        <v>3149</v>
      </c>
      <c r="J479" s="216" t="s">
        <v>203</v>
      </c>
      <c r="K479" s="217">
        <v>15</v>
      </c>
      <c r="L479" s="392">
        <v>4690.8400000000011</v>
      </c>
      <c r="M479" s="388">
        <v>1</v>
      </c>
      <c r="N479" s="181"/>
      <c r="O479" s="178">
        <f t="shared" si="57"/>
        <v>0</v>
      </c>
      <c r="P479" s="451">
        <v>2501015088918</v>
      </c>
      <c r="Q479" s="221"/>
      <c r="R479" s="220" t="s">
        <v>10386</v>
      </c>
    </row>
    <row r="480" spans="1:18" ht="24">
      <c r="A480" s="184">
        <v>491</v>
      </c>
      <c r="B480" s="419">
        <v>10977</v>
      </c>
      <c r="C480" s="327" t="s">
        <v>3150</v>
      </c>
      <c r="D480" s="327"/>
      <c r="E480" s="426" t="s">
        <v>3017</v>
      </c>
      <c r="F480" s="420" t="s">
        <v>3151</v>
      </c>
      <c r="G480" s="421" t="s">
        <v>3152</v>
      </c>
      <c r="H480" s="416" t="str">
        <f t="shared" si="56"/>
        <v>фото</v>
      </c>
      <c r="I480" s="215" t="s">
        <v>3153</v>
      </c>
      <c r="J480" s="216" t="s">
        <v>203</v>
      </c>
      <c r="K480" s="217">
        <v>15</v>
      </c>
      <c r="L480" s="392">
        <v>4690.8400000000011</v>
      </c>
      <c r="M480" s="388">
        <v>1</v>
      </c>
      <c r="N480" s="181"/>
      <c r="O480" s="178">
        <f t="shared" si="57"/>
        <v>0</v>
      </c>
      <c r="P480" s="451">
        <v>2501015109774</v>
      </c>
      <c r="Q480" s="221"/>
      <c r="R480" s="220" t="s">
        <v>10386</v>
      </c>
    </row>
    <row r="481" spans="1:18" ht="24.75" customHeight="1">
      <c r="A481" s="184">
        <v>492</v>
      </c>
      <c r="B481" s="419">
        <v>9091</v>
      </c>
      <c r="C481" s="327" t="s">
        <v>10075</v>
      </c>
      <c r="D481" s="327"/>
      <c r="E481" s="426" t="s">
        <v>3017</v>
      </c>
      <c r="F481" s="420" t="s">
        <v>10076</v>
      </c>
      <c r="G481" s="421" t="s">
        <v>10077</v>
      </c>
      <c r="H481" s="416" t="str">
        <f t="shared" si="56"/>
        <v>фото</v>
      </c>
      <c r="I481" s="215" t="s">
        <v>10078</v>
      </c>
      <c r="J481" s="216" t="s">
        <v>203</v>
      </c>
      <c r="K481" s="217">
        <v>15</v>
      </c>
      <c r="L481" s="392">
        <v>4690.8400000000011</v>
      </c>
      <c r="M481" s="388">
        <v>1</v>
      </c>
      <c r="N481" s="181"/>
      <c r="O481" s="178">
        <f t="shared" si="57"/>
        <v>0</v>
      </c>
      <c r="P481" s="451">
        <v>2501015090911</v>
      </c>
      <c r="Q481" s="185"/>
      <c r="R481" s="220" t="s">
        <v>10386</v>
      </c>
    </row>
    <row r="482" spans="1:18" ht="24">
      <c r="A482" s="184">
        <v>493</v>
      </c>
      <c r="B482" s="419">
        <v>8931</v>
      </c>
      <c r="C482" s="327" t="s">
        <v>3154</v>
      </c>
      <c r="D482" s="327"/>
      <c r="E482" s="426" t="s">
        <v>3017</v>
      </c>
      <c r="F482" s="420" t="s">
        <v>3155</v>
      </c>
      <c r="G482" s="421" t="s">
        <v>3156</v>
      </c>
      <c r="H482" s="416" t="str">
        <f t="shared" si="56"/>
        <v>фото</v>
      </c>
      <c r="I482" s="215" t="s">
        <v>3157</v>
      </c>
      <c r="J482" s="216" t="s">
        <v>203</v>
      </c>
      <c r="K482" s="217">
        <v>15</v>
      </c>
      <c r="L482" s="392">
        <v>4220.92</v>
      </c>
      <c r="M482" s="388">
        <v>1</v>
      </c>
      <c r="N482" s="181"/>
      <c r="O482" s="178">
        <f t="shared" si="57"/>
        <v>0</v>
      </c>
      <c r="P482" s="451">
        <v>2501015089311</v>
      </c>
      <c r="Q482" s="221"/>
      <c r="R482" s="220" t="s">
        <v>10386</v>
      </c>
    </row>
    <row r="483" spans="1:18" ht="21" customHeight="1">
      <c r="A483" s="184">
        <v>494</v>
      </c>
      <c r="B483" s="419">
        <v>8932</v>
      </c>
      <c r="C483" s="327" t="s">
        <v>11883</v>
      </c>
      <c r="D483" s="327"/>
      <c r="E483" s="426" t="s">
        <v>3017</v>
      </c>
      <c r="F483" s="420" t="s">
        <v>11778</v>
      </c>
      <c r="G483" s="421" t="s">
        <v>11811</v>
      </c>
      <c r="H483" s="416" t="str">
        <f t="shared" si="56"/>
        <v>фото</v>
      </c>
      <c r="I483" s="215" t="s">
        <v>11845</v>
      </c>
      <c r="J483" s="216" t="s">
        <v>203</v>
      </c>
      <c r="K483" s="217">
        <v>15</v>
      </c>
      <c r="L483" s="392">
        <v>4739.4600000000009</v>
      </c>
      <c r="M483" s="388">
        <v>1</v>
      </c>
      <c r="N483" s="181"/>
      <c r="O483" s="178">
        <f t="shared" si="57"/>
        <v>0</v>
      </c>
      <c r="P483" s="451">
        <v>2501015089328</v>
      </c>
      <c r="Q483" s="185"/>
      <c r="R483" s="220" t="s">
        <v>10386</v>
      </c>
    </row>
    <row r="484" spans="1:18" ht="15.6">
      <c r="A484" s="184">
        <v>495</v>
      </c>
      <c r="B484" s="419">
        <v>8967</v>
      </c>
      <c r="C484" s="327" t="s">
        <v>3344</v>
      </c>
      <c r="D484" s="327"/>
      <c r="E484" s="426" t="s">
        <v>3017</v>
      </c>
      <c r="F484" s="420" t="s">
        <v>3345</v>
      </c>
      <c r="G484" s="421" t="s">
        <v>3346</v>
      </c>
      <c r="H484" s="416" t="str">
        <f t="shared" si="56"/>
        <v>фото</v>
      </c>
      <c r="I484" s="215" t="s">
        <v>3347</v>
      </c>
      <c r="J484" s="216" t="s">
        <v>203</v>
      </c>
      <c r="K484" s="217">
        <v>15</v>
      </c>
      <c r="L484" s="392">
        <v>4784.8900000000012</v>
      </c>
      <c r="M484" s="388">
        <v>1</v>
      </c>
      <c r="N484" s="181"/>
      <c r="O484" s="178">
        <f t="shared" si="57"/>
        <v>0</v>
      </c>
      <c r="P484" s="451">
        <v>2501015089670</v>
      </c>
      <c r="Q484" s="221"/>
      <c r="R484" s="220" t="s">
        <v>10386</v>
      </c>
    </row>
    <row r="485" spans="1:18" ht="23.25" customHeight="1">
      <c r="A485" s="184">
        <v>496</v>
      </c>
      <c r="B485" s="419">
        <v>8904</v>
      </c>
      <c r="C485" s="327" t="s">
        <v>3158</v>
      </c>
      <c r="D485" s="327"/>
      <c r="E485" s="426" t="s">
        <v>3017</v>
      </c>
      <c r="F485" s="420" t="s">
        <v>3159</v>
      </c>
      <c r="G485" s="421" t="s">
        <v>3160</v>
      </c>
      <c r="H485" s="416" t="str">
        <f t="shared" si="56"/>
        <v>фото</v>
      </c>
      <c r="I485" s="215" t="s">
        <v>3161</v>
      </c>
      <c r="J485" s="216" t="s">
        <v>203</v>
      </c>
      <c r="K485" s="217">
        <v>15</v>
      </c>
      <c r="L485" s="392">
        <v>4781.5900000000011</v>
      </c>
      <c r="M485" s="388">
        <v>1</v>
      </c>
      <c r="N485" s="181"/>
      <c r="O485" s="178">
        <f t="shared" si="57"/>
        <v>0</v>
      </c>
      <c r="P485" s="451">
        <v>2501015089045</v>
      </c>
      <c r="Q485" s="221"/>
      <c r="R485" s="220" t="s">
        <v>10386</v>
      </c>
    </row>
    <row r="486" spans="1:18" ht="24">
      <c r="A486" s="184">
        <v>497</v>
      </c>
      <c r="B486" s="419">
        <v>8906</v>
      </c>
      <c r="C486" s="327" t="s">
        <v>3162</v>
      </c>
      <c r="D486" s="327"/>
      <c r="E486" s="426" t="s">
        <v>3017</v>
      </c>
      <c r="F486" s="420" t="s">
        <v>3163</v>
      </c>
      <c r="G486" s="421" t="s">
        <v>3164</v>
      </c>
      <c r="H486" s="416" t="str">
        <f t="shared" si="56"/>
        <v>фото</v>
      </c>
      <c r="I486" s="215" t="s">
        <v>3165</v>
      </c>
      <c r="J486" s="216" t="s">
        <v>203</v>
      </c>
      <c r="K486" s="217">
        <v>15</v>
      </c>
      <c r="L486" s="392">
        <v>4071.8700000000003</v>
      </c>
      <c r="M486" s="388">
        <v>1</v>
      </c>
      <c r="N486" s="181"/>
      <c r="O486" s="178">
        <f t="shared" si="57"/>
        <v>0</v>
      </c>
      <c r="P486" s="451">
        <v>2501015089069</v>
      </c>
      <c r="Q486" s="221"/>
      <c r="R486" s="220" t="s">
        <v>10386</v>
      </c>
    </row>
    <row r="487" spans="1:18" ht="24">
      <c r="A487" s="184">
        <v>498</v>
      </c>
      <c r="B487" s="419">
        <v>16099</v>
      </c>
      <c r="C487" s="327" t="s">
        <v>3166</v>
      </c>
      <c r="D487" s="327"/>
      <c r="E487" s="426" t="s">
        <v>3017</v>
      </c>
      <c r="F487" s="420" t="s">
        <v>3167</v>
      </c>
      <c r="G487" s="421" t="s">
        <v>3168</v>
      </c>
      <c r="H487" s="416" t="str">
        <f t="shared" si="56"/>
        <v>фото</v>
      </c>
      <c r="I487" s="215" t="s">
        <v>3169</v>
      </c>
      <c r="J487" s="216" t="s">
        <v>203</v>
      </c>
      <c r="K487" s="217">
        <v>15</v>
      </c>
      <c r="L487" s="392">
        <v>4237.09</v>
      </c>
      <c r="M487" s="388">
        <v>1</v>
      </c>
      <c r="N487" s="181"/>
      <c r="O487" s="178">
        <f t="shared" si="57"/>
        <v>0</v>
      </c>
      <c r="P487" s="451">
        <v>2501015160997</v>
      </c>
      <c r="Q487" s="221"/>
      <c r="R487" s="220" t="s">
        <v>10386</v>
      </c>
    </row>
    <row r="488" spans="1:18" ht="22.5" customHeight="1">
      <c r="A488" s="184">
        <v>499</v>
      </c>
      <c r="B488" s="419">
        <v>9515</v>
      </c>
      <c r="C488" s="327" t="s">
        <v>3170</v>
      </c>
      <c r="D488" s="327"/>
      <c r="E488" s="426" t="s">
        <v>3017</v>
      </c>
      <c r="F488" s="420" t="s">
        <v>3171</v>
      </c>
      <c r="G488" s="421" t="s">
        <v>3172</v>
      </c>
      <c r="H488" s="416" t="str">
        <f t="shared" si="56"/>
        <v>фото</v>
      </c>
      <c r="I488" s="215" t="s">
        <v>3173</v>
      </c>
      <c r="J488" s="216" t="s">
        <v>203</v>
      </c>
      <c r="K488" s="217">
        <v>15</v>
      </c>
      <c r="L488" s="392">
        <v>4499.66</v>
      </c>
      <c r="M488" s="388">
        <v>1</v>
      </c>
      <c r="N488" s="181"/>
      <c r="O488" s="178">
        <f t="shared" si="57"/>
        <v>0</v>
      </c>
      <c r="P488" s="451">
        <v>2501015095152</v>
      </c>
      <c r="Q488" s="221"/>
      <c r="R488" s="220" t="s">
        <v>10386</v>
      </c>
    </row>
    <row r="489" spans="1:18" ht="24">
      <c r="A489" s="184">
        <v>500</v>
      </c>
      <c r="B489" s="419">
        <v>13927</v>
      </c>
      <c r="C489" s="327" t="s">
        <v>3174</v>
      </c>
      <c r="D489" s="327"/>
      <c r="E489" s="426" t="s">
        <v>3017</v>
      </c>
      <c r="F489" s="420" t="s">
        <v>3175</v>
      </c>
      <c r="G489" s="421" t="s">
        <v>3176</v>
      </c>
      <c r="H489" s="416" t="str">
        <f t="shared" si="56"/>
        <v>фото</v>
      </c>
      <c r="I489" s="215" t="s">
        <v>3177</v>
      </c>
      <c r="J489" s="216" t="s">
        <v>203</v>
      </c>
      <c r="K489" s="217">
        <v>15</v>
      </c>
      <c r="L489" s="392">
        <v>3922.71</v>
      </c>
      <c r="M489" s="388">
        <v>1</v>
      </c>
      <c r="N489" s="181"/>
      <c r="O489" s="178">
        <f t="shared" si="57"/>
        <v>0</v>
      </c>
      <c r="P489" s="451">
        <v>2501015139276</v>
      </c>
      <c r="Q489" s="221"/>
      <c r="R489" s="220" t="s">
        <v>10386</v>
      </c>
    </row>
    <row r="490" spans="1:18" ht="24">
      <c r="A490" s="184">
        <v>501</v>
      </c>
      <c r="B490" s="419">
        <v>9518</v>
      </c>
      <c r="C490" s="327" t="s">
        <v>3178</v>
      </c>
      <c r="D490" s="327"/>
      <c r="E490" s="426" t="s">
        <v>3017</v>
      </c>
      <c r="F490" s="420" t="s">
        <v>3179</v>
      </c>
      <c r="G490" s="421" t="s">
        <v>3180</v>
      </c>
      <c r="H490" s="416" t="str">
        <f t="shared" si="56"/>
        <v>фото</v>
      </c>
      <c r="I490" s="215" t="s">
        <v>3181</v>
      </c>
      <c r="J490" s="216" t="s">
        <v>203</v>
      </c>
      <c r="K490" s="217">
        <v>15</v>
      </c>
      <c r="L490" s="392">
        <v>4593.6000000000004</v>
      </c>
      <c r="M490" s="388">
        <v>1</v>
      </c>
      <c r="N490" s="181"/>
      <c r="O490" s="178">
        <f t="shared" si="57"/>
        <v>0</v>
      </c>
      <c r="P490" s="451">
        <v>2501015095183</v>
      </c>
      <c r="Q490" s="221"/>
      <c r="R490" s="220" t="s">
        <v>10386</v>
      </c>
    </row>
    <row r="491" spans="1:18" ht="22.5" customHeight="1">
      <c r="A491" s="184">
        <v>502</v>
      </c>
      <c r="B491" s="419">
        <v>8912</v>
      </c>
      <c r="C491" s="327" t="s">
        <v>3182</v>
      </c>
      <c r="D491" s="327"/>
      <c r="E491" s="426" t="s">
        <v>3017</v>
      </c>
      <c r="F491" s="420" t="s">
        <v>3183</v>
      </c>
      <c r="G491" s="421" t="s">
        <v>3184</v>
      </c>
      <c r="H491" s="416" t="str">
        <f t="shared" si="56"/>
        <v>фото</v>
      </c>
      <c r="I491" s="215" t="s">
        <v>3185</v>
      </c>
      <c r="J491" s="216" t="s">
        <v>203</v>
      </c>
      <c r="K491" s="217">
        <v>15</v>
      </c>
      <c r="L491" s="392">
        <v>3773.6600000000003</v>
      </c>
      <c r="M491" s="388">
        <v>1</v>
      </c>
      <c r="N491" s="181"/>
      <c r="O491" s="178">
        <f t="shared" si="57"/>
        <v>0</v>
      </c>
      <c r="P491" s="451">
        <v>2501015089120</v>
      </c>
      <c r="Q491" s="221"/>
      <c r="R491" s="220" t="s">
        <v>10386</v>
      </c>
    </row>
    <row r="492" spans="1:18" ht="15.6">
      <c r="A492" s="184">
        <v>503</v>
      </c>
      <c r="B492" s="419">
        <v>8896</v>
      </c>
      <c r="C492" s="327" t="s">
        <v>3186</v>
      </c>
      <c r="D492" s="327"/>
      <c r="E492" s="426" t="s">
        <v>3017</v>
      </c>
      <c r="F492" s="420" t="s">
        <v>3187</v>
      </c>
      <c r="G492" s="421" t="s">
        <v>3188</v>
      </c>
      <c r="H492" s="416" t="str">
        <f t="shared" si="56"/>
        <v>фото</v>
      </c>
      <c r="I492" s="215" t="s">
        <v>3189</v>
      </c>
      <c r="J492" s="216" t="s">
        <v>203</v>
      </c>
      <c r="K492" s="217">
        <v>15</v>
      </c>
      <c r="L492" s="392">
        <v>4237.09</v>
      </c>
      <c r="M492" s="388">
        <v>1</v>
      </c>
      <c r="N492" s="181"/>
      <c r="O492" s="178">
        <f t="shared" si="57"/>
        <v>0</v>
      </c>
      <c r="P492" s="451">
        <v>2501015088963</v>
      </c>
      <c r="Q492" s="221"/>
      <c r="R492" s="220" t="s">
        <v>10386</v>
      </c>
    </row>
    <row r="493" spans="1:18" ht="24">
      <c r="A493" s="184">
        <v>504</v>
      </c>
      <c r="B493" s="419">
        <v>11016</v>
      </c>
      <c r="C493" s="327" t="s">
        <v>11884</v>
      </c>
      <c r="D493" s="327"/>
      <c r="E493" s="426" t="s">
        <v>3017</v>
      </c>
      <c r="F493" s="420" t="s">
        <v>11779</v>
      </c>
      <c r="G493" s="421" t="s">
        <v>11812</v>
      </c>
      <c r="H493" s="416" t="str">
        <f t="shared" si="56"/>
        <v>фото</v>
      </c>
      <c r="I493" s="215" t="s">
        <v>11846</v>
      </c>
      <c r="J493" s="216" t="s">
        <v>203</v>
      </c>
      <c r="K493" s="217">
        <v>15</v>
      </c>
      <c r="L493" s="392">
        <v>4548.2800000000007</v>
      </c>
      <c r="M493" s="388">
        <v>1</v>
      </c>
      <c r="N493" s="181"/>
      <c r="O493" s="178">
        <f t="shared" si="57"/>
        <v>0</v>
      </c>
      <c r="P493" s="451">
        <v>2501015110169</v>
      </c>
      <c r="Q493" s="185" t="s">
        <v>224</v>
      </c>
      <c r="R493" s="220" t="s">
        <v>10386</v>
      </c>
    </row>
    <row r="494" spans="1:18" ht="24">
      <c r="A494" s="184">
        <v>505</v>
      </c>
      <c r="B494" s="419">
        <v>8895</v>
      </c>
      <c r="C494" s="327" t="s">
        <v>9245</v>
      </c>
      <c r="D494" s="327"/>
      <c r="E494" s="426" t="s">
        <v>3017</v>
      </c>
      <c r="F494" s="420" t="s">
        <v>3190</v>
      </c>
      <c r="G494" s="421" t="s">
        <v>3191</v>
      </c>
      <c r="H494" s="416" t="str">
        <f t="shared" si="56"/>
        <v>фото</v>
      </c>
      <c r="I494" s="215" t="s">
        <v>11847</v>
      </c>
      <c r="J494" s="216" t="s">
        <v>203</v>
      </c>
      <c r="K494" s="217">
        <v>15</v>
      </c>
      <c r="L494" s="392">
        <v>4875.6400000000012</v>
      </c>
      <c r="M494" s="388">
        <v>1</v>
      </c>
      <c r="N494" s="181"/>
      <c r="O494" s="178">
        <f t="shared" si="57"/>
        <v>0</v>
      </c>
      <c r="P494" s="451">
        <v>2501015088956</v>
      </c>
      <c r="Q494" s="221"/>
      <c r="R494" s="220" t="s">
        <v>10386</v>
      </c>
    </row>
    <row r="495" spans="1:18" ht="24">
      <c r="A495" s="184">
        <v>506</v>
      </c>
      <c r="B495" s="419">
        <v>14498</v>
      </c>
      <c r="C495" s="327" t="s">
        <v>11885</v>
      </c>
      <c r="D495" s="327"/>
      <c r="E495" s="426" t="s">
        <v>3017</v>
      </c>
      <c r="F495" s="420" t="s">
        <v>11780</v>
      </c>
      <c r="G495" s="421" t="s">
        <v>11813</v>
      </c>
      <c r="H495" s="416" t="str">
        <f t="shared" si="56"/>
        <v>фото</v>
      </c>
      <c r="I495" s="215" t="s">
        <v>11848</v>
      </c>
      <c r="J495" s="216" t="s">
        <v>203</v>
      </c>
      <c r="K495" s="217">
        <v>15</v>
      </c>
      <c r="L495" s="392">
        <v>5715.05</v>
      </c>
      <c r="M495" s="388">
        <v>1</v>
      </c>
      <c r="N495" s="181"/>
      <c r="O495" s="178">
        <f t="shared" si="57"/>
        <v>0</v>
      </c>
      <c r="P495" s="451">
        <v>2501015144980</v>
      </c>
      <c r="Q495" s="185" t="s">
        <v>224</v>
      </c>
      <c r="R495" s="220" t="s">
        <v>10386</v>
      </c>
    </row>
    <row r="496" spans="1:18" ht="24">
      <c r="A496" s="184">
        <v>507</v>
      </c>
      <c r="B496" s="419">
        <v>12908</v>
      </c>
      <c r="C496" s="327" t="s">
        <v>11886</v>
      </c>
      <c r="D496" s="327"/>
      <c r="E496" s="426" t="s">
        <v>3017</v>
      </c>
      <c r="F496" s="420" t="s">
        <v>11781</v>
      </c>
      <c r="G496" s="421" t="s">
        <v>11814</v>
      </c>
      <c r="H496" s="416" t="str">
        <f t="shared" si="56"/>
        <v>фото</v>
      </c>
      <c r="I496" s="215" t="s">
        <v>11849</v>
      </c>
      <c r="J496" s="216" t="s">
        <v>203</v>
      </c>
      <c r="K496" s="217">
        <v>15</v>
      </c>
      <c r="L496" s="392">
        <v>5715.05</v>
      </c>
      <c r="M496" s="388">
        <v>1</v>
      </c>
      <c r="N496" s="181"/>
      <c r="O496" s="178">
        <f t="shared" si="57"/>
        <v>0</v>
      </c>
      <c r="P496" s="451">
        <v>2501015129086</v>
      </c>
      <c r="Q496" s="185" t="s">
        <v>224</v>
      </c>
      <c r="R496" s="220" t="s">
        <v>10386</v>
      </c>
    </row>
    <row r="497" spans="1:18" ht="24">
      <c r="A497" s="184">
        <v>508</v>
      </c>
      <c r="B497" s="419">
        <v>9516</v>
      </c>
      <c r="C497" s="327" t="s">
        <v>3192</v>
      </c>
      <c r="D497" s="327"/>
      <c r="E497" s="426" t="s">
        <v>3017</v>
      </c>
      <c r="F497" s="420" t="s">
        <v>3193</v>
      </c>
      <c r="G497" s="421" t="s">
        <v>3194</v>
      </c>
      <c r="H497" s="416" t="str">
        <f t="shared" si="56"/>
        <v>фото</v>
      </c>
      <c r="I497" s="215" t="s">
        <v>3195</v>
      </c>
      <c r="J497" s="216" t="s">
        <v>203</v>
      </c>
      <c r="K497" s="217">
        <v>15</v>
      </c>
      <c r="L497" s="392">
        <v>4739.4600000000009</v>
      </c>
      <c r="M497" s="388">
        <v>1</v>
      </c>
      <c r="N497" s="181"/>
      <c r="O497" s="178">
        <f t="shared" si="57"/>
        <v>0</v>
      </c>
      <c r="P497" s="451">
        <v>2501015095169</v>
      </c>
      <c r="Q497" s="185"/>
      <c r="R497" s="220" t="s">
        <v>10386</v>
      </c>
    </row>
    <row r="498" spans="1:18" ht="36">
      <c r="A498" s="184">
        <v>509</v>
      </c>
      <c r="B498" s="419">
        <v>14140</v>
      </c>
      <c r="C498" s="327" t="s">
        <v>3196</v>
      </c>
      <c r="D498" s="327"/>
      <c r="E498" s="426" t="s">
        <v>3017</v>
      </c>
      <c r="F498" s="420" t="s">
        <v>3197</v>
      </c>
      <c r="G498" s="421" t="s">
        <v>3198</v>
      </c>
      <c r="H498" s="416" t="str">
        <f t="shared" si="56"/>
        <v>фото</v>
      </c>
      <c r="I498" s="215" t="s">
        <v>3199</v>
      </c>
      <c r="J498" s="216" t="s">
        <v>203</v>
      </c>
      <c r="K498" s="217">
        <v>15</v>
      </c>
      <c r="L498" s="392">
        <v>4152.83</v>
      </c>
      <c r="M498" s="388">
        <v>1</v>
      </c>
      <c r="N498" s="181"/>
      <c r="O498" s="178">
        <f t="shared" si="57"/>
        <v>0</v>
      </c>
      <c r="P498" s="451">
        <v>2501015141408</v>
      </c>
      <c r="Q498" s="221"/>
      <c r="R498" s="220" t="s">
        <v>10386</v>
      </c>
    </row>
    <row r="499" spans="1:18" ht="24">
      <c r="A499" s="184">
        <v>510</v>
      </c>
      <c r="B499" s="419">
        <v>16105</v>
      </c>
      <c r="C499" s="327" t="s">
        <v>3200</v>
      </c>
      <c r="D499" s="327"/>
      <c r="E499" s="426" t="s">
        <v>3017</v>
      </c>
      <c r="F499" s="420" t="s">
        <v>3201</v>
      </c>
      <c r="G499" s="421" t="s">
        <v>3202</v>
      </c>
      <c r="H499" s="416" t="str">
        <f t="shared" si="56"/>
        <v>фото</v>
      </c>
      <c r="I499" s="215" t="s">
        <v>3203</v>
      </c>
      <c r="J499" s="216" t="s">
        <v>203</v>
      </c>
      <c r="K499" s="217">
        <v>15</v>
      </c>
      <c r="L499" s="392">
        <v>4152.83</v>
      </c>
      <c r="M499" s="388">
        <v>1</v>
      </c>
      <c r="N499" s="181"/>
      <c r="O499" s="178">
        <f t="shared" si="57"/>
        <v>0</v>
      </c>
      <c r="P499" s="451">
        <v>2501015161055</v>
      </c>
      <c r="Q499" s="221"/>
      <c r="R499" s="220" t="s">
        <v>10386</v>
      </c>
    </row>
    <row r="500" spans="1:18" ht="24">
      <c r="A500" s="184">
        <v>511</v>
      </c>
      <c r="B500" s="419">
        <v>8913</v>
      </c>
      <c r="C500" s="327" t="s">
        <v>3204</v>
      </c>
      <c r="D500" s="327"/>
      <c r="E500" s="426" t="s">
        <v>3017</v>
      </c>
      <c r="F500" s="420" t="s">
        <v>3205</v>
      </c>
      <c r="G500" s="421" t="s">
        <v>3206</v>
      </c>
      <c r="H500" s="416" t="str">
        <f t="shared" si="56"/>
        <v>фото</v>
      </c>
      <c r="I500" s="215" t="s">
        <v>3207</v>
      </c>
      <c r="J500" s="216" t="s">
        <v>203</v>
      </c>
      <c r="K500" s="217">
        <v>15</v>
      </c>
      <c r="L500" s="392">
        <v>3922.71</v>
      </c>
      <c r="M500" s="388">
        <v>1</v>
      </c>
      <c r="N500" s="181"/>
      <c r="O500" s="178">
        <f t="shared" si="57"/>
        <v>0</v>
      </c>
      <c r="P500" s="451">
        <v>2501015089137</v>
      </c>
      <c r="Q500" s="221"/>
      <c r="R500" s="220" t="s">
        <v>10386</v>
      </c>
    </row>
    <row r="501" spans="1:18" ht="23.25" customHeight="1">
      <c r="A501" s="184">
        <v>512</v>
      </c>
      <c r="B501" s="419">
        <v>8984</v>
      </c>
      <c r="C501" s="327" t="s">
        <v>3208</v>
      </c>
      <c r="D501" s="327"/>
      <c r="E501" s="426" t="s">
        <v>3017</v>
      </c>
      <c r="F501" s="420" t="s">
        <v>3209</v>
      </c>
      <c r="G501" s="421" t="s">
        <v>3210</v>
      </c>
      <c r="H501" s="416" t="str">
        <f t="shared" si="56"/>
        <v>фото</v>
      </c>
      <c r="I501" s="215" t="s">
        <v>3211</v>
      </c>
      <c r="J501" s="216" t="s">
        <v>203</v>
      </c>
      <c r="K501" s="217">
        <v>15</v>
      </c>
      <c r="L501" s="392">
        <v>4369.97</v>
      </c>
      <c r="M501" s="388">
        <v>1</v>
      </c>
      <c r="N501" s="181"/>
      <c r="O501" s="178">
        <f t="shared" si="57"/>
        <v>0</v>
      </c>
      <c r="P501" s="451">
        <v>2501015089847</v>
      </c>
      <c r="Q501" s="221"/>
      <c r="R501" s="220" t="s">
        <v>10386</v>
      </c>
    </row>
    <row r="502" spans="1:18" ht="23.25" customHeight="1">
      <c r="A502" s="184">
        <v>513</v>
      </c>
      <c r="B502" s="419">
        <v>8981</v>
      </c>
      <c r="C502" s="327" t="s">
        <v>3212</v>
      </c>
      <c r="D502" s="327"/>
      <c r="E502" s="426" t="s">
        <v>3017</v>
      </c>
      <c r="F502" s="420" t="s">
        <v>3213</v>
      </c>
      <c r="G502" s="421" t="s">
        <v>3214</v>
      </c>
      <c r="H502" s="416" t="str">
        <f t="shared" si="56"/>
        <v>фото</v>
      </c>
      <c r="I502" s="215" t="s">
        <v>3215</v>
      </c>
      <c r="J502" s="216" t="s">
        <v>203</v>
      </c>
      <c r="K502" s="217">
        <v>15</v>
      </c>
      <c r="L502" s="392">
        <v>4739.4600000000009</v>
      </c>
      <c r="M502" s="388">
        <v>1</v>
      </c>
      <c r="N502" s="181"/>
      <c r="O502" s="178">
        <f t="shared" si="57"/>
        <v>0</v>
      </c>
      <c r="P502" s="451">
        <v>2501015089816</v>
      </c>
      <c r="Q502" s="221"/>
      <c r="R502" s="220" t="s">
        <v>10386</v>
      </c>
    </row>
    <row r="503" spans="1:18" ht="24">
      <c r="A503" s="184">
        <v>514</v>
      </c>
      <c r="B503" s="419">
        <v>9517</v>
      </c>
      <c r="C503" s="327" t="s">
        <v>3216</v>
      </c>
      <c r="D503" s="327"/>
      <c r="E503" s="426" t="s">
        <v>3017</v>
      </c>
      <c r="F503" s="420" t="s">
        <v>3217</v>
      </c>
      <c r="G503" s="421" t="s">
        <v>3218</v>
      </c>
      <c r="H503" s="416" t="str">
        <f t="shared" si="56"/>
        <v>фото</v>
      </c>
      <c r="I503" s="215" t="s">
        <v>3219</v>
      </c>
      <c r="J503" s="216" t="s">
        <v>203</v>
      </c>
      <c r="K503" s="217">
        <v>15</v>
      </c>
      <c r="L503" s="392">
        <v>4548.2800000000007</v>
      </c>
      <c r="M503" s="388">
        <v>1</v>
      </c>
      <c r="N503" s="181"/>
      <c r="O503" s="178">
        <f t="shared" si="57"/>
        <v>0</v>
      </c>
      <c r="P503" s="451">
        <v>2501015095176</v>
      </c>
      <c r="Q503" s="221"/>
      <c r="R503" s="220" t="s">
        <v>10386</v>
      </c>
    </row>
    <row r="504" spans="1:18" ht="24">
      <c r="A504" s="184">
        <v>515</v>
      </c>
      <c r="B504" s="419">
        <v>8914</v>
      </c>
      <c r="C504" s="327" t="s">
        <v>10079</v>
      </c>
      <c r="D504" s="327"/>
      <c r="E504" s="426" t="s">
        <v>3017</v>
      </c>
      <c r="F504" s="420" t="s">
        <v>10080</v>
      </c>
      <c r="G504" s="421" t="s">
        <v>10081</v>
      </c>
      <c r="H504" s="416" t="str">
        <f t="shared" si="56"/>
        <v>фото</v>
      </c>
      <c r="I504" s="215" t="s">
        <v>10082</v>
      </c>
      <c r="J504" s="216" t="s">
        <v>203</v>
      </c>
      <c r="K504" s="217">
        <v>15</v>
      </c>
      <c r="L504" s="392">
        <v>4739.4600000000009</v>
      </c>
      <c r="M504" s="388">
        <v>1</v>
      </c>
      <c r="N504" s="181"/>
      <c r="O504" s="178">
        <f t="shared" si="57"/>
        <v>0</v>
      </c>
      <c r="P504" s="451">
        <v>2501015089144</v>
      </c>
      <c r="Q504" s="221"/>
      <c r="R504" s="220" t="s">
        <v>10386</v>
      </c>
    </row>
    <row r="505" spans="1:18" ht="24">
      <c r="A505" s="184">
        <v>516</v>
      </c>
      <c r="B505" s="419">
        <v>8918</v>
      </c>
      <c r="C505" s="327" t="s">
        <v>3403</v>
      </c>
      <c r="D505" s="327"/>
      <c r="E505" s="426" t="s">
        <v>3017</v>
      </c>
      <c r="F505" s="420" t="s">
        <v>3404</v>
      </c>
      <c r="G505" s="421" t="s">
        <v>3405</v>
      </c>
      <c r="H505" s="416" t="str">
        <f t="shared" si="56"/>
        <v>фото</v>
      </c>
      <c r="I505" s="215" t="s">
        <v>3406</v>
      </c>
      <c r="J505" s="216" t="s">
        <v>203</v>
      </c>
      <c r="K505" s="217">
        <v>15</v>
      </c>
      <c r="L505" s="392">
        <v>4071.8700000000003</v>
      </c>
      <c r="M505" s="388">
        <v>1</v>
      </c>
      <c r="N505" s="181"/>
      <c r="O505" s="178">
        <f t="shared" si="57"/>
        <v>0</v>
      </c>
      <c r="P505" s="451">
        <v>2501015089182</v>
      </c>
      <c r="Q505" s="221"/>
      <c r="R505" s="220" t="s">
        <v>10386</v>
      </c>
    </row>
    <row r="506" spans="1:18" ht="21.75" customHeight="1">
      <c r="A506" s="184">
        <v>517</v>
      </c>
      <c r="B506" s="419">
        <v>8919</v>
      </c>
      <c r="C506" s="327" t="s">
        <v>3220</v>
      </c>
      <c r="D506" s="327"/>
      <c r="E506" s="426" t="s">
        <v>3017</v>
      </c>
      <c r="F506" s="420" t="s">
        <v>3221</v>
      </c>
      <c r="G506" s="421" t="s">
        <v>3222</v>
      </c>
      <c r="H506" s="416" t="str">
        <f t="shared" si="56"/>
        <v>фото</v>
      </c>
      <c r="I506" s="215" t="s">
        <v>10083</v>
      </c>
      <c r="J506" s="216" t="s">
        <v>203</v>
      </c>
      <c r="K506" s="217">
        <v>15</v>
      </c>
      <c r="L506" s="392">
        <v>3728.23</v>
      </c>
      <c r="M506" s="388">
        <v>1</v>
      </c>
      <c r="N506" s="181"/>
      <c r="O506" s="178">
        <f t="shared" si="57"/>
        <v>0</v>
      </c>
      <c r="P506" s="451">
        <v>2501015089199</v>
      </c>
      <c r="Q506" s="221"/>
      <c r="R506" s="220" t="s">
        <v>10386</v>
      </c>
    </row>
    <row r="507" spans="1:18" ht="15.6">
      <c r="A507" s="184">
        <v>518</v>
      </c>
      <c r="B507" s="419">
        <v>8922</v>
      </c>
      <c r="C507" s="327" t="s">
        <v>3223</v>
      </c>
      <c r="D507" s="327"/>
      <c r="E507" s="426" t="s">
        <v>3017</v>
      </c>
      <c r="F507" s="420" t="s">
        <v>3224</v>
      </c>
      <c r="G507" s="421" t="s">
        <v>3225</v>
      </c>
      <c r="H507" s="416" t="str">
        <f t="shared" si="56"/>
        <v>фото</v>
      </c>
      <c r="I507" s="215" t="s">
        <v>3226</v>
      </c>
      <c r="J507" s="216" t="s">
        <v>203</v>
      </c>
      <c r="K507" s="217">
        <v>15</v>
      </c>
      <c r="L507" s="392">
        <v>4369.97</v>
      </c>
      <c r="M507" s="388">
        <v>1</v>
      </c>
      <c r="N507" s="181"/>
      <c r="O507" s="178">
        <f t="shared" si="57"/>
        <v>0</v>
      </c>
      <c r="P507" s="451">
        <v>2501015089229</v>
      </c>
      <c r="Q507" s="221"/>
      <c r="R507" s="220" t="s">
        <v>10386</v>
      </c>
    </row>
    <row r="508" spans="1:18" ht="24">
      <c r="A508" s="184">
        <v>519</v>
      </c>
      <c r="B508" s="419">
        <v>8915</v>
      </c>
      <c r="C508" s="327" t="s">
        <v>3227</v>
      </c>
      <c r="D508" s="327"/>
      <c r="E508" s="426" t="s">
        <v>3017</v>
      </c>
      <c r="F508" s="420" t="s">
        <v>3228</v>
      </c>
      <c r="G508" s="421" t="s">
        <v>3229</v>
      </c>
      <c r="H508" s="416" t="str">
        <f t="shared" si="56"/>
        <v>фото</v>
      </c>
      <c r="I508" s="215" t="s">
        <v>3230</v>
      </c>
      <c r="J508" s="216" t="s">
        <v>203</v>
      </c>
      <c r="K508" s="217">
        <v>15</v>
      </c>
      <c r="L508" s="392">
        <v>4739.4600000000009</v>
      </c>
      <c r="M508" s="388">
        <v>1</v>
      </c>
      <c r="N508" s="181"/>
      <c r="O508" s="178">
        <f t="shared" si="57"/>
        <v>0</v>
      </c>
      <c r="P508" s="451">
        <v>2501015089151</v>
      </c>
      <c r="Q508" s="221"/>
      <c r="R508" s="220" t="s">
        <v>10386</v>
      </c>
    </row>
    <row r="509" spans="1:18" ht="24">
      <c r="A509" s="184">
        <v>520</v>
      </c>
      <c r="B509" s="419">
        <v>11014</v>
      </c>
      <c r="C509" s="327" t="s">
        <v>10084</v>
      </c>
      <c r="D509" s="327"/>
      <c r="E509" s="426" t="s">
        <v>3017</v>
      </c>
      <c r="F509" s="420" t="s">
        <v>10085</v>
      </c>
      <c r="G509" s="421" t="s">
        <v>10086</v>
      </c>
      <c r="H509" s="416" t="str">
        <f t="shared" si="56"/>
        <v>фото</v>
      </c>
      <c r="I509" s="215" t="s">
        <v>10087</v>
      </c>
      <c r="J509" s="216" t="s">
        <v>203</v>
      </c>
      <c r="K509" s="217">
        <v>15</v>
      </c>
      <c r="L509" s="392">
        <v>4369.97</v>
      </c>
      <c r="M509" s="388">
        <v>1</v>
      </c>
      <c r="N509" s="181"/>
      <c r="O509" s="178">
        <f t="shared" si="57"/>
        <v>0</v>
      </c>
      <c r="P509" s="451">
        <v>2501015110145</v>
      </c>
      <c r="Q509" s="221"/>
      <c r="R509" s="220" t="s">
        <v>10386</v>
      </c>
    </row>
    <row r="510" spans="1:18" ht="24">
      <c r="A510" s="184">
        <v>521</v>
      </c>
      <c r="B510" s="419">
        <v>8927</v>
      </c>
      <c r="C510" s="327" t="s">
        <v>3231</v>
      </c>
      <c r="D510" s="327"/>
      <c r="E510" s="426" t="s">
        <v>3017</v>
      </c>
      <c r="F510" s="420" t="s">
        <v>3232</v>
      </c>
      <c r="G510" s="421" t="s">
        <v>3233</v>
      </c>
      <c r="H510" s="416" t="str">
        <f t="shared" si="56"/>
        <v>фото</v>
      </c>
      <c r="I510" s="215" t="s">
        <v>3234</v>
      </c>
      <c r="J510" s="216" t="s">
        <v>203</v>
      </c>
      <c r="K510" s="217">
        <v>15</v>
      </c>
      <c r="L510" s="392">
        <v>4739.4600000000009</v>
      </c>
      <c r="M510" s="388">
        <v>1</v>
      </c>
      <c r="N510" s="181"/>
      <c r="O510" s="178">
        <f t="shared" si="57"/>
        <v>0</v>
      </c>
      <c r="P510" s="451">
        <v>2501015089274</v>
      </c>
      <c r="Q510" s="221"/>
      <c r="R510" s="220" t="s">
        <v>10386</v>
      </c>
    </row>
    <row r="511" spans="1:18" ht="24">
      <c r="A511" s="184">
        <v>522</v>
      </c>
      <c r="B511" s="419">
        <v>9553</v>
      </c>
      <c r="C511" s="327" t="s">
        <v>11887</v>
      </c>
      <c r="D511" s="327"/>
      <c r="E511" s="426" t="s">
        <v>3017</v>
      </c>
      <c r="F511" s="420" t="s">
        <v>11782</v>
      </c>
      <c r="G511" s="421" t="s">
        <v>11815</v>
      </c>
      <c r="H511" s="416" t="str">
        <f t="shared" si="56"/>
        <v>фото</v>
      </c>
      <c r="I511" s="215" t="s">
        <v>11850</v>
      </c>
      <c r="J511" s="216" t="s">
        <v>203</v>
      </c>
      <c r="K511" s="217">
        <v>15</v>
      </c>
      <c r="L511" s="392">
        <v>4739.4600000000009</v>
      </c>
      <c r="M511" s="388">
        <v>1</v>
      </c>
      <c r="N511" s="181"/>
      <c r="O511" s="178">
        <f t="shared" si="57"/>
        <v>0</v>
      </c>
      <c r="P511" s="451">
        <v>2501015095534</v>
      </c>
      <c r="Q511" s="185" t="s">
        <v>224</v>
      </c>
      <c r="R511" s="220" t="s">
        <v>10386</v>
      </c>
    </row>
    <row r="512" spans="1:18" ht="24">
      <c r="A512" s="184">
        <v>523</v>
      </c>
      <c r="B512" s="419">
        <v>13957</v>
      </c>
      <c r="C512" s="327" t="s">
        <v>3235</v>
      </c>
      <c r="D512" s="327"/>
      <c r="E512" s="426" t="s">
        <v>3017</v>
      </c>
      <c r="F512" s="420" t="s">
        <v>3236</v>
      </c>
      <c r="G512" s="421" t="s">
        <v>3237</v>
      </c>
      <c r="H512" s="416" t="str">
        <f t="shared" si="56"/>
        <v>фото</v>
      </c>
      <c r="I512" s="215" t="s">
        <v>3238</v>
      </c>
      <c r="J512" s="216" t="s">
        <v>203</v>
      </c>
      <c r="K512" s="217">
        <v>15</v>
      </c>
      <c r="L512" s="392">
        <v>4152.83</v>
      </c>
      <c r="M512" s="388">
        <v>1</v>
      </c>
      <c r="N512" s="181"/>
      <c r="O512" s="178">
        <f t="shared" si="57"/>
        <v>0</v>
      </c>
      <c r="P512" s="451">
        <v>2501015139573</v>
      </c>
      <c r="Q512" s="221"/>
      <c r="R512" s="220" t="s">
        <v>10386</v>
      </c>
    </row>
    <row r="513" spans="1:18" ht="24">
      <c r="A513" s="184">
        <v>524</v>
      </c>
      <c r="B513" s="419">
        <v>13963</v>
      </c>
      <c r="C513" s="327" t="s">
        <v>3239</v>
      </c>
      <c r="D513" s="327"/>
      <c r="E513" s="426" t="s">
        <v>3017</v>
      </c>
      <c r="F513" s="420" t="s">
        <v>3240</v>
      </c>
      <c r="G513" s="421" t="s">
        <v>3241</v>
      </c>
      <c r="H513" s="416" t="str">
        <f t="shared" si="56"/>
        <v>фото</v>
      </c>
      <c r="I513" s="215" t="s">
        <v>3242</v>
      </c>
      <c r="J513" s="216" t="s">
        <v>203</v>
      </c>
      <c r="K513" s="217">
        <v>15</v>
      </c>
      <c r="L513" s="392">
        <v>3896.86</v>
      </c>
      <c r="M513" s="388">
        <v>1</v>
      </c>
      <c r="N513" s="181"/>
      <c r="O513" s="178">
        <f t="shared" si="57"/>
        <v>0</v>
      </c>
      <c r="P513" s="451">
        <v>2501015139634</v>
      </c>
      <c r="Q513" s="221"/>
      <c r="R513" s="220" t="s">
        <v>10386</v>
      </c>
    </row>
    <row r="514" spans="1:18" ht="24">
      <c r="A514" s="184">
        <v>525</v>
      </c>
      <c r="B514" s="419">
        <v>9012</v>
      </c>
      <c r="C514" s="327" t="s">
        <v>3243</v>
      </c>
      <c r="D514" s="327"/>
      <c r="E514" s="426" t="s">
        <v>3017</v>
      </c>
      <c r="F514" s="420" t="s">
        <v>3244</v>
      </c>
      <c r="G514" s="421" t="s">
        <v>3245</v>
      </c>
      <c r="H514" s="416" t="str">
        <f t="shared" si="56"/>
        <v>фото</v>
      </c>
      <c r="I514" s="215" t="s">
        <v>3246</v>
      </c>
      <c r="J514" s="216" t="s">
        <v>203</v>
      </c>
      <c r="K514" s="217">
        <v>15</v>
      </c>
      <c r="L514" s="392">
        <v>4739.4600000000009</v>
      </c>
      <c r="M514" s="388">
        <v>1</v>
      </c>
      <c r="N514" s="181"/>
      <c r="O514" s="178">
        <f t="shared" si="57"/>
        <v>0</v>
      </c>
      <c r="P514" s="451">
        <v>2501015090126</v>
      </c>
      <c r="Q514" s="221"/>
      <c r="R514" s="220" t="s">
        <v>10386</v>
      </c>
    </row>
    <row r="515" spans="1:18" ht="24">
      <c r="A515" s="184">
        <v>526</v>
      </c>
      <c r="B515" s="419">
        <v>8928</v>
      </c>
      <c r="C515" s="327" t="s">
        <v>3247</v>
      </c>
      <c r="D515" s="327"/>
      <c r="E515" s="426" t="s">
        <v>3017</v>
      </c>
      <c r="F515" s="420" t="s">
        <v>3248</v>
      </c>
      <c r="G515" s="421" t="s">
        <v>3249</v>
      </c>
      <c r="H515" s="416" t="str">
        <f t="shared" si="56"/>
        <v>фото</v>
      </c>
      <c r="I515" s="215" t="s">
        <v>3250</v>
      </c>
      <c r="J515" s="216" t="s">
        <v>203</v>
      </c>
      <c r="K515" s="217">
        <v>15</v>
      </c>
      <c r="L515" s="392">
        <v>4369.97</v>
      </c>
      <c r="M515" s="388">
        <v>1</v>
      </c>
      <c r="N515" s="181"/>
      <c r="O515" s="178">
        <f t="shared" si="57"/>
        <v>0</v>
      </c>
      <c r="P515" s="451">
        <v>2501015089281</v>
      </c>
      <c r="Q515" s="221"/>
      <c r="R515" s="220" t="s">
        <v>10386</v>
      </c>
    </row>
    <row r="516" spans="1:18" ht="24">
      <c r="A516" s="184">
        <v>527</v>
      </c>
      <c r="B516" s="419">
        <v>11018</v>
      </c>
      <c r="C516" s="327" t="s">
        <v>3251</v>
      </c>
      <c r="D516" s="327"/>
      <c r="E516" s="426" t="s">
        <v>3017</v>
      </c>
      <c r="F516" s="420" t="s">
        <v>3252</v>
      </c>
      <c r="G516" s="421" t="s">
        <v>3253</v>
      </c>
      <c r="H516" s="416" t="str">
        <f t="shared" si="56"/>
        <v>фото</v>
      </c>
      <c r="I516" s="215" t="s">
        <v>3254</v>
      </c>
      <c r="J516" s="216" t="s">
        <v>203</v>
      </c>
      <c r="K516" s="217">
        <v>15</v>
      </c>
      <c r="L516" s="392">
        <v>4739.4600000000009</v>
      </c>
      <c r="M516" s="388">
        <v>1</v>
      </c>
      <c r="N516" s="181"/>
      <c r="O516" s="178">
        <f t="shared" si="57"/>
        <v>0</v>
      </c>
      <c r="P516" s="451">
        <v>2501015110183</v>
      </c>
      <c r="Q516" s="221"/>
      <c r="R516" s="220" t="s">
        <v>10386</v>
      </c>
    </row>
    <row r="517" spans="1:18" ht="24">
      <c r="A517" s="184">
        <v>528</v>
      </c>
      <c r="B517" s="419">
        <v>9018</v>
      </c>
      <c r="C517" s="327" t="s">
        <v>3255</v>
      </c>
      <c r="D517" s="327"/>
      <c r="E517" s="426" t="s">
        <v>3017</v>
      </c>
      <c r="F517" s="420" t="s">
        <v>3256</v>
      </c>
      <c r="G517" s="421" t="s">
        <v>3257</v>
      </c>
      <c r="H517" s="416" t="str">
        <f t="shared" si="56"/>
        <v>фото</v>
      </c>
      <c r="I517" s="215" t="s">
        <v>3258</v>
      </c>
      <c r="J517" s="216" t="s">
        <v>203</v>
      </c>
      <c r="K517" s="217">
        <v>15</v>
      </c>
      <c r="L517" s="392">
        <v>4875.6400000000012</v>
      </c>
      <c r="M517" s="388">
        <v>1</v>
      </c>
      <c r="N517" s="181"/>
      <c r="O517" s="178">
        <f t="shared" si="57"/>
        <v>0</v>
      </c>
      <c r="P517" s="451">
        <v>2501015090188</v>
      </c>
      <c r="Q517" s="221"/>
      <c r="R517" s="220" t="s">
        <v>10386</v>
      </c>
    </row>
    <row r="518" spans="1:18" ht="23.25" customHeight="1">
      <c r="A518" s="184">
        <v>529</v>
      </c>
      <c r="B518" s="419">
        <v>8930</v>
      </c>
      <c r="C518" s="327" t="s">
        <v>3259</v>
      </c>
      <c r="D518" s="327"/>
      <c r="E518" s="426" t="s">
        <v>3017</v>
      </c>
      <c r="F518" s="420" t="s">
        <v>3260</v>
      </c>
      <c r="G518" s="421" t="s">
        <v>3261</v>
      </c>
      <c r="H518" s="416" t="str">
        <f t="shared" si="56"/>
        <v>фото</v>
      </c>
      <c r="I518" s="215" t="s">
        <v>3262</v>
      </c>
      <c r="J518" s="216" t="s">
        <v>203</v>
      </c>
      <c r="K518" s="217">
        <v>15</v>
      </c>
      <c r="L518" s="392">
        <v>4006.9700000000003</v>
      </c>
      <c r="M518" s="388">
        <v>1</v>
      </c>
      <c r="N518" s="181"/>
      <c r="O518" s="178">
        <f t="shared" si="57"/>
        <v>0</v>
      </c>
      <c r="P518" s="451">
        <v>2501015089304</v>
      </c>
      <c r="Q518" s="221"/>
      <c r="R518" s="220" t="s">
        <v>10386</v>
      </c>
    </row>
    <row r="519" spans="1:18" ht="23.25" customHeight="1">
      <c r="A519" s="184">
        <v>530</v>
      </c>
      <c r="B519" s="419">
        <v>8933</v>
      </c>
      <c r="C519" s="327" t="s">
        <v>3263</v>
      </c>
      <c r="D519" s="327"/>
      <c r="E519" s="426" t="s">
        <v>3017</v>
      </c>
      <c r="F519" s="420" t="s">
        <v>3264</v>
      </c>
      <c r="G519" s="421" t="s">
        <v>3265</v>
      </c>
      <c r="H519" s="416" t="str">
        <f t="shared" si="56"/>
        <v>фото</v>
      </c>
      <c r="I519" s="215" t="s">
        <v>3266</v>
      </c>
      <c r="J519" s="216" t="s">
        <v>203</v>
      </c>
      <c r="K519" s="217">
        <v>15</v>
      </c>
      <c r="L519" s="392">
        <v>4071.8700000000003</v>
      </c>
      <c r="M519" s="388">
        <v>1</v>
      </c>
      <c r="N519" s="181"/>
      <c r="O519" s="178">
        <f t="shared" si="57"/>
        <v>0</v>
      </c>
      <c r="P519" s="451">
        <v>2501015089335</v>
      </c>
      <c r="Q519" s="221"/>
      <c r="R519" s="220" t="s">
        <v>10386</v>
      </c>
    </row>
    <row r="520" spans="1:18" ht="24">
      <c r="A520" s="184">
        <v>531</v>
      </c>
      <c r="B520" s="419">
        <v>8901</v>
      </c>
      <c r="C520" s="327" t="s">
        <v>3267</v>
      </c>
      <c r="D520" s="327"/>
      <c r="E520" s="426" t="s">
        <v>3017</v>
      </c>
      <c r="F520" s="420" t="s">
        <v>3268</v>
      </c>
      <c r="G520" s="421" t="s">
        <v>3269</v>
      </c>
      <c r="H520" s="416" t="str">
        <f t="shared" si="56"/>
        <v>фото</v>
      </c>
      <c r="I520" s="215" t="s">
        <v>3270</v>
      </c>
      <c r="J520" s="216" t="s">
        <v>203</v>
      </c>
      <c r="K520" s="217">
        <v>15</v>
      </c>
      <c r="L520" s="392">
        <v>4739.4600000000009</v>
      </c>
      <c r="M520" s="388">
        <v>1</v>
      </c>
      <c r="N520" s="181"/>
      <c r="O520" s="178">
        <f t="shared" si="57"/>
        <v>0</v>
      </c>
      <c r="P520" s="451">
        <v>2501015089014</v>
      </c>
      <c r="Q520" s="221"/>
      <c r="R520" s="220" t="s">
        <v>10386</v>
      </c>
    </row>
    <row r="521" spans="1:18" ht="23.25" customHeight="1">
      <c r="A521" s="184">
        <v>532</v>
      </c>
      <c r="B521" s="419">
        <v>8902</v>
      </c>
      <c r="C521" s="327" t="s">
        <v>3271</v>
      </c>
      <c r="D521" s="327"/>
      <c r="E521" s="426" t="s">
        <v>3017</v>
      </c>
      <c r="F521" s="420" t="s">
        <v>3272</v>
      </c>
      <c r="G521" s="421" t="s">
        <v>3273</v>
      </c>
      <c r="H521" s="416" t="str">
        <f t="shared" si="56"/>
        <v>фото</v>
      </c>
      <c r="I521" s="215" t="s">
        <v>3274</v>
      </c>
      <c r="J521" s="216" t="s">
        <v>203</v>
      </c>
      <c r="K521" s="217">
        <v>15</v>
      </c>
      <c r="L521" s="392">
        <v>4739.4600000000009</v>
      </c>
      <c r="M521" s="388">
        <v>1</v>
      </c>
      <c r="N521" s="181"/>
      <c r="O521" s="178">
        <f t="shared" si="57"/>
        <v>0</v>
      </c>
      <c r="P521" s="451">
        <v>2501015089021</v>
      </c>
      <c r="Q521" s="221"/>
      <c r="R521" s="220" t="s">
        <v>10386</v>
      </c>
    </row>
    <row r="522" spans="1:18" ht="24.75" customHeight="1">
      <c r="A522" s="184">
        <v>533</v>
      </c>
      <c r="B522" s="419">
        <v>8903</v>
      </c>
      <c r="C522" s="327" t="s">
        <v>4403</v>
      </c>
      <c r="D522" s="327"/>
      <c r="E522" s="426" t="s">
        <v>3017</v>
      </c>
      <c r="F522" s="420" t="s">
        <v>3275</v>
      </c>
      <c r="G522" s="421" t="s">
        <v>3276</v>
      </c>
      <c r="H522" s="416" t="str">
        <f t="shared" si="56"/>
        <v>фото</v>
      </c>
      <c r="I522" s="215" t="s">
        <v>3277</v>
      </c>
      <c r="J522" s="216" t="s">
        <v>203</v>
      </c>
      <c r="K522" s="217">
        <v>15</v>
      </c>
      <c r="L522" s="392">
        <v>4071.8700000000003</v>
      </c>
      <c r="M522" s="388">
        <v>1</v>
      </c>
      <c r="N522" s="181"/>
      <c r="O522" s="178">
        <f t="shared" si="57"/>
        <v>0</v>
      </c>
      <c r="P522" s="451">
        <v>2501015089038</v>
      </c>
      <c r="Q522" s="221"/>
      <c r="R522" s="220" t="s">
        <v>10386</v>
      </c>
    </row>
    <row r="523" spans="1:18" ht="24">
      <c r="A523" s="184">
        <v>534</v>
      </c>
      <c r="B523" s="419">
        <v>8907</v>
      </c>
      <c r="C523" s="327" t="s">
        <v>3278</v>
      </c>
      <c r="D523" s="327"/>
      <c r="E523" s="426" t="s">
        <v>3017</v>
      </c>
      <c r="F523" s="420" t="s">
        <v>3279</v>
      </c>
      <c r="G523" s="421" t="s">
        <v>3280</v>
      </c>
      <c r="H523" s="416" t="str">
        <f t="shared" si="56"/>
        <v>фото</v>
      </c>
      <c r="I523" s="215" t="s">
        <v>3281</v>
      </c>
      <c r="J523" s="216" t="s">
        <v>203</v>
      </c>
      <c r="K523" s="217">
        <v>15</v>
      </c>
      <c r="L523" s="392">
        <v>4784.8900000000012</v>
      </c>
      <c r="M523" s="388">
        <v>1</v>
      </c>
      <c r="N523" s="181"/>
      <c r="O523" s="178">
        <f t="shared" si="57"/>
        <v>0</v>
      </c>
      <c r="P523" s="451">
        <v>2501015089076</v>
      </c>
      <c r="Q523" s="221"/>
      <c r="R523" s="220" t="s">
        <v>10386</v>
      </c>
    </row>
    <row r="524" spans="1:18" ht="22.5" customHeight="1">
      <c r="A524" s="184">
        <v>535</v>
      </c>
      <c r="B524" s="419">
        <v>8908</v>
      </c>
      <c r="C524" s="327" t="s">
        <v>3282</v>
      </c>
      <c r="D524" s="327"/>
      <c r="E524" s="426" t="s">
        <v>3017</v>
      </c>
      <c r="F524" s="420" t="s">
        <v>3283</v>
      </c>
      <c r="G524" s="421" t="s">
        <v>3284</v>
      </c>
      <c r="H524" s="416" t="str">
        <f t="shared" si="56"/>
        <v>фото</v>
      </c>
      <c r="I524" s="215" t="s">
        <v>3285</v>
      </c>
      <c r="J524" s="216" t="s">
        <v>203</v>
      </c>
      <c r="K524" s="217">
        <v>15</v>
      </c>
      <c r="L524" s="392">
        <v>4739.4600000000009</v>
      </c>
      <c r="M524" s="388">
        <v>1</v>
      </c>
      <c r="N524" s="181"/>
      <c r="O524" s="178">
        <f t="shared" si="57"/>
        <v>0</v>
      </c>
      <c r="P524" s="451">
        <v>2501015089083</v>
      </c>
      <c r="Q524" s="221"/>
      <c r="R524" s="220" t="s">
        <v>10386</v>
      </c>
    </row>
    <row r="525" spans="1:18" ht="23.25" customHeight="1">
      <c r="A525" s="184">
        <v>536</v>
      </c>
      <c r="B525" s="419">
        <v>8887</v>
      </c>
      <c r="C525" s="327" t="s">
        <v>3286</v>
      </c>
      <c r="D525" s="327"/>
      <c r="E525" s="426" t="s">
        <v>3017</v>
      </c>
      <c r="F525" s="420" t="s">
        <v>3287</v>
      </c>
      <c r="G525" s="421" t="s">
        <v>3288</v>
      </c>
      <c r="H525" s="416" t="str">
        <f t="shared" si="56"/>
        <v>фото</v>
      </c>
      <c r="I525" s="215" t="s">
        <v>3289</v>
      </c>
      <c r="J525" s="216" t="s">
        <v>203</v>
      </c>
      <c r="K525" s="217">
        <v>15</v>
      </c>
      <c r="L525" s="392">
        <v>4827.0200000000013</v>
      </c>
      <c r="M525" s="388">
        <v>1</v>
      </c>
      <c r="N525" s="181"/>
      <c r="O525" s="178">
        <f t="shared" si="57"/>
        <v>0</v>
      </c>
      <c r="P525" s="451">
        <v>2501015088871</v>
      </c>
      <c r="Q525" s="221"/>
      <c r="R525" s="220" t="s">
        <v>10386</v>
      </c>
    </row>
    <row r="526" spans="1:18" ht="24">
      <c r="A526" s="184">
        <v>537</v>
      </c>
      <c r="B526" s="419">
        <v>10978</v>
      </c>
      <c r="C526" s="327" t="s">
        <v>3290</v>
      </c>
      <c r="D526" s="327"/>
      <c r="E526" s="426" t="s">
        <v>3017</v>
      </c>
      <c r="F526" s="420" t="s">
        <v>3291</v>
      </c>
      <c r="G526" s="421" t="s">
        <v>3292</v>
      </c>
      <c r="H526" s="416" t="str">
        <f t="shared" si="56"/>
        <v>фото</v>
      </c>
      <c r="I526" s="215" t="s">
        <v>3293</v>
      </c>
      <c r="J526" s="216" t="s">
        <v>203</v>
      </c>
      <c r="K526" s="217">
        <v>15</v>
      </c>
      <c r="L526" s="392">
        <v>4687.6500000000005</v>
      </c>
      <c r="M526" s="388">
        <v>1</v>
      </c>
      <c r="N526" s="181"/>
      <c r="O526" s="178">
        <f t="shared" si="57"/>
        <v>0</v>
      </c>
      <c r="P526" s="451">
        <v>2501015109781</v>
      </c>
      <c r="Q526" s="221"/>
      <c r="R526" s="220" t="s">
        <v>10386</v>
      </c>
    </row>
    <row r="527" spans="1:18" ht="24">
      <c r="A527" s="184">
        <v>538</v>
      </c>
      <c r="B527" s="419">
        <v>13929</v>
      </c>
      <c r="C527" s="327" t="s">
        <v>3294</v>
      </c>
      <c r="D527" s="327"/>
      <c r="E527" s="426" t="s">
        <v>3017</v>
      </c>
      <c r="F527" s="420" t="s">
        <v>3295</v>
      </c>
      <c r="G527" s="421" t="s">
        <v>3296</v>
      </c>
      <c r="H527" s="416" t="str">
        <f t="shared" si="56"/>
        <v>фото</v>
      </c>
      <c r="I527" s="215" t="s">
        <v>3297</v>
      </c>
      <c r="J527" s="216" t="s">
        <v>203</v>
      </c>
      <c r="K527" s="217">
        <v>15</v>
      </c>
      <c r="L527" s="392">
        <v>4739.4600000000009</v>
      </c>
      <c r="M527" s="388">
        <v>1</v>
      </c>
      <c r="N527" s="181"/>
      <c r="O527" s="178">
        <f t="shared" si="57"/>
        <v>0</v>
      </c>
      <c r="P527" s="451">
        <v>2501015139290</v>
      </c>
      <c r="Q527" s="221"/>
      <c r="R527" s="220" t="s">
        <v>10386</v>
      </c>
    </row>
    <row r="528" spans="1:18" ht="14.4">
      <c r="A528" s="184">
        <v>539</v>
      </c>
      <c r="B528" s="169"/>
      <c r="C528" s="169"/>
      <c r="D528" s="169"/>
      <c r="E528" s="425" t="s">
        <v>3524</v>
      </c>
      <c r="F528" s="166"/>
      <c r="G528" s="169"/>
      <c r="H528" s="169"/>
      <c r="I528" s="323"/>
      <c r="J528" s="169"/>
      <c r="K528" s="169"/>
      <c r="L528" s="169"/>
      <c r="M528" s="169"/>
      <c r="N528" s="169"/>
      <c r="O528" s="169"/>
      <c r="P528" s="464"/>
      <c r="Q528" s="169"/>
      <c r="R528" s="290"/>
    </row>
    <row r="529" spans="1:18" ht="15.6">
      <c r="A529" s="184">
        <v>540</v>
      </c>
      <c r="B529" s="419">
        <v>11031</v>
      </c>
      <c r="C529" s="327" t="s">
        <v>3037</v>
      </c>
      <c r="D529" s="327"/>
      <c r="E529" s="426" t="s">
        <v>3017</v>
      </c>
      <c r="F529" s="420" t="s">
        <v>1545</v>
      </c>
      <c r="G529" s="421" t="s">
        <v>1544</v>
      </c>
      <c r="H529" s="416" t="str">
        <f t="shared" ref="H529:H558" si="58">HYPERLINK("https://www.gardenbulbs.ru/images/Dahlia_CL/thumbnails/"&amp;C529&amp;".jpg","фото")</f>
        <v>фото</v>
      </c>
      <c r="I529" s="215" t="s">
        <v>3038</v>
      </c>
      <c r="J529" s="216" t="s">
        <v>203</v>
      </c>
      <c r="K529" s="217">
        <v>15</v>
      </c>
      <c r="L529" s="392">
        <v>4071.8700000000003</v>
      </c>
      <c r="M529" s="388">
        <v>1</v>
      </c>
      <c r="N529" s="181"/>
      <c r="O529" s="178">
        <f t="shared" ref="O529:O558" si="59">IF(ISERROR(L529*N529),0,L529*N529)</f>
        <v>0</v>
      </c>
      <c r="P529" s="451">
        <v>2501015110312</v>
      </c>
      <c r="Q529" s="221"/>
      <c r="R529" s="220" t="s">
        <v>10387</v>
      </c>
    </row>
    <row r="530" spans="1:18" ht="24">
      <c r="A530" s="184">
        <v>541</v>
      </c>
      <c r="B530" s="419">
        <v>11023</v>
      </c>
      <c r="C530" s="327" t="s">
        <v>3525</v>
      </c>
      <c r="D530" s="327"/>
      <c r="E530" s="426" t="s">
        <v>3017</v>
      </c>
      <c r="F530" s="420" t="s">
        <v>3526</v>
      </c>
      <c r="G530" s="421" t="s">
        <v>3527</v>
      </c>
      <c r="H530" s="416" t="str">
        <f t="shared" si="58"/>
        <v>фото</v>
      </c>
      <c r="I530" s="215" t="s">
        <v>3528</v>
      </c>
      <c r="J530" s="216" t="s">
        <v>203</v>
      </c>
      <c r="K530" s="217">
        <v>15</v>
      </c>
      <c r="L530" s="392">
        <v>4645.5200000000013</v>
      </c>
      <c r="M530" s="388">
        <v>1</v>
      </c>
      <c r="N530" s="181"/>
      <c r="O530" s="178">
        <f t="shared" si="59"/>
        <v>0</v>
      </c>
      <c r="P530" s="451">
        <v>2501015110237</v>
      </c>
      <c r="Q530" s="221"/>
      <c r="R530" s="220" t="s">
        <v>10387</v>
      </c>
    </row>
    <row r="531" spans="1:18" ht="24">
      <c r="A531" s="184">
        <v>542</v>
      </c>
      <c r="B531" s="419">
        <v>9045</v>
      </c>
      <c r="C531" s="327" t="s">
        <v>3529</v>
      </c>
      <c r="D531" s="327"/>
      <c r="E531" s="426" t="s">
        <v>3017</v>
      </c>
      <c r="F531" s="420" t="s">
        <v>3530</v>
      </c>
      <c r="G531" s="421" t="s">
        <v>3531</v>
      </c>
      <c r="H531" s="416" t="str">
        <f t="shared" si="58"/>
        <v>фото</v>
      </c>
      <c r="I531" s="215" t="s">
        <v>3532</v>
      </c>
      <c r="J531" s="216" t="s">
        <v>203</v>
      </c>
      <c r="K531" s="217">
        <v>15</v>
      </c>
      <c r="L531" s="392">
        <v>4071.8700000000003</v>
      </c>
      <c r="M531" s="388">
        <v>1</v>
      </c>
      <c r="N531" s="181"/>
      <c r="O531" s="178">
        <f t="shared" si="59"/>
        <v>0</v>
      </c>
      <c r="P531" s="451">
        <v>2501015090454</v>
      </c>
      <c r="Q531" s="185"/>
      <c r="R531" s="220" t="s">
        <v>10387</v>
      </c>
    </row>
    <row r="532" spans="1:18" ht="24">
      <c r="A532" s="184">
        <v>543</v>
      </c>
      <c r="B532" s="419">
        <v>9046</v>
      </c>
      <c r="C532" s="327" t="s">
        <v>3533</v>
      </c>
      <c r="D532" s="327"/>
      <c r="E532" s="426" t="s">
        <v>3017</v>
      </c>
      <c r="F532" s="420" t="s">
        <v>3534</v>
      </c>
      <c r="G532" s="421" t="s">
        <v>3535</v>
      </c>
      <c r="H532" s="416" t="str">
        <f t="shared" si="58"/>
        <v>фото</v>
      </c>
      <c r="I532" s="215" t="s">
        <v>3536</v>
      </c>
      <c r="J532" s="216" t="s">
        <v>203</v>
      </c>
      <c r="K532" s="217">
        <v>15</v>
      </c>
      <c r="L532" s="392">
        <v>4593.6000000000004</v>
      </c>
      <c r="M532" s="388">
        <v>1</v>
      </c>
      <c r="N532" s="181"/>
      <c r="O532" s="178">
        <f t="shared" si="59"/>
        <v>0</v>
      </c>
      <c r="P532" s="451">
        <v>2501015090461</v>
      </c>
      <c r="Q532" s="221"/>
      <c r="R532" s="220" t="s">
        <v>10387</v>
      </c>
    </row>
    <row r="533" spans="1:18" ht="15.6">
      <c r="A533" s="184">
        <v>544</v>
      </c>
      <c r="B533" s="419">
        <v>9048</v>
      </c>
      <c r="C533" s="327" t="s">
        <v>11888</v>
      </c>
      <c r="D533" s="327"/>
      <c r="E533" s="426" t="s">
        <v>3017</v>
      </c>
      <c r="F533" s="420" t="s">
        <v>36</v>
      </c>
      <c r="G533" s="421" t="s">
        <v>37</v>
      </c>
      <c r="H533" s="416" t="str">
        <f t="shared" si="58"/>
        <v>фото</v>
      </c>
      <c r="I533" s="215" t="s">
        <v>11851</v>
      </c>
      <c r="J533" s="216" t="s">
        <v>203</v>
      </c>
      <c r="K533" s="217">
        <v>15</v>
      </c>
      <c r="L533" s="392">
        <v>5345.56</v>
      </c>
      <c r="M533" s="388">
        <v>1</v>
      </c>
      <c r="N533" s="181"/>
      <c r="O533" s="178">
        <f t="shared" si="59"/>
        <v>0</v>
      </c>
      <c r="P533" s="451">
        <v>2501015090485</v>
      </c>
      <c r="Q533" s="185" t="s">
        <v>224</v>
      </c>
      <c r="R533" s="220" t="s">
        <v>3537</v>
      </c>
    </row>
    <row r="534" spans="1:18" ht="23.25" customHeight="1">
      <c r="A534" s="184">
        <v>545</v>
      </c>
      <c r="B534" s="419">
        <v>9049</v>
      </c>
      <c r="C534" s="327" t="s">
        <v>3538</v>
      </c>
      <c r="D534" s="327"/>
      <c r="E534" s="426" t="s">
        <v>3017</v>
      </c>
      <c r="F534" s="420" t="s">
        <v>3539</v>
      </c>
      <c r="G534" s="421" t="s">
        <v>3540</v>
      </c>
      <c r="H534" s="416" t="str">
        <f t="shared" si="58"/>
        <v>фото</v>
      </c>
      <c r="I534" s="215" t="s">
        <v>3541</v>
      </c>
      <c r="J534" s="216" t="s">
        <v>203</v>
      </c>
      <c r="K534" s="217">
        <v>15</v>
      </c>
      <c r="L534" s="392">
        <v>4739.4600000000009</v>
      </c>
      <c r="M534" s="388">
        <v>1</v>
      </c>
      <c r="N534" s="181"/>
      <c r="O534" s="178">
        <f t="shared" si="59"/>
        <v>0</v>
      </c>
      <c r="P534" s="451">
        <v>2501015090492</v>
      </c>
      <c r="Q534" s="221"/>
      <c r="R534" s="220" t="s">
        <v>10387</v>
      </c>
    </row>
    <row r="535" spans="1:18" ht="15.6">
      <c r="A535" s="184">
        <v>546</v>
      </c>
      <c r="B535" s="419">
        <v>9123</v>
      </c>
      <c r="C535" s="327" t="s">
        <v>3542</v>
      </c>
      <c r="D535" s="327"/>
      <c r="E535" s="426" t="s">
        <v>3017</v>
      </c>
      <c r="F535" s="420" t="s">
        <v>3543</v>
      </c>
      <c r="G535" s="421" t="s">
        <v>3544</v>
      </c>
      <c r="H535" s="416" t="str">
        <f t="shared" si="58"/>
        <v>фото</v>
      </c>
      <c r="I535" s="215" t="s">
        <v>3545</v>
      </c>
      <c r="J535" s="216" t="s">
        <v>203</v>
      </c>
      <c r="K535" s="217">
        <v>15</v>
      </c>
      <c r="L535" s="392">
        <v>4055.5900000000006</v>
      </c>
      <c r="M535" s="388">
        <v>1</v>
      </c>
      <c r="N535" s="181"/>
      <c r="O535" s="178">
        <f t="shared" si="59"/>
        <v>0</v>
      </c>
      <c r="P535" s="451">
        <v>2501015091239</v>
      </c>
      <c r="Q535" s="221"/>
      <c r="R535" s="220" t="s">
        <v>3537</v>
      </c>
    </row>
    <row r="536" spans="1:18" ht="24" customHeight="1">
      <c r="A536" s="184">
        <v>547</v>
      </c>
      <c r="B536" s="419">
        <v>9563</v>
      </c>
      <c r="C536" s="327" t="s">
        <v>3546</v>
      </c>
      <c r="D536" s="327"/>
      <c r="E536" s="426" t="s">
        <v>3017</v>
      </c>
      <c r="F536" s="420" t="s">
        <v>3547</v>
      </c>
      <c r="G536" s="421" t="s">
        <v>3548</v>
      </c>
      <c r="H536" s="416" t="str">
        <f t="shared" si="58"/>
        <v>фото</v>
      </c>
      <c r="I536" s="215" t="s">
        <v>3549</v>
      </c>
      <c r="J536" s="216" t="s">
        <v>203</v>
      </c>
      <c r="K536" s="217">
        <v>15</v>
      </c>
      <c r="L536" s="392">
        <v>4878.8300000000008</v>
      </c>
      <c r="M536" s="388">
        <v>1</v>
      </c>
      <c r="N536" s="181"/>
      <c r="O536" s="178">
        <f t="shared" si="59"/>
        <v>0</v>
      </c>
      <c r="P536" s="451">
        <v>2501015095633</v>
      </c>
      <c r="Q536" s="221"/>
      <c r="R536" s="220" t="s">
        <v>3537</v>
      </c>
    </row>
    <row r="537" spans="1:18" ht="24" customHeight="1">
      <c r="A537" s="184">
        <v>548</v>
      </c>
      <c r="B537" s="419">
        <v>9092</v>
      </c>
      <c r="C537" s="327" t="s">
        <v>3550</v>
      </c>
      <c r="D537" s="327"/>
      <c r="E537" s="426" t="s">
        <v>3017</v>
      </c>
      <c r="F537" s="420" t="s">
        <v>2554</v>
      </c>
      <c r="G537" s="421" t="s">
        <v>2555</v>
      </c>
      <c r="H537" s="416" t="str">
        <f t="shared" si="58"/>
        <v>фото</v>
      </c>
      <c r="I537" s="215" t="s">
        <v>3551</v>
      </c>
      <c r="J537" s="216" t="s">
        <v>203</v>
      </c>
      <c r="K537" s="217">
        <v>15</v>
      </c>
      <c r="L537" s="392">
        <v>4084.7400000000002</v>
      </c>
      <c r="M537" s="388">
        <v>1</v>
      </c>
      <c r="N537" s="181"/>
      <c r="O537" s="178">
        <f t="shared" si="59"/>
        <v>0</v>
      </c>
      <c r="P537" s="451">
        <v>2501015090928</v>
      </c>
      <c r="Q537" s="221"/>
      <c r="R537" s="220" t="s">
        <v>10387</v>
      </c>
    </row>
    <row r="538" spans="1:18" ht="24">
      <c r="A538" s="184">
        <v>549</v>
      </c>
      <c r="B538" s="419">
        <v>9052</v>
      </c>
      <c r="C538" s="327" t="s">
        <v>3552</v>
      </c>
      <c r="D538" s="327"/>
      <c r="E538" s="426" t="s">
        <v>3017</v>
      </c>
      <c r="F538" s="420" t="s">
        <v>3553</v>
      </c>
      <c r="G538" s="421" t="s">
        <v>3554</v>
      </c>
      <c r="H538" s="416" t="str">
        <f t="shared" si="58"/>
        <v>фото</v>
      </c>
      <c r="I538" s="215" t="s">
        <v>3555</v>
      </c>
      <c r="J538" s="216" t="s">
        <v>203</v>
      </c>
      <c r="K538" s="217">
        <v>15</v>
      </c>
      <c r="L538" s="392">
        <v>4739.4600000000009</v>
      </c>
      <c r="M538" s="388">
        <v>1</v>
      </c>
      <c r="N538" s="181"/>
      <c r="O538" s="178">
        <f t="shared" si="59"/>
        <v>0</v>
      </c>
      <c r="P538" s="451">
        <v>2501015090522</v>
      </c>
      <c r="Q538" s="221"/>
      <c r="R538" s="220" t="s">
        <v>10387</v>
      </c>
    </row>
    <row r="539" spans="1:18" ht="24" customHeight="1">
      <c r="A539" s="184">
        <v>550</v>
      </c>
      <c r="B539" s="419">
        <v>13945</v>
      </c>
      <c r="C539" s="327" t="s">
        <v>3556</v>
      </c>
      <c r="D539" s="327"/>
      <c r="E539" s="426" t="s">
        <v>3017</v>
      </c>
      <c r="F539" s="420" t="s">
        <v>3557</v>
      </c>
      <c r="G539" s="421" t="s">
        <v>3558</v>
      </c>
      <c r="H539" s="416" t="str">
        <f t="shared" si="58"/>
        <v>фото</v>
      </c>
      <c r="I539" s="215" t="s">
        <v>3559</v>
      </c>
      <c r="J539" s="216" t="s">
        <v>203</v>
      </c>
      <c r="K539" s="217">
        <v>15</v>
      </c>
      <c r="L539" s="392">
        <v>3770.36</v>
      </c>
      <c r="M539" s="388">
        <v>1</v>
      </c>
      <c r="N539" s="181"/>
      <c r="O539" s="178">
        <f t="shared" si="59"/>
        <v>0</v>
      </c>
      <c r="P539" s="451">
        <v>2501015139450</v>
      </c>
      <c r="Q539" s="221"/>
      <c r="R539" s="220" t="s">
        <v>3537</v>
      </c>
    </row>
    <row r="540" spans="1:18" ht="24">
      <c r="A540" s="184">
        <v>551</v>
      </c>
      <c r="B540" s="419">
        <v>9053</v>
      </c>
      <c r="C540" s="327" t="s">
        <v>3564</v>
      </c>
      <c r="D540" s="327"/>
      <c r="E540" s="426" t="s">
        <v>3017</v>
      </c>
      <c r="F540" s="420" t="s">
        <v>3565</v>
      </c>
      <c r="G540" s="421" t="s">
        <v>3566</v>
      </c>
      <c r="H540" s="416" t="str">
        <f t="shared" si="58"/>
        <v>фото</v>
      </c>
      <c r="I540" s="215" t="s">
        <v>3567</v>
      </c>
      <c r="J540" s="216" t="s">
        <v>203</v>
      </c>
      <c r="K540" s="217">
        <v>15</v>
      </c>
      <c r="L540" s="392">
        <v>4690.8400000000011</v>
      </c>
      <c r="M540" s="388">
        <v>1</v>
      </c>
      <c r="N540" s="181"/>
      <c r="O540" s="178">
        <f t="shared" si="59"/>
        <v>0</v>
      </c>
      <c r="P540" s="451">
        <v>2501015090539</v>
      </c>
      <c r="Q540" s="221"/>
      <c r="R540" s="220" t="s">
        <v>10387</v>
      </c>
    </row>
    <row r="541" spans="1:18" ht="24">
      <c r="A541" s="184">
        <v>552</v>
      </c>
      <c r="B541" s="419">
        <v>9054</v>
      </c>
      <c r="C541" s="327" t="s">
        <v>3568</v>
      </c>
      <c r="D541" s="327"/>
      <c r="E541" s="426" t="s">
        <v>3017</v>
      </c>
      <c r="F541" s="420" t="s">
        <v>3569</v>
      </c>
      <c r="G541" s="421" t="s">
        <v>3570</v>
      </c>
      <c r="H541" s="416" t="str">
        <f t="shared" si="58"/>
        <v>фото</v>
      </c>
      <c r="I541" s="215" t="s">
        <v>3571</v>
      </c>
      <c r="J541" s="216" t="s">
        <v>203</v>
      </c>
      <c r="K541" s="217">
        <v>15</v>
      </c>
      <c r="L541" s="392">
        <v>3728.23</v>
      </c>
      <c r="M541" s="388">
        <v>1</v>
      </c>
      <c r="N541" s="181"/>
      <c r="O541" s="178">
        <f t="shared" si="59"/>
        <v>0</v>
      </c>
      <c r="P541" s="451">
        <v>2501015090546</v>
      </c>
      <c r="Q541" s="221"/>
      <c r="R541" s="220" t="s">
        <v>10387</v>
      </c>
    </row>
    <row r="542" spans="1:18" ht="23.25" customHeight="1">
      <c r="A542" s="184">
        <v>553</v>
      </c>
      <c r="B542" s="419">
        <v>12898</v>
      </c>
      <c r="C542" s="327" t="s">
        <v>11889</v>
      </c>
      <c r="D542" s="327"/>
      <c r="E542" s="426" t="s">
        <v>3017</v>
      </c>
      <c r="F542" s="420" t="s">
        <v>11783</v>
      </c>
      <c r="G542" s="421" t="s">
        <v>11816</v>
      </c>
      <c r="H542" s="416" t="str">
        <f t="shared" si="58"/>
        <v>фото</v>
      </c>
      <c r="I542" s="215" t="s">
        <v>11852</v>
      </c>
      <c r="J542" s="216" t="s">
        <v>203</v>
      </c>
      <c r="K542" s="217">
        <v>15</v>
      </c>
      <c r="L542" s="392">
        <v>4739.4600000000009</v>
      </c>
      <c r="M542" s="388">
        <v>1</v>
      </c>
      <c r="N542" s="181"/>
      <c r="O542" s="178">
        <f t="shared" si="59"/>
        <v>0</v>
      </c>
      <c r="P542" s="451">
        <v>2501015128980</v>
      </c>
      <c r="Q542" s="185" t="s">
        <v>224</v>
      </c>
      <c r="R542" s="220" t="s">
        <v>3537</v>
      </c>
    </row>
    <row r="543" spans="1:18" ht="24">
      <c r="A543" s="184">
        <v>554</v>
      </c>
      <c r="B543" s="419">
        <v>9066</v>
      </c>
      <c r="C543" s="327" t="s">
        <v>3572</v>
      </c>
      <c r="D543" s="327"/>
      <c r="E543" s="426" t="s">
        <v>3017</v>
      </c>
      <c r="F543" s="420" t="s">
        <v>2369</v>
      </c>
      <c r="G543" s="421" t="s">
        <v>2370</v>
      </c>
      <c r="H543" s="416" t="str">
        <f t="shared" si="58"/>
        <v>фото</v>
      </c>
      <c r="I543" s="215" t="s">
        <v>3573</v>
      </c>
      <c r="J543" s="216" t="s">
        <v>203</v>
      </c>
      <c r="K543" s="217">
        <v>15</v>
      </c>
      <c r="L543" s="392">
        <v>3922.71</v>
      </c>
      <c r="M543" s="388">
        <v>1</v>
      </c>
      <c r="N543" s="181"/>
      <c r="O543" s="178">
        <f t="shared" si="59"/>
        <v>0</v>
      </c>
      <c r="P543" s="451">
        <v>2501015090669</v>
      </c>
      <c r="Q543" s="221"/>
      <c r="R543" s="220" t="s">
        <v>3537</v>
      </c>
    </row>
    <row r="544" spans="1:18" ht="24">
      <c r="A544" s="184">
        <v>555</v>
      </c>
      <c r="B544" s="419">
        <v>9070</v>
      </c>
      <c r="C544" s="327" t="s">
        <v>3574</v>
      </c>
      <c r="D544" s="327"/>
      <c r="E544" s="426" t="s">
        <v>3017</v>
      </c>
      <c r="F544" s="420" t="s">
        <v>3575</v>
      </c>
      <c r="G544" s="421" t="s">
        <v>3576</v>
      </c>
      <c r="H544" s="416" t="str">
        <f t="shared" si="58"/>
        <v>фото</v>
      </c>
      <c r="I544" s="215" t="s">
        <v>3577</v>
      </c>
      <c r="J544" s="216" t="s">
        <v>203</v>
      </c>
      <c r="K544" s="217">
        <v>15</v>
      </c>
      <c r="L544" s="392">
        <v>4237.09</v>
      </c>
      <c r="M544" s="388">
        <v>1</v>
      </c>
      <c r="N544" s="181"/>
      <c r="O544" s="178">
        <f t="shared" si="59"/>
        <v>0</v>
      </c>
      <c r="P544" s="451">
        <v>2501015090706</v>
      </c>
      <c r="Q544" s="221"/>
      <c r="R544" s="220" t="s">
        <v>10387</v>
      </c>
    </row>
    <row r="545" spans="1:18" ht="24">
      <c r="A545" s="184">
        <v>556</v>
      </c>
      <c r="B545" s="419">
        <v>13949</v>
      </c>
      <c r="C545" s="327" t="s">
        <v>3578</v>
      </c>
      <c r="D545" s="327"/>
      <c r="E545" s="426" t="s">
        <v>3017</v>
      </c>
      <c r="F545" s="420" t="s">
        <v>3579</v>
      </c>
      <c r="G545" s="421" t="s">
        <v>3580</v>
      </c>
      <c r="H545" s="416" t="str">
        <f t="shared" si="58"/>
        <v>фото</v>
      </c>
      <c r="I545" s="215" t="s">
        <v>3581</v>
      </c>
      <c r="J545" s="216" t="s">
        <v>203</v>
      </c>
      <c r="K545" s="217">
        <v>15</v>
      </c>
      <c r="L545" s="392">
        <v>5300.2400000000007</v>
      </c>
      <c r="M545" s="388">
        <v>1</v>
      </c>
      <c r="N545" s="181"/>
      <c r="O545" s="178">
        <f t="shared" si="59"/>
        <v>0</v>
      </c>
      <c r="P545" s="451">
        <v>2501015139498</v>
      </c>
      <c r="Q545" s="221"/>
      <c r="R545" s="220" t="s">
        <v>10387</v>
      </c>
    </row>
    <row r="546" spans="1:18" ht="24">
      <c r="A546" s="184">
        <v>557</v>
      </c>
      <c r="B546" s="419">
        <v>16110</v>
      </c>
      <c r="C546" s="327" t="s">
        <v>3582</v>
      </c>
      <c r="D546" s="327"/>
      <c r="E546" s="426" t="s">
        <v>3017</v>
      </c>
      <c r="F546" s="420" t="s">
        <v>3583</v>
      </c>
      <c r="G546" s="421" t="s">
        <v>3584</v>
      </c>
      <c r="H546" s="416" t="str">
        <f t="shared" si="58"/>
        <v>фото</v>
      </c>
      <c r="I546" s="215" t="s">
        <v>3585</v>
      </c>
      <c r="J546" s="216" t="s">
        <v>203</v>
      </c>
      <c r="K546" s="217">
        <v>15</v>
      </c>
      <c r="L546" s="392">
        <v>4220.92</v>
      </c>
      <c r="M546" s="388">
        <v>1</v>
      </c>
      <c r="N546" s="181"/>
      <c r="O546" s="178">
        <f t="shared" si="59"/>
        <v>0</v>
      </c>
      <c r="P546" s="451">
        <v>2501015161109</v>
      </c>
      <c r="Q546" s="221"/>
      <c r="R546" s="220" t="s">
        <v>10387</v>
      </c>
    </row>
    <row r="547" spans="1:18" ht="22.5" customHeight="1">
      <c r="A547" s="184">
        <v>558</v>
      </c>
      <c r="B547" s="419">
        <v>9002</v>
      </c>
      <c r="C547" s="327" t="s">
        <v>10353</v>
      </c>
      <c r="D547" s="327"/>
      <c r="E547" s="426" t="s">
        <v>3017</v>
      </c>
      <c r="F547" s="420" t="s">
        <v>9348</v>
      </c>
      <c r="G547" s="421" t="s">
        <v>9352</v>
      </c>
      <c r="H547" s="416" t="str">
        <f t="shared" si="58"/>
        <v>фото</v>
      </c>
      <c r="I547" s="215" t="s">
        <v>10379</v>
      </c>
      <c r="J547" s="216" t="s">
        <v>203</v>
      </c>
      <c r="K547" s="217">
        <v>15</v>
      </c>
      <c r="L547" s="392">
        <v>3812.4900000000002</v>
      </c>
      <c r="M547" s="388">
        <v>1</v>
      </c>
      <c r="N547" s="181"/>
      <c r="O547" s="178">
        <f t="shared" si="59"/>
        <v>0</v>
      </c>
      <c r="P547" s="451">
        <v>2501015090027</v>
      </c>
      <c r="Q547" s="221">
        <v>2024</v>
      </c>
      <c r="R547" s="220" t="s">
        <v>10387</v>
      </c>
    </row>
    <row r="548" spans="1:18" ht="15.6">
      <c r="A548" s="184">
        <v>559</v>
      </c>
      <c r="B548" s="419">
        <v>9076</v>
      </c>
      <c r="C548" s="327" t="s">
        <v>3586</v>
      </c>
      <c r="D548" s="327"/>
      <c r="E548" s="426" t="s">
        <v>3017</v>
      </c>
      <c r="F548" s="420" t="s">
        <v>3587</v>
      </c>
      <c r="G548" s="421" t="s">
        <v>3588</v>
      </c>
      <c r="H548" s="416" t="str">
        <f t="shared" si="58"/>
        <v>фото</v>
      </c>
      <c r="I548" s="215" t="s">
        <v>3589</v>
      </c>
      <c r="J548" s="216" t="s">
        <v>203</v>
      </c>
      <c r="K548" s="217">
        <v>15</v>
      </c>
      <c r="L548" s="392">
        <v>4739.4600000000009</v>
      </c>
      <c r="M548" s="388">
        <v>1</v>
      </c>
      <c r="N548" s="181"/>
      <c r="O548" s="178">
        <f t="shared" si="59"/>
        <v>0</v>
      </c>
      <c r="P548" s="451">
        <v>2501015090768</v>
      </c>
      <c r="Q548" s="185"/>
      <c r="R548" s="220" t="s">
        <v>10387</v>
      </c>
    </row>
    <row r="549" spans="1:18" ht="24">
      <c r="A549" s="184">
        <v>560</v>
      </c>
      <c r="B549" s="419">
        <v>14486</v>
      </c>
      <c r="C549" s="327" t="s">
        <v>11890</v>
      </c>
      <c r="D549" s="327"/>
      <c r="E549" s="426" t="s">
        <v>3017</v>
      </c>
      <c r="F549" s="420" t="s">
        <v>11784</v>
      </c>
      <c r="G549" s="421" t="s">
        <v>11817</v>
      </c>
      <c r="H549" s="416" t="str">
        <f t="shared" si="58"/>
        <v>фото</v>
      </c>
      <c r="I549" s="215" t="s">
        <v>11853</v>
      </c>
      <c r="J549" s="216" t="s">
        <v>203</v>
      </c>
      <c r="K549" s="217">
        <v>15</v>
      </c>
      <c r="L549" s="392">
        <v>4596.9000000000005</v>
      </c>
      <c r="M549" s="388">
        <v>1</v>
      </c>
      <c r="N549" s="181"/>
      <c r="O549" s="178">
        <f t="shared" si="59"/>
        <v>0</v>
      </c>
      <c r="P549" s="451">
        <v>2501015144867</v>
      </c>
      <c r="Q549" s="185" t="s">
        <v>224</v>
      </c>
      <c r="R549" s="220" t="s">
        <v>10387</v>
      </c>
    </row>
    <row r="550" spans="1:18" ht="23.25" customHeight="1">
      <c r="A550" s="184">
        <v>561</v>
      </c>
      <c r="B550" s="419">
        <v>9077</v>
      </c>
      <c r="C550" s="327" t="s">
        <v>3590</v>
      </c>
      <c r="D550" s="327"/>
      <c r="E550" s="426" t="s">
        <v>3017</v>
      </c>
      <c r="F550" s="420" t="s">
        <v>3591</v>
      </c>
      <c r="G550" s="421" t="s">
        <v>3592</v>
      </c>
      <c r="H550" s="416" t="str">
        <f t="shared" si="58"/>
        <v>фото</v>
      </c>
      <c r="I550" s="215" t="s">
        <v>3593</v>
      </c>
      <c r="J550" s="216" t="s">
        <v>203</v>
      </c>
      <c r="K550" s="217">
        <v>15</v>
      </c>
      <c r="L550" s="392">
        <v>3812.4900000000002</v>
      </c>
      <c r="M550" s="388">
        <v>1</v>
      </c>
      <c r="N550" s="181"/>
      <c r="O550" s="178">
        <f t="shared" si="59"/>
        <v>0</v>
      </c>
      <c r="P550" s="451">
        <v>2501015090775</v>
      </c>
      <c r="Q550" s="221"/>
      <c r="R550" s="220" t="s">
        <v>10387</v>
      </c>
    </row>
    <row r="551" spans="1:18" ht="24">
      <c r="A551" s="184">
        <v>562</v>
      </c>
      <c r="B551" s="419">
        <v>9083</v>
      </c>
      <c r="C551" s="327" t="s">
        <v>3594</v>
      </c>
      <c r="D551" s="327"/>
      <c r="E551" s="426" t="s">
        <v>3017</v>
      </c>
      <c r="F551" s="420" t="s">
        <v>3595</v>
      </c>
      <c r="G551" s="421" t="s">
        <v>3596</v>
      </c>
      <c r="H551" s="416" t="str">
        <f t="shared" si="58"/>
        <v>фото</v>
      </c>
      <c r="I551" s="215" t="s">
        <v>3597</v>
      </c>
      <c r="J551" s="216" t="s">
        <v>203</v>
      </c>
      <c r="K551" s="217">
        <v>15</v>
      </c>
      <c r="L551" s="392">
        <v>4739.4600000000009</v>
      </c>
      <c r="M551" s="388">
        <v>1</v>
      </c>
      <c r="N551" s="181"/>
      <c r="O551" s="178">
        <f t="shared" si="59"/>
        <v>0</v>
      </c>
      <c r="P551" s="451">
        <v>2501015090836</v>
      </c>
      <c r="Q551" s="221"/>
      <c r="R551" s="220" t="s">
        <v>10387</v>
      </c>
    </row>
    <row r="552" spans="1:18" ht="21.75" customHeight="1">
      <c r="A552" s="184">
        <v>563</v>
      </c>
      <c r="B552" s="419">
        <v>9089</v>
      </c>
      <c r="C552" s="327" t="s">
        <v>3598</v>
      </c>
      <c r="D552" s="327"/>
      <c r="E552" s="426" t="s">
        <v>3017</v>
      </c>
      <c r="F552" s="420" t="s">
        <v>3599</v>
      </c>
      <c r="G552" s="421" t="s">
        <v>3600</v>
      </c>
      <c r="H552" s="416" t="str">
        <f t="shared" si="58"/>
        <v>фото</v>
      </c>
      <c r="I552" s="215" t="s">
        <v>3601</v>
      </c>
      <c r="J552" s="216" t="s">
        <v>203</v>
      </c>
      <c r="K552" s="217">
        <v>15</v>
      </c>
      <c r="L552" s="392">
        <v>4084.7400000000002</v>
      </c>
      <c r="M552" s="388">
        <v>1</v>
      </c>
      <c r="N552" s="181"/>
      <c r="O552" s="178">
        <f t="shared" si="59"/>
        <v>0</v>
      </c>
      <c r="P552" s="451">
        <v>2501015090898</v>
      </c>
      <c r="Q552" s="221"/>
      <c r="R552" s="220" t="s">
        <v>10387</v>
      </c>
    </row>
    <row r="553" spans="1:18" ht="15.6">
      <c r="A553" s="184">
        <v>564</v>
      </c>
      <c r="B553" s="419">
        <v>9559</v>
      </c>
      <c r="C553" s="327" t="s">
        <v>3602</v>
      </c>
      <c r="D553" s="327"/>
      <c r="E553" s="426" t="s">
        <v>3017</v>
      </c>
      <c r="F553" s="420" t="s">
        <v>3603</v>
      </c>
      <c r="G553" s="421" t="s">
        <v>3604</v>
      </c>
      <c r="H553" s="416" t="str">
        <f t="shared" si="58"/>
        <v>фото</v>
      </c>
      <c r="I553" s="215" t="s">
        <v>3605</v>
      </c>
      <c r="J553" s="216" t="s">
        <v>203</v>
      </c>
      <c r="K553" s="217">
        <v>15</v>
      </c>
      <c r="L553" s="392">
        <v>4739.4600000000009</v>
      </c>
      <c r="M553" s="388">
        <v>1</v>
      </c>
      <c r="N553" s="181"/>
      <c r="O553" s="178">
        <f t="shared" si="59"/>
        <v>0</v>
      </c>
      <c r="P553" s="451">
        <v>2501015095596</v>
      </c>
      <c r="Q553" s="221"/>
      <c r="R553" s="220" t="s">
        <v>3537</v>
      </c>
    </row>
    <row r="554" spans="1:18" ht="22.5" customHeight="1">
      <c r="A554" s="184">
        <v>565</v>
      </c>
      <c r="B554" s="419">
        <v>9058</v>
      </c>
      <c r="C554" s="327" t="s">
        <v>3606</v>
      </c>
      <c r="D554" s="327"/>
      <c r="E554" s="426" t="s">
        <v>3017</v>
      </c>
      <c r="F554" s="420" t="s">
        <v>3607</v>
      </c>
      <c r="G554" s="421" t="s">
        <v>3608</v>
      </c>
      <c r="H554" s="416" t="str">
        <f t="shared" si="58"/>
        <v>фото</v>
      </c>
      <c r="I554" s="215" t="s">
        <v>3609</v>
      </c>
      <c r="J554" s="216" t="s">
        <v>203</v>
      </c>
      <c r="K554" s="217">
        <v>15</v>
      </c>
      <c r="L554" s="392">
        <v>3922.71</v>
      </c>
      <c r="M554" s="388">
        <v>1</v>
      </c>
      <c r="N554" s="181"/>
      <c r="O554" s="178">
        <f t="shared" si="59"/>
        <v>0</v>
      </c>
      <c r="P554" s="451">
        <v>2501015090584</v>
      </c>
      <c r="Q554" s="221"/>
      <c r="R554" s="220" t="s">
        <v>10387</v>
      </c>
    </row>
    <row r="555" spans="1:18" ht="24">
      <c r="A555" s="184">
        <v>566</v>
      </c>
      <c r="B555" s="419">
        <v>9087</v>
      </c>
      <c r="C555" s="327" t="s">
        <v>3610</v>
      </c>
      <c r="D555" s="327"/>
      <c r="E555" s="426" t="s">
        <v>3017</v>
      </c>
      <c r="F555" s="420" t="s">
        <v>3611</v>
      </c>
      <c r="G555" s="421" t="s">
        <v>3612</v>
      </c>
      <c r="H555" s="416" t="str">
        <f t="shared" si="58"/>
        <v>фото</v>
      </c>
      <c r="I555" s="215" t="s">
        <v>3613</v>
      </c>
      <c r="J555" s="216" t="s">
        <v>203</v>
      </c>
      <c r="K555" s="217">
        <v>15</v>
      </c>
      <c r="L555" s="392">
        <v>3922.71</v>
      </c>
      <c r="M555" s="388">
        <v>1</v>
      </c>
      <c r="N555" s="181"/>
      <c r="O555" s="178">
        <f t="shared" si="59"/>
        <v>0</v>
      </c>
      <c r="P555" s="451">
        <v>2501015090874</v>
      </c>
      <c r="Q555" s="221"/>
      <c r="R555" s="220" t="s">
        <v>10387</v>
      </c>
    </row>
    <row r="556" spans="1:18" ht="48">
      <c r="A556" s="184">
        <v>567</v>
      </c>
      <c r="B556" s="419">
        <v>9061</v>
      </c>
      <c r="C556" s="327" t="s">
        <v>11891</v>
      </c>
      <c r="D556" s="327"/>
      <c r="E556" s="426" t="s">
        <v>3017</v>
      </c>
      <c r="F556" s="420" t="s">
        <v>11785</v>
      </c>
      <c r="G556" s="421" t="s">
        <v>11818</v>
      </c>
      <c r="H556" s="416" t="str">
        <f t="shared" si="58"/>
        <v>фото</v>
      </c>
      <c r="I556" s="215" t="s">
        <v>11854</v>
      </c>
      <c r="J556" s="216" t="s">
        <v>203</v>
      </c>
      <c r="K556" s="217">
        <v>15</v>
      </c>
      <c r="L556" s="392">
        <v>4750.0200000000013</v>
      </c>
      <c r="M556" s="388">
        <v>1</v>
      </c>
      <c r="N556" s="181"/>
      <c r="O556" s="178">
        <f t="shared" si="59"/>
        <v>0</v>
      </c>
      <c r="P556" s="451">
        <v>2501015090614</v>
      </c>
      <c r="Q556" s="221"/>
      <c r="R556" s="220" t="s">
        <v>3537</v>
      </c>
    </row>
    <row r="557" spans="1:18" ht="24">
      <c r="A557" s="184">
        <v>568</v>
      </c>
      <c r="B557" s="419">
        <v>16104</v>
      </c>
      <c r="C557" s="327" t="s">
        <v>3614</v>
      </c>
      <c r="D557" s="327"/>
      <c r="E557" s="426" t="s">
        <v>3017</v>
      </c>
      <c r="F557" s="420" t="s">
        <v>3615</v>
      </c>
      <c r="G557" s="421" t="s">
        <v>3616</v>
      </c>
      <c r="H557" s="416" t="str">
        <f t="shared" si="58"/>
        <v>фото</v>
      </c>
      <c r="I557" s="215" t="s">
        <v>3617</v>
      </c>
      <c r="J557" s="216" t="s">
        <v>203</v>
      </c>
      <c r="K557" s="217">
        <v>15</v>
      </c>
      <c r="L557" s="392">
        <v>3728.23</v>
      </c>
      <c r="M557" s="388">
        <v>1</v>
      </c>
      <c r="N557" s="181"/>
      <c r="O557" s="178">
        <f t="shared" si="59"/>
        <v>0</v>
      </c>
      <c r="P557" s="451">
        <v>2501015161048</v>
      </c>
      <c r="Q557" s="221"/>
      <c r="R557" s="220" t="s">
        <v>10387</v>
      </c>
    </row>
    <row r="558" spans="1:18" ht="24">
      <c r="A558" s="184">
        <v>569</v>
      </c>
      <c r="B558" s="419">
        <v>9548</v>
      </c>
      <c r="C558" s="327" t="s">
        <v>10354</v>
      </c>
      <c r="D558" s="327"/>
      <c r="E558" s="426" t="s">
        <v>3017</v>
      </c>
      <c r="F558" s="420" t="s">
        <v>10341</v>
      </c>
      <c r="G558" s="421" t="s">
        <v>10366</v>
      </c>
      <c r="H558" s="416" t="str">
        <f t="shared" si="58"/>
        <v>фото</v>
      </c>
      <c r="I558" s="215" t="s">
        <v>10380</v>
      </c>
      <c r="J558" s="216" t="s">
        <v>203</v>
      </c>
      <c r="K558" s="217">
        <v>15</v>
      </c>
      <c r="L558" s="392">
        <v>4739.4600000000009</v>
      </c>
      <c r="M558" s="388">
        <v>1</v>
      </c>
      <c r="N558" s="181"/>
      <c r="O558" s="178">
        <f t="shared" si="59"/>
        <v>0</v>
      </c>
      <c r="P558" s="451">
        <v>2501015095480</v>
      </c>
      <c r="Q558" s="221">
        <v>2024</v>
      </c>
      <c r="R558" s="220" t="s">
        <v>3537</v>
      </c>
    </row>
    <row r="559" spans="1:18" ht="14.4">
      <c r="A559" s="184">
        <v>570</v>
      </c>
      <c r="B559" s="169"/>
      <c r="C559" s="169"/>
      <c r="D559" s="169"/>
      <c r="E559" s="425" t="s">
        <v>3618</v>
      </c>
      <c r="F559" s="166"/>
      <c r="G559" s="169"/>
      <c r="H559" s="169"/>
      <c r="I559" s="323"/>
      <c r="J559" s="169"/>
      <c r="K559" s="169"/>
      <c r="L559" s="169"/>
      <c r="M559" s="169"/>
      <c r="N559" s="169"/>
      <c r="O559" s="169"/>
      <c r="P559" s="464"/>
      <c r="Q559" s="169"/>
      <c r="R559" s="290"/>
    </row>
    <row r="560" spans="1:18" ht="24">
      <c r="A560" s="184">
        <v>571</v>
      </c>
      <c r="B560" s="419">
        <v>12902</v>
      </c>
      <c r="C560" s="327" t="s">
        <v>11892</v>
      </c>
      <c r="D560" s="327"/>
      <c r="E560" s="426" t="s">
        <v>3017</v>
      </c>
      <c r="F560" s="420" t="s">
        <v>11786</v>
      </c>
      <c r="G560" s="421" t="s">
        <v>11819</v>
      </c>
      <c r="H560" s="416" t="str">
        <f t="shared" ref="H560:H572" si="60">HYPERLINK("https://www.gardenbulbs.ru/images/Dahlia_CL/thumbnails/"&amp;C560&amp;".jpg","фото")</f>
        <v>фото</v>
      </c>
      <c r="I560" s="215" t="s">
        <v>11855</v>
      </c>
      <c r="J560" s="216" t="s">
        <v>203</v>
      </c>
      <c r="K560" s="217">
        <v>15</v>
      </c>
      <c r="L560" s="392">
        <v>4412.1000000000004</v>
      </c>
      <c r="M560" s="388">
        <v>1</v>
      </c>
      <c r="N560" s="181"/>
      <c r="O560" s="178">
        <f t="shared" ref="O560:O572" si="61">IF(ISERROR(L560*N560),0,L560*N560)</f>
        <v>0</v>
      </c>
      <c r="P560" s="451">
        <v>2501015129024</v>
      </c>
      <c r="Q560" s="185" t="s">
        <v>224</v>
      </c>
      <c r="R560" s="220" t="s">
        <v>10388</v>
      </c>
    </row>
    <row r="561" spans="1:18" ht="24">
      <c r="A561" s="184">
        <v>572</v>
      </c>
      <c r="B561" s="419">
        <v>9127</v>
      </c>
      <c r="C561" s="327" t="s">
        <v>3619</v>
      </c>
      <c r="D561" s="327"/>
      <c r="E561" s="426" t="s">
        <v>3017</v>
      </c>
      <c r="F561" s="420" t="s">
        <v>3620</v>
      </c>
      <c r="G561" s="421" t="s">
        <v>3621</v>
      </c>
      <c r="H561" s="416" t="str">
        <f t="shared" si="60"/>
        <v>фото</v>
      </c>
      <c r="I561" s="215" t="s">
        <v>10088</v>
      </c>
      <c r="J561" s="216" t="s">
        <v>203</v>
      </c>
      <c r="K561" s="217">
        <v>15</v>
      </c>
      <c r="L561" s="392">
        <v>4596.9000000000005</v>
      </c>
      <c r="M561" s="388">
        <v>1</v>
      </c>
      <c r="N561" s="181"/>
      <c r="O561" s="178">
        <f t="shared" si="61"/>
        <v>0</v>
      </c>
      <c r="P561" s="451">
        <v>2501015091277</v>
      </c>
      <c r="Q561" s="221"/>
      <c r="R561" s="220" t="s">
        <v>10388</v>
      </c>
    </row>
    <row r="562" spans="1:18" ht="24">
      <c r="A562" s="184">
        <v>573</v>
      </c>
      <c r="B562" s="419">
        <v>13977</v>
      </c>
      <c r="C562" s="327" t="s">
        <v>3622</v>
      </c>
      <c r="D562" s="327"/>
      <c r="E562" s="426" t="s">
        <v>3017</v>
      </c>
      <c r="F562" s="420" t="s">
        <v>3623</v>
      </c>
      <c r="G562" s="421" t="s">
        <v>3624</v>
      </c>
      <c r="H562" s="416" t="str">
        <f t="shared" si="60"/>
        <v>фото</v>
      </c>
      <c r="I562" s="215" t="s">
        <v>3625</v>
      </c>
      <c r="J562" s="216" t="s">
        <v>203</v>
      </c>
      <c r="K562" s="217">
        <v>15</v>
      </c>
      <c r="L562" s="392">
        <v>4739.4600000000009</v>
      </c>
      <c r="M562" s="388">
        <v>1</v>
      </c>
      <c r="N562" s="181"/>
      <c r="O562" s="178">
        <f t="shared" si="61"/>
        <v>0</v>
      </c>
      <c r="P562" s="451">
        <v>2501015139771</v>
      </c>
      <c r="Q562" s="221"/>
      <c r="R562" s="220" t="s">
        <v>10388</v>
      </c>
    </row>
    <row r="563" spans="1:18" ht="23.25" customHeight="1">
      <c r="A563" s="184">
        <v>574</v>
      </c>
      <c r="B563" s="419">
        <v>14245</v>
      </c>
      <c r="C563" s="327" t="s">
        <v>11893</v>
      </c>
      <c r="D563" s="327"/>
      <c r="E563" s="426" t="s">
        <v>3017</v>
      </c>
      <c r="F563" s="420" t="s">
        <v>11787</v>
      </c>
      <c r="G563" s="421" t="s">
        <v>11820</v>
      </c>
      <c r="H563" s="416" t="str">
        <f t="shared" si="60"/>
        <v>фото</v>
      </c>
      <c r="I563" s="215" t="s">
        <v>11856</v>
      </c>
      <c r="J563" s="216" t="s">
        <v>203</v>
      </c>
      <c r="K563" s="217">
        <v>15</v>
      </c>
      <c r="L563" s="392">
        <v>4739.4600000000009</v>
      </c>
      <c r="M563" s="388">
        <v>1</v>
      </c>
      <c r="N563" s="181"/>
      <c r="O563" s="178">
        <f t="shared" si="61"/>
        <v>0</v>
      </c>
      <c r="P563" s="451">
        <v>2501015142450</v>
      </c>
      <c r="Q563" s="185" t="s">
        <v>224</v>
      </c>
      <c r="R563" s="220" t="s">
        <v>10388</v>
      </c>
    </row>
    <row r="564" spans="1:18" ht="15.6">
      <c r="A564" s="184">
        <v>575</v>
      </c>
      <c r="B564" s="419">
        <v>13946</v>
      </c>
      <c r="C564" s="327" t="s">
        <v>3626</v>
      </c>
      <c r="D564" s="327"/>
      <c r="E564" s="426" t="s">
        <v>3017</v>
      </c>
      <c r="F564" s="420" t="s">
        <v>3627</v>
      </c>
      <c r="G564" s="421" t="s">
        <v>3628</v>
      </c>
      <c r="H564" s="416" t="str">
        <f t="shared" si="60"/>
        <v>фото</v>
      </c>
      <c r="I564" s="215" t="s">
        <v>3629</v>
      </c>
      <c r="J564" s="216" t="s">
        <v>203</v>
      </c>
      <c r="K564" s="217">
        <v>15</v>
      </c>
      <c r="L564" s="392">
        <v>4318.16</v>
      </c>
      <c r="M564" s="388">
        <v>1</v>
      </c>
      <c r="N564" s="181"/>
      <c r="O564" s="178">
        <f t="shared" si="61"/>
        <v>0</v>
      </c>
      <c r="P564" s="451">
        <v>2501015139467</v>
      </c>
      <c r="Q564" s="221"/>
      <c r="R564" s="220" t="s">
        <v>10388</v>
      </c>
    </row>
    <row r="565" spans="1:18" ht="21.75" customHeight="1">
      <c r="A565" s="184">
        <v>576</v>
      </c>
      <c r="B565" s="419">
        <v>9128</v>
      </c>
      <c r="C565" s="327" t="s">
        <v>3630</v>
      </c>
      <c r="D565" s="327"/>
      <c r="E565" s="426" t="s">
        <v>3017</v>
      </c>
      <c r="F565" s="420" t="s">
        <v>3631</v>
      </c>
      <c r="G565" s="421" t="s">
        <v>3632</v>
      </c>
      <c r="H565" s="416" t="str">
        <f t="shared" si="60"/>
        <v>фото</v>
      </c>
      <c r="I565" s="215" t="s">
        <v>3633</v>
      </c>
      <c r="J565" s="216" t="s">
        <v>203</v>
      </c>
      <c r="K565" s="217">
        <v>15</v>
      </c>
      <c r="L565" s="392">
        <v>3708.87</v>
      </c>
      <c r="M565" s="388">
        <v>1</v>
      </c>
      <c r="N565" s="181"/>
      <c r="O565" s="178">
        <f t="shared" si="61"/>
        <v>0</v>
      </c>
      <c r="P565" s="451">
        <v>2501015091284</v>
      </c>
      <c r="Q565" s="221"/>
      <c r="R565" s="220" t="s">
        <v>10388</v>
      </c>
    </row>
    <row r="566" spans="1:18" ht="21.75" customHeight="1">
      <c r="A566" s="184">
        <v>577</v>
      </c>
      <c r="B566" s="419">
        <v>9129</v>
      </c>
      <c r="C566" s="327" t="s">
        <v>3634</v>
      </c>
      <c r="D566" s="327"/>
      <c r="E566" s="426" t="s">
        <v>3017</v>
      </c>
      <c r="F566" s="420" t="s">
        <v>3635</v>
      </c>
      <c r="G566" s="421" t="s">
        <v>3636</v>
      </c>
      <c r="H566" s="416" t="str">
        <f t="shared" si="60"/>
        <v>фото</v>
      </c>
      <c r="I566" s="215" t="s">
        <v>3637</v>
      </c>
      <c r="J566" s="216" t="s">
        <v>203</v>
      </c>
      <c r="K566" s="217">
        <v>15</v>
      </c>
      <c r="L566" s="392">
        <v>4318.16</v>
      </c>
      <c r="M566" s="388">
        <v>1</v>
      </c>
      <c r="N566" s="181"/>
      <c r="O566" s="178">
        <f t="shared" si="61"/>
        <v>0</v>
      </c>
      <c r="P566" s="451">
        <v>2501015091291</v>
      </c>
      <c r="Q566" s="221"/>
      <c r="R566" s="220" t="s">
        <v>10388</v>
      </c>
    </row>
    <row r="567" spans="1:18" ht="24" customHeight="1">
      <c r="A567" s="184">
        <v>578</v>
      </c>
      <c r="B567" s="419">
        <v>13976</v>
      </c>
      <c r="C567" s="327" t="s">
        <v>3642</v>
      </c>
      <c r="D567" s="327"/>
      <c r="E567" s="426" t="s">
        <v>3017</v>
      </c>
      <c r="F567" s="420" t="s">
        <v>3643</v>
      </c>
      <c r="G567" s="421" t="s">
        <v>3644</v>
      </c>
      <c r="H567" s="416" t="str">
        <f t="shared" si="60"/>
        <v>фото</v>
      </c>
      <c r="I567" s="215" t="s">
        <v>3645</v>
      </c>
      <c r="J567" s="216" t="s">
        <v>203</v>
      </c>
      <c r="K567" s="217">
        <v>15</v>
      </c>
      <c r="L567" s="392">
        <v>4006.9700000000003</v>
      </c>
      <c r="M567" s="388">
        <v>1</v>
      </c>
      <c r="N567" s="181"/>
      <c r="O567" s="178">
        <f t="shared" si="61"/>
        <v>0</v>
      </c>
      <c r="P567" s="451">
        <v>2501015139764</v>
      </c>
      <c r="Q567" s="221"/>
      <c r="R567" s="220" t="s">
        <v>10388</v>
      </c>
    </row>
    <row r="568" spans="1:18" ht="24">
      <c r="A568" s="184">
        <v>579</v>
      </c>
      <c r="B568" s="419">
        <v>9131</v>
      </c>
      <c r="C568" s="327" t="s">
        <v>3646</v>
      </c>
      <c r="D568" s="327"/>
      <c r="E568" s="426" t="s">
        <v>3017</v>
      </c>
      <c r="F568" s="420" t="s">
        <v>3647</v>
      </c>
      <c r="G568" s="421" t="s">
        <v>3648</v>
      </c>
      <c r="H568" s="416" t="str">
        <f t="shared" si="60"/>
        <v>фото</v>
      </c>
      <c r="I568" s="215" t="s">
        <v>3649</v>
      </c>
      <c r="J568" s="216" t="s">
        <v>203</v>
      </c>
      <c r="K568" s="217">
        <v>15</v>
      </c>
      <c r="L568" s="392">
        <v>4593.6000000000004</v>
      </c>
      <c r="M568" s="388">
        <v>1</v>
      </c>
      <c r="N568" s="181"/>
      <c r="O568" s="178">
        <f t="shared" si="61"/>
        <v>0</v>
      </c>
      <c r="P568" s="451">
        <v>2501015091314</v>
      </c>
      <c r="Q568" s="221"/>
      <c r="R568" s="220" t="s">
        <v>10388</v>
      </c>
    </row>
    <row r="569" spans="1:18" ht="21.75" customHeight="1">
      <c r="A569" s="184">
        <v>580</v>
      </c>
      <c r="B569" s="419">
        <v>12897</v>
      </c>
      <c r="C569" s="327" t="s">
        <v>11894</v>
      </c>
      <c r="D569" s="327"/>
      <c r="E569" s="426" t="s">
        <v>3017</v>
      </c>
      <c r="F569" s="420" t="s">
        <v>11788</v>
      </c>
      <c r="G569" s="421" t="s">
        <v>11821</v>
      </c>
      <c r="H569" s="416" t="str">
        <f t="shared" si="60"/>
        <v>фото</v>
      </c>
      <c r="I569" s="215" t="s">
        <v>11857</v>
      </c>
      <c r="J569" s="216" t="s">
        <v>203</v>
      </c>
      <c r="K569" s="217">
        <v>15</v>
      </c>
      <c r="L569" s="392">
        <v>4739.4600000000009</v>
      </c>
      <c r="M569" s="388">
        <v>1</v>
      </c>
      <c r="N569" s="181"/>
      <c r="O569" s="178">
        <f t="shared" si="61"/>
        <v>0</v>
      </c>
      <c r="P569" s="451">
        <v>2501015128973</v>
      </c>
      <c r="Q569" s="185" t="s">
        <v>224</v>
      </c>
      <c r="R569" s="220" t="s">
        <v>10388</v>
      </c>
    </row>
    <row r="570" spans="1:18" ht="21.75" customHeight="1">
      <c r="A570" s="184">
        <v>581</v>
      </c>
      <c r="B570" s="419">
        <v>9542</v>
      </c>
      <c r="C570" s="327" t="s">
        <v>10355</v>
      </c>
      <c r="D570" s="327"/>
      <c r="E570" s="426" t="s">
        <v>3017</v>
      </c>
      <c r="F570" s="420" t="s">
        <v>10342</v>
      </c>
      <c r="G570" s="421" t="s">
        <v>10367</v>
      </c>
      <c r="H570" s="416" t="str">
        <f t="shared" si="60"/>
        <v>фото</v>
      </c>
      <c r="I570" s="215" t="s">
        <v>10381</v>
      </c>
      <c r="J570" s="216" t="s">
        <v>203</v>
      </c>
      <c r="K570" s="217">
        <v>15</v>
      </c>
      <c r="L570" s="392">
        <v>4314.8600000000006</v>
      </c>
      <c r="M570" s="388">
        <v>1</v>
      </c>
      <c r="N570" s="181"/>
      <c r="O570" s="178">
        <f t="shared" si="61"/>
        <v>0</v>
      </c>
      <c r="P570" s="451">
        <v>2501015095428</v>
      </c>
      <c r="Q570" s="221">
        <v>2024</v>
      </c>
      <c r="R570" s="220" t="s">
        <v>10388</v>
      </c>
    </row>
    <row r="571" spans="1:18" ht="21.75" customHeight="1">
      <c r="A571" s="184">
        <v>582</v>
      </c>
      <c r="B571" s="419">
        <v>9132</v>
      </c>
      <c r="C571" s="327" t="s">
        <v>3650</v>
      </c>
      <c r="D571" s="327"/>
      <c r="E571" s="426" t="s">
        <v>3017</v>
      </c>
      <c r="F571" s="420" t="s">
        <v>3651</v>
      </c>
      <c r="G571" s="421" t="s">
        <v>3652</v>
      </c>
      <c r="H571" s="416" t="str">
        <f t="shared" si="60"/>
        <v>фото</v>
      </c>
      <c r="I571" s="215" t="s">
        <v>3653</v>
      </c>
      <c r="J571" s="216" t="s">
        <v>203</v>
      </c>
      <c r="K571" s="217">
        <v>15</v>
      </c>
      <c r="L571" s="392">
        <v>3922.71</v>
      </c>
      <c r="M571" s="388">
        <v>1</v>
      </c>
      <c r="N571" s="181"/>
      <c r="O571" s="178">
        <f t="shared" si="61"/>
        <v>0</v>
      </c>
      <c r="P571" s="451">
        <v>2501015091321</v>
      </c>
      <c r="Q571" s="221"/>
      <c r="R571" s="220" t="s">
        <v>10388</v>
      </c>
    </row>
    <row r="572" spans="1:18" ht="21.75" customHeight="1">
      <c r="A572" s="184">
        <v>583</v>
      </c>
      <c r="B572" s="419">
        <v>9125</v>
      </c>
      <c r="C572" s="327" t="s">
        <v>3654</v>
      </c>
      <c r="D572" s="327"/>
      <c r="E572" s="426" t="s">
        <v>3017</v>
      </c>
      <c r="F572" s="420" t="s">
        <v>3655</v>
      </c>
      <c r="G572" s="421" t="s">
        <v>3656</v>
      </c>
      <c r="H572" s="416" t="str">
        <f t="shared" si="60"/>
        <v>фото</v>
      </c>
      <c r="I572" s="215" t="s">
        <v>3657</v>
      </c>
      <c r="J572" s="216" t="s">
        <v>203</v>
      </c>
      <c r="K572" s="217">
        <v>15</v>
      </c>
      <c r="L572" s="392">
        <v>3922.71</v>
      </c>
      <c r="M572" s="388">
        <v>1</v>
      </c>
      <c r="N572" s="181"/>
      <c r="O572" s="178">
        <f t="shared" si="61"/>
        <v>0</v>
      </c>
      <c r="P572" s="451">
        <v>2501015091253</v>
      </c>
      <c r="Q572" s="221"/>
      <c r="R572" s="220" t="s">
        <v>10388</v>
      </c>
    </row>
    <row r="573" spans="1:18" ht="14.4">
      <c r="A573" s="184">
        <v>584</v>
      </c>
      <c r="B573" s="169"/>
      <c r="C573" s="169"/>
      <c r="D573" s="169"/>
      <c r="E573" s="425" t="s">
        <v>3658</v>
      </c>
      <c r="F573" s="166"/>
      <c r="G573" s="169"/>
      <c r="H573" s="169"/>
      <c r="I573" s="323"/>
      <c r="J573" s="169"/>
      <c r="K573" s="169"/>
      <c r="L573" s="169"/>
      <c r="M573" s="169"/>
      <c r="N573" s="169"/>
      <c r="O573" s="169"/>
      <c r="P573" s="464"/>
      <c r="Q573" s="169"/>
      <c r="R573" s="290"/>
    </row>
    <row r="574" spans="1:18" ht="21" customHeight="1">
      <c r="A574" s="184">
        <v>585</v>
      </c>
      <c r="B574" s="419">
        <v>9142</v>
      </c>
      <c r="C574" s="327" t="s">
        <v>3659</v>
      </c>
      <c r="D574" s="327"/>
      <c r="E574" s="426" t="s">
        <v>3017</v>
      </c>
      <c r="F574" s="420" t="s">
        <v>3660</v>
      </c>
      <c r="G574" s="421" t="s">
        <v>3661</v>
      </c>
      <c r="H574" s="416" t="str">
        <f t="shared" ref="H574:H582" si="62">HYPERLINK("https://www.gardenbulbs.ru/images/Dahlia_CL/thumbnails/"&amp;C574&amp;".jpg","фото")</f>
        <v>фото</v>
      </c>
      <c r="I574" s="215" t="s">
        <v>3662</v>
      </c>
      <c r="J574" s="216" t="s">
        <v>203</v>
      </c>
      <c r="K574" s="217">
        <v>15</v>
      </c>
      <c r="L574" s="392">
        <v>4690.8400000000011</v>
      </c>
      <c r="M574" s="388">
        <v>1</v>
      </c>
      <c r="N574" s="181"/>
      <c r="O574" s="178">
        <f t="shared" ref="O574:O582" si="63">IF(ISERROR(L574*N574),0,L574*N574)</f>
        <v>0</v>
      </c>
      <c r="P574" s="451">
        <v>2501015091420</v>
      </c>
      <c r="Q574" s="221"/>
      <c r="R574" s="220" t="s">
        <v>10389</v>
      </c>
    </row>
    <row r="575" spans="1:18" ht="21" customHeight="1">
      <c r="A575" s="184">
        <v>586</v>
      </c>
      <c r="B575" s="419">
        <v>9134</v>
      </c>
      <c r="C575" s="327" t="s">
        <v>3663</v>
      </c>
      <c r="D575" s="327"/>
      <c r="E575" s="426" t="s">
        <v>3017</v>
      </c>
      <c r="F575" s="420" t="s">
        <v>3664</v>
      </c>
      <c r="G575" s="421" t="s">
        <v>3665</v>
      </c>
      <c r="H575" s="416" t="str">
        <f t="shared" si="62"/>
        <v>фото</v>
      </c>
      <c r="I575" s="215" t="s">
        <v>3666</v>
      </c>
      <c r="J575" s="216" t="s">
        <v>203</v>
      </c>
      <c r="K575" s="217">
        <v>15</v>
      </c>
      <c r="L575" s="392">
        <v>4071.8700000000003</v>
      </c>
      <c r="M575" s="388">
        <v>1</v>
      </c>
      <c r="N575" s="181"/>
      <c r="O575" s="178">
        <f t="shared" si="63"/>
        <v>0</v>
      </c>
      <c r="P575" s="451">
        <v>2501015091345</v>
      </c>
      <c r="Q575" s="221"/>
      <c r="R575" s="220" t="s">
        <v>10389</v>
      </c>
    </row>
    <row r="576" spans="1:18" ht="24">
      <c r="A576" s="184">
        <v>587</v>
      </c>
      <c r="B576" s="419">
        <v>9135</v>
      </c>
      <c r="C576" s="327" t="s">
        <v>9256</v>
      </c>
      <c r="D576" s="327"/>
      <c r="E576" s="426" t="s">
        <v>3017</v>
      </c>
      <c r="F576" s="420" t="s">
        <v>9257</v>
      </c>
      <c r="G576" s="421" t="s">
        <v>9258</v>
      </c>
      <c r="H576" s="416" t="str">
        <f t="shared" si="62"/>
        <v>фото</v>
      </c>
      <c r="I576" s="215" t="s">
        <v>9259</v>
      </c>
      <c r="J576" s="216" t="s">
        <v>203</v>
      </c>
      <c r="K576" s="217">
        <v>15</v>
      </c>
      <c r="L576" s="392">
        <v>4506.1500000000005</v>
      </c>
      <c r="M576" s="388">
        <v>1</v>
      </c>
      <c r="N576" s="181"/>
      <c r="O576" s="178">
        <f t="shared" si="63"/>
        <v>0</v>
      </c>
      <c r="P576" s="451">
        <v>2501016091351</v>
      </c>
      <c r="Q576" s="221"/>
      <c r="R576" s="220" t="s">
        <v>10389</v>
      </c>
    </row>
    <row r="577" spans="1:18" ht="23.25" customHeight="1">
      <c r="A577" s="184">
        <v>588</v>
      </c>
      <c r="B577" s="419">
        <v>9138</v>
      </c>
      <c r="C577" s="327" t="s">
        <v>11895</v>
      </c>
      <c r="D577" s="327"/>
      <c r="E577" s="426" t="s">
        <v>3017</v>
      </c>
      <c r="F577" s="420" t="s">
        <v>11789</v>
      </c>
      <c r="G577" s="421" t="s">
        <v>11822</v>
      </c>
      <c r="H577" s="416" t="str">
        <f t="shared" si="62"/>
        <v>фото</v>
      </c>
      <c r="I577" s="215" t="s">
        <v>11858</v>
      </c>
      <c r="J577" s="216" t="s">
        <v>203</v>
      </c>
      <c r="K577" s="217">
        <v>15</v>
      </c>
      <c r="L577" s="392">
        <v>4130.17</v>
      </c>
      <c r="M577" s="388">
        <v>1</v>
      </c>
      <c r="N577" s="181"/>
      <c r="O577" s="178">
        <f t="shared" si="63"/>
        <v>0</v>
      </c>
      <c r="P577" s="451">
        <v>2501015091383</v>
      </c>
      <c r="Q577" s="185" t="s">
        <v>224</v>
      </c>
      <c r="R577" s="220" t="s">
        <v>10389</v>
      </c>
    </row>
    <row r="578" spans="1:18" ht="23.25" customHeight="1">
      <c r="A578" s="184">
        <v>589</v>
      </c>
      <c r="B578" s="419">
        <v>9141</v>
      </c>
      <c r="C578" s="327" t="s">
        <v>3667</v>
      </c>
      <c r="D578" s="327"/>
      <c r="E578" s="426" t="s">
        <v>3017</v>
      </c>
      <c r="F578" s="420" t="s">
        <v>3668</v>
      </c>
      <c r="G578" s="421" t="s">
        <v>3669</v>
      </c>
      <c r="H578" s="416" t="str">
        <f t="shared" si="62"/>
        <v>фото</v>
      </c>
      <c r="I578" s="215" t="s">
        <v>3670</v>
      </c>
      <c r="J578" s="216" t="s">
        <v>203</v>
      </c>
      <c r="K578" s="217">
        <v>15</v>
      </c>
      <c r="L578" s="392">
        <v>3922.71</v>
      </c>
      <c r="M578" s="388">
        <v>1</v>
      </c>
      <c r="N578" s="181"/>
      <c r="O578" s="178">
        <f t="shared" si="63"/>
        <v>0</v>
      </c>
      <c r="P578" s="451">
        <v>2501015091413</v>
      </c>
      <c r="Q578" s="221"/>
      <c r="R578" s="220" t="s">
        <v>10389</v>
      </c>
    </row>
    <row r="579" spans="1:18" ht="23.25" customHeight="1">
      <c r="A579" s="184">
        <v>590</v>
      </c>
      <c r="B579" s="419">
        <v>9539</v>
      </c>
      <c r="C579" s="327" t="s">
        <v>10356</v>
      </c>
      <c r="D579" s="327"/>
      <c r="E579" s="426" t="s">
        <v>3017</v>
      </c>
      <c r="F579" s="420" t="s">
        <v>10343</v>
      </c>
      <c r="G579" s="421" t="s">
        <v>10368</v>
      </c>
      <c r="H579" s="416" t="str">
        <f t="shared" si="62"/>
        <v>фото</v>
      </c>
      <c r="I579" s="215" t="s">
        <v>10382</v>
      </c>
      <c r="J579" s="216" t="s">
        <v>203</v>
      </c>
      <c r="K579" s="217">
        <v>15</v>
      </c>
      <c r="L579" s="392">
        <v>3728.23</v>
      </c>
      <c r="M579" s="388">
        <v>1</v>
      </c>
      <c r="N579" s="181"/>
      <c r="O579" s="178">
        <f t="shared" si="63"/>
        <v>0</v>
      </c>
      <c r="P579" s="451">
        <v>2501015095398</v>
      </c>
      <c r="Q579" s="221">
        <v>2024</v>
      </c>
      <c r="R579" s="220" t="s">
        <v>10389</v>
      </c>
    </row>
    <row r="580" spans="1:18" ht="23.25" customHeight="1">
      <c r="A580" s="184">
        <v>591</v>
      </c>
      <c r="B580" s="419">
        <v>13972</v>
      </c>
      <c r="C580" s="327" t="s">
        <v>3671</v>
      </c>
      <c r="D580" s="327"/>
      <c r="E580" s="426" t="s">
        <v>3017</v>
      </c>
      <c r="F580" s="420" t="s">
        <v>3672</v>
      </c>
      <c r="G580" s="421" t="s">
        <v>3673</v>
      </c>
      <c r="H580" s="416" t="str">
        <f t="shared" si="62"/>
        <v>фото</v>
      </c>
      <c r="I580" s="215" t="s">
        <v>3674</v>
      </c>
      <c r="J580" s="216" t="s">
        <v>203</v>
      </c>
      <c r="K580" s="217">
        <v>15</v>
      </c>
      <c r="L580" s="392">
        <v>4596.9000000000005</v>
      </c>
      <c r="M580" s="388">
        <v>1</v>
      </c>
      <c r="N580" s="181"/>
      <c r="O580" s="178">
        <f t="shared" si="63"/>
        <v>0</v>
      </c>
      <c r="P580" s="451">
        <v>2501015139726</v>
      </c>
      <c r="Q580" s="221"/>
      <c r="R580" s="220" t="s">
        <v>10389</v>
      </c>
    </row>
    <row r="581" spans="1:18" ht="24">
      <c r="A581" s="184">
        <v>592</v>
      </c>
      <c r="B581" s="419">
        <v>13939</v>
      </c>
      <c r="C581" s="327" t="s">
        <v>3675</v>
      </c>
      <c r="D581" s="327"/>
      <c r="E581" s="426" t="s">
        <v>3017</v>
      </c>
      <c r="F581" s="420" t="s">
        <v>3676</v>
      </c>
      <c r="G581" s="421" t="s">
        <v>3677</v>
      </c>
      <c r="H581" s="416" t="str">
        <f t="shared" si="62"/>
        <v>фото</v>
      </c>
      <c r="I581" s="215" t="s">
        <v>3678</v>
      </c>
      <c r="J581" s="216" t="s">
        <v>203</v>
      </c>
      <c r="K581" s="217">
        <v>15</v>
      </c>
      <c r="L581" s="392">
        <v>4457.53</v>
      </c>
      <c r="M581" s="388">
        <v>1</v>
      </c>
      <c r="N581" s="181"/>
      <c r="O581" s="178">
        <f t="shared" si="63"/>
        <v>0</v>
      </c>
      <c r="P581" s="451">
        <v>2501015139399</v>
      </c>
      <c r="Q581" s="221"/>
      <c r="R581" s="220" t="s">
        <v>10389</v>
      </c>
    </row>
    <row r="582" spans="1:18" ht="24">
      <c r="A582" s="184">
        <v>593</v>
      </c>
      <c r="B582" s="419">
        <v>13932</v>
      </c>
      <c r="C582" s="327" t="s">
        <v>3679</v>
      </c>
      <c r="D582" s="327"/>
      <c r="E582" s="426" t="s">
        <v>3017</v>
      </c>
      <c r="F582" s="420" t="s">
        <v>3680</v>
      </c>
      <c r="G582" s="421" t="s">
        <v>3681</v>
      </c>
      <c r="H582" s="416" t="str">
        <f t="shared" si="62"/>
        <v>фото</v>
      </c>
      <c r="I582" s="215" t="s">
        <v>3682</v>
      </c>
      <c r="J582" s="216" t="s">
        <v>203</v>
      </c>
      <c r="K582" s="217">
        <v>15</v>
      </c>
      <c r="L582" s="392">
        <v>4071.8700000000003</v>
      </c>
      <c r="M582" s="388">
        <v>1</v>
      </c>
      <c r="N582" s="181"/>
      <c r="O582" s="178">
        <f t="shared" si="63"/>
        <v>0</v>
      </c>
      <c r="P582" s="451">
        <v>2501015139320</v>
      </c>
      <c r="Q582" s="221"/>
      <c r="R582" s="220" t="s">
        <v>10389</v>
      </c>
    </row>
    <row r="583" spans="1:18" ht="14.4">
      <c r="A583" s="184">
        <v>594</v>
      </c>
      <c r="B583" s="169"/>
      <c r="C583" s="169"/>
      <c r="D583" s="169"/>
      <c r="E583" s="425" t="s">
        <v>3747</v>
      </c>
      <c r="F583" s="166"/>
      <c r="G583" s="169"/>
      <c r="H583" s="169"/>
      <c r="I583" s="323"/>
      <c r="J583" s="169"/>
      <c r="K583" s="169"/>
      <c r="L583" s="169"/>
      <c r="M583" s="169"/>
      <c r="N583" s="169"/>
      <c r="O583" s="169"/>
      <c r="P583" s="464"/>
      <c r="Q583" s="169"/>
      <c r="R583" s="290"/>
    </row>
    <row r="584" spans="1:18" ht="24">
      <c r="A584" s="184">
        <v>595</v>
      </c>
      <c r="B584" s="419">
        <v>11038</v>
      </c>
      <c r="C584" s="327" t="s">
        <v>3748</v>
      </c>
      <c r="D584" s="327"/>
      <c r="E584" s="426" t="s">
        <v>3017</v>
      </c>
      <c r="F584" s="420" t="s">
        <v>3749</v>
      </c>
      <c r="G584" s="421" t="s">
        <v>3750</v>
      </c>
      <c r="H584" s="416" t="str">
        <f>HYPERLINK("https://www.gardenbulbs.ru/images/Dahlia_CL/thumbnails/"&amp;C584&amp;".jpg","фото")</f>
        <v>фото</v>
      </c>
      <c r="I584" s="215" t="s">
        <v>3751</v>
      </c>
      <c r="J584" s="216" t="s">
        <v>203</v>
      </c>
      <c r="K584" s="217">
        <v>15</v>
      </c>
      <c r="L584" s="392">
        <v>4506.1500000000005</v>
      </c>
      <c r="M584" s="388">
        <v>1</v>
      </c>
      <c r="N584" s="181"/>
      <c r="O584" s="178">
        <f t="shared" ref="O584" si="64">IF(ISERROR(L584*N584),0,L584*N584)</f>
        <v>0</v>
      </c>
      <c r="P584" s="451">
        <v>2501015110381</v>
      </c>
      <c r="Q584" s="221"/>
      <c r="R584" s="220" t="s">
        <v>10390</v>
      </c>
    </row>
    <row r="585" spans="1:18" ht="14.4">
      <c r="A585" s="184">
        <v>596</v>
      </c>
      <c r="B585" s="169"/>
      <c r="C585" s="169"/>
      <c r="D585" s="169"/>
      <c r="E585" s="425" t="s">
        <v>3736</v>
      </c>
      <c r="F585" s="166"/>
      <c r="G585" s="169"/>
      <c r="H585" s="169"/>
      <c r="I585" s="323"/>
      <c r="J585" s="169"/>
      <c r="K585" s="169"/>
      <c r="L585" s="169"/>
      <c r="M585" s="169"/>
      <c r="N585" s="169"/>
      <c r="O585" s="169"/>
      <c r="P585" s="464"/>
      <c r="Q585" s="169"/>
      <c r="R585" s="290"/>
    </row>
    <row r="586" spans="1:18" ht="36">
      <c r="A586" s="184">
        <v>597</v>
      </c>
      <c r="B586" s="419">
        <v>13942</v>
      </c>
      <c r="C586" s="327" t="s">
        <v>3737</v>
      </c>
      <c r="D586" s="327"/>
      <c r="E586" s="426" t="s">
        <v>3017</v>
      </c>
      <c r="F586" s="420" t="s">
        <v>3738</v>
      </c>
      <c r="G586" s="421" t="s">
        <v>3739</v>
      </c>
      <c r="H586" s="416" t="str">
        <f>HYPERLINK("https://www.gardenbulbs.ru/images/Dahlia_CL/thumbnails/"&amp;C586&amp;".jpg","фото")</f>
        <v>фото</v>
      </c>
      <c r="I586" s="215" t="s">
        <v>3740</v>
      </c>
      <c r="J586" s="216" t="s">
        <v>203</v>
      </c>
      <c r="K586" s="217">
        <v>15</v>
      </c>
      <c r="L586" s="392">
        <v>4152.83</v>
      </c>
      <c r="M586" s="388">
        <v>1</v>
      </c>
      <c r="N586" s="181"/>
      <c r="O586" s="178">
        <f t="shared" ref="O586" si="65">IF(ISERROR(L586*N586),0,L586*N586)</f>
        <v>0</v>
      </c>
      <c r="P586" s="451">
        <v>2501015139429</v>
      </c>
      <c r="Q586" s="221"/>
      <c r="R586" s="220" t="s">
        <v>10391</v>
      </c>
    </row>
    <row r="587" spans="1:18" ht="14.4">
      <c r="A587" s="184">
        <v>598</v>
      </c>
      <c r="B587" s="169"/>
      <c r="C587" s="169"/>
      <c r="D587" s="169"/>
      <c r="E587" s="425" t="s">
        <v>3741</v>
      </c>
      <c r="F587" s="166"/>
      <c r="G587" s="169"/>
      <c r="H587" s="169"/>
      <c r="I587" s="323"/>
      <c r="J587" s="169"/>
      <c r="K587" s="169"/>
      <c r="L587" s="169"/>
      <c r="M587" s="169"/>
      <c r="N587" s="169"/>
      <c r="O587" s="169"/>
      <c r="P587" s="464"/>
      <c r="Q587" s="169"/>
      <c r="R587" s="290"/>
    </row>
    <row r="588" spans="1:18" ht="24">
      <c r="A588" s="184">
        <v>599</v>
      </c>
      <c r="B588" s="419">
        <v>9151</v>
      </c>
      <c r="C588" s="327" t="s">
        <v>3743</v>
      </c>
      <c r="D588" s="327"/>
      <c r="E588" s="426" t="s">
        <v>3017</v>
      </c>
      <c r="F588" s="420" t="s">
        <v>3744</v>
      </c>
      <c r="G588" s="421" t="s">
        <v>3745</v>
      </c>
      <c r="H588" s="416" t="str">
        <f>HYPERLINK("https://www.gardenbulbs.ru/images/Dahlia_CL/thumbnails/"&amp;C588&amp;".jpg","фото")</f>
        <v>фото</v>
      </c>
      <c r="I588" s="215" t="s">
        <v>3746</v>
      </c>
      <c r="J588" s="216" t="s">
        <v>203</v>
      </c>
      <c r="K588" s="217">
        <v>15</v>
      </c>
      <c r="L588" s="392">
        <v>4878.8300000000008</v>
      </c>
      <c r="M588" s="388">
        <v>1</v>
      </c>
      <c r="N588" s="181"/>
      <c r="O588" s="178">
        <f t="shared" ref="O588" si="66">IF(ISERROR(L588*N588),0,L588*N588)</f>
        <v>0</v>
      </c>
      <c r="P588" s="451">
        <v>2501015091512</v>
      </c>
      <c r="Q588" s="221"/>
      <c r="R588" s="220" t="s">
        <v>3742</v>
      </c>
    </row>
    <row r="589" spans="1:18" ht="14.4">
      <c r="A589" s="184">
        <v>600</v>
      </c>
      <c r="B589" s="169"/>
      <c r="C589" s="169"/>
      <c r="D589" s="169"/>
      <c r="E589" s="425" t="s">
        <v>3683</v>
      </c>
      <c r="F589" s="166"/>
      <c r="G589" s="169"/>
      <c r="H589" s="169"/>
      <c r="I589" s="323"/>
      <c r="J589" s="169"/>
      <c r="K589" s="169"/>
      <c r="L589" s="169"/>
      <c r="M589" s="169"/>
      <c r="N589" s="169"/>
      <c r="O589" s="169"/>
      <c r="P589" s="464"/>
      <c r="Q589" s="169"/>
      <c r="R589" s="290"/>
    </row>
    <row r="590" spans="1:18" ht="24.75" customHeight="1">
      <c r="A590" s="184">
        <v>601</v>
      </c>
      <c r="B590" s="419">
        <v>9161</v>
      </c>
      <c r="C590" s="327" t="s">
        <v>3684</v>
      </c>
      <c r="D590" s="327"/>
      <c r="E590" s="426" t="s">
        <v>3017</v>
      </c>
      <c r="F590" s="420" t="s">
        <v>3685</v>
      </c>
      <c r="G590" s="421" t="s">
        <v>3686</v>
      </c>
      <c r="H590" s="416" t="str">
        <f t="shared" ref="H590:H602" si="67">HYPERLINK("https://www.gardenbulbs.ru/images/Dahlia_CL/thumbnails/"&amp;C590&amp;".jpg","фото")</f>
        <v>фото</v>
      </c>
      <c r="I590" s="215" t="s">
        <v>3687</v>
      </c>
      <c r="J590" s="216" t="s">
        <v>203</v>
      </c>
      <c r="K590" s="217">
        <v>15</v>
      </c>
      <c r="L590" s="392">
        <v>4460.72</v>
      </c>
      <c r="M590" s="388">
        <v>1</v>
      </c>
      <c r="N590" s="181"/>
      <c r="O590" s="178">
        <f t="shared" ref="O590:O602" si="68">IF(ISERROR(L590*N590),0,L590*N590)</f>
        <v>0</v>
      </c>
      <c r="P590" s="451">
        <v>2501015091611</v>
      </c>
      <c r="Q590" s="221"/>
      <c r="R590" s="220" t="s">
        <v>10392</v>
      </c>
    </row>
    <row r="591" spans="1:18" ht="24.75" customHeight="1">
      <c r="A591" s="184">
        <v>602</v>
      </c>
      <c r="B591" s="419">
        <v>9160</v>
      </c>
      <c r="C591" s="327" t="s">
        <v>3688</v>
      </c>
      <c r="D591" s="327"/>
      <c r="E591" s="426" t="s">
        <v>3017</v>
      </c>
      <c r="F591" s="420" t="s">
        <v>3689</v>
      </c>
      <c r="G591" s="421" t="s">
        <v>3690</v>
      </c>
      <c r="H591" s="416" t="str">
        <f t="shared" si="67"/>
        <v>фото</v>
      </c>
      <c r="I591" s="215" t="s">
        <v>3691</v>
      </c>
      <c r="J591" s="216" t="s">
        <v>203</v>
      </c>
      <c r="K591" s="217">
        <v>15</v>
      </c>
      <c r="L591" s="392">
        <v>4460.72</v>
      </c>
      <c r="M591" s="388">
        <v>1</v>
      </c>
      <c r="N591" s="181"/>
      <c r="O591" s="178">
        <f t="shared" si="68"/>
        <v>0</v>
      </c>
      <c r="P591" s="451">
        <v>2501015091604</v>
      </c>
      <c r="Q591" s="221"/>
      <c r="R591" s="220" t="s">
        <v>10392</v>
      </c>
    </row>
    <row r="592" spans="1:18" ht="24.75" customHeight="1">
      <c r="A592" s="184">
        <v>603</v>
      </c>
      <c r="B592" s="419">
        <v>9039</v>
      </c>
      <c r="C592" s="327" t="s">
        <v>3692</v>
      </c>
      <c r="D592" s="327"/>
      <c r="E592" s="426" t="s">
        <v>3017</v>
      </c>
      <c r="F592" s="420" t="s">
        <v>3693</v>
      </c>
      <c r="G592" s="421" t="s">
        <v>3694</v>
      </c>
      <c r="H592" s="416" t="str">
        <f t="shared" si="67"/>
        <v>фото</v>
      </c>
      <c r="I592" s="215" t="s">
        <v>3695</v>
      </c>
      <c r="J592" s="216" t="s">
        <v>203</v>
      </c>
      <c r="K592" s="217">
        <v>15</v>
      </c>
      <c r="L592" s="392">
        <v>4460.72</v>
      </c>
      <c r="M592" s="388">
        <v>1</v>
      </c>
      <c r="N592" s="181"/>
      <c r="O592" s="178">
        <f t="shared" si="68"/>
        <v>0</v>
      </c>
      <c r="P592" s="451">
        <v>2501015090393</v>
      </c>
      <c r="Q592" s="221"/>
      <c r="R592" s="220" t="s">
        <v>10392</v>
      </c>
    </row>
    <row r="593" spans="1:18" ht="24.75" customHeight="1">
      <c r="A593" s="184">
        <v>604</v>
      </c>
      <c r="B593" s="419">
        <v>9172</v>
      </c>
      <c r="C593" s="327" t="s">
        <v>3696</v>
      </c>
      <c r="D593" s="327"/>
      <c r="E593" s="426" t="s">
        <v>3017</v>
      </c>
      <c r="F593" s="420" t="s">
        <v>3697</v>
      </c>
      <c r="G593" s="421" t="s">
        <v>3698</v>
      </c>
      <c r="H593" s="416" t="str">
        <f t="shared" si="67"/>
        <v>фото</v>
      </c>
      <c r="I593" s="215" t="s">
        <v>3699</v>
      </c>
      <c r="J593" s="216" t="s">
        <v>203</v>
      </c>
      <c r="K593" s="217">
        <v>15</v>
      </c>
      <c r="L593" s="392">
        <v>4506.1500000000005</v>
      </c>
      <c r="M593" s="388">
        <v>1</v>
      </c>
      <c r="N593" s="181"/>
      <c r="O593" s="178">
        <f t="shared" si="68"/>
        <v>0</v>
      </c>
      <c r="P593" s="451">
        <v>2501015091727</v>
      </c>
      <c r="Q593" s="221"/>
      <c r="R593" s="220" t="s">
        <v>10392</v>
      </c>
    </row>
    <row r="594" spans="1:18" ht="24.75" customHeight="1">
      <c r="A594" s="184">
        <v>605</v>
      </c>
      <c r="B594" s="419">
        <v>9575</v>
      </c>
      <c r="C594" s="327" t="s">
        <v>3700</v>
      </c>
      <c r="D594" s="327"/>
      <c r="E594" s="426" t="s">
        <v>3017</v>
      </c>
      <c r="F594" s="420" t="s">
        <v>3701</v>
      </c>
      <c r="G594" s="421" t="s">
        <v>3702</v>
      </c>
      <c r="H594" s="416" t="str">
        <f t="shared" si="67"/>
        <v>фото</v>
      </c>
      <c r="I594" s="215" t="s">
        <v>3703</v>
      </c>
      <c r="J594" s="216" t="s">
        <v>203</v>
      </c>
      <c r="K594" s="217">
        <v>15</v>
      </c>
      <c r="L594" s="392">
        <v>4506.1500000000005</v>
      </c>
      <c r="M594" s="388">
        <v>1</v>
      </c>
      <c r="N594" s="181"/>
      <c r="O594" s="178">
        <f t="shared" si="68"/>
        <v>0</v>
      </c>
      <c r="P594" s="451">
        <v>2501015095756</v>
      </c>
      <c r="Q594" s="221"/>
      <c r="R594" s="220" t="s">
        <v>10392</v>
      </c>
    </row>
    <row r="595" spans="1:18" ht="24.75" customHeight="1">
      <c r="A595" s="184">
        <v>606</v>
      </c>
      <c r="B595" s="419">
        <v>9171</v>
      </c>
      <c r="C595" s="327" t="s">
        <v>3704</v>
      </c>
      <c r="D595" s="327"/>
      <c r="E595" s="426" t="s">
        <v>3017</v>
      </c>
      <c r="F595" s="420" t="s">
        <v>3705</v>
      </c>
      <c r="G595" s="421" t="s">
        <v>3706</v>
      </c>
      <c r="H595" s="416" t="str">
        <f t="shared" si="67"/>
        <v>фото</v>
      </c>
      <c r="I595" s="215" t="s">
        <v>3707</v>
      </c>
      <c r="J595" s="216" t="s">
        <v>203</v>
      </c>
      <c r="K595" s="217">
        <v>15</v>
      </c>
      <c r="L595" s="392">
        <v>4460.72</v>
      </c>
      <c r="M595" s="388">
        <v>1</v>
      </c>
      <c r="N595" s="181"/>
      <c r="O595" s="178">
        <f t="shared" si="68"/>
        <v>0</v>
      </c>
      <c r="P595" s="451">
        <v>2501015091710</v>
      </c>
      <c r="Q595" s="185"/>
      <c r="R595" s="220" t="s">
        <v>10392</v>
      </c>
    </row>
    <row r="596" spans="1:18" ht="24.75" customHeight="1">
      <c r="A596" s="184">
        <v>607</v>
      </c>
      <c r="B596" s="419">
        <v>9165</v>
      </c>
      <c r="C596" s="327" t="s">
        <v>3708</v>
      </c>
      <c r="D596" s="327"/>
      <c r="E596" s="426" t="s">
        <v>3017</v>
      </c>
      <c r="F596" s="420" t="s">
        <v>3709</v>
      </c>
      <c r="G596" s="421" t="s">
        <v>3710</v>
      </c>
      <c r="H596" s="416" t="str">
        <f t="shared" si="67"/>
        <v>фото</v>
      </c>
      <c r="I596" s="215" t="s">
        <v>3711</v>
      </c>
      <c r="J596" s="216" t="s">
        <v>203</v>
      </c>
      <c r="K596" s="217">
        <v>15</v>
      </c>
      <c r="L596" s="392">
        <v>4506.1500000000005</v>
      </c>
      <c r="M596" s="388">
        <v>1</v>
      </c>
      <c r="N596" s="181"/>
      <c r="O596" s="178">
        <f t="shared" si="68"/>
        <v>0</v>
      </c>
      <c r="P596" s="451">
        <v>2501015091659</v>
      </c>
      <c r="Q596" s="185"/>
      <c r="R596" s="220" t="s">
        <v>10392</v>
      </c>
    </row>
    <row r="597" spans="1:18" ht="24.75" customHeight="1">
      <c r="A597" s="184">
        <v>608</v>
      </c>
      <c r="B597" s="419">
        <v>9167</v>
      </c>
      <c r="C597" s="327" t="s">
        <v>3712</v>
      </c>
      <c r="D597" s="327"/>
      <c r="E597" s="426" t="s">
        <v>3017</v>
      </c>
      <c r="F597" s="420" t="s">
        <v>3713</v>
      </c>
      <c r="G597" s="421" t="s">
        <v>3714</v>
      </c>
      <c r="H597" s="416" t="str">
        <f t="shared" si="67"/>
        <v>фото</v>
      </c>
      <c r="I597" s="215" t="s">
        <v>3715</v>
      </c>
      <c r="J597" s="216" t="s">
        <v>203</v>
      </c>
      <c r="K597" s="217">
        <v>15</v>
      </c>
      <c r="L597" s="392">
        <v>4460.72</v>
      </c>
      <c r="M597" s="388">
        <v>1</v>
      </c>
      <c r="N597" s="181"/>
      <c r="O597" s="178">
        <f t="shared" si="68"/>
        <v>0</v>
      </c>
      <c r="P597" s="451">
        <v>2501015091673</v>
      </c>
      <c r="Q597" s="221"/>
      <c r="R597" s="220" t="s">
        <v>10392</v>
      </c>
    </row>
    <row r="598" spans="1:18" ht="24.75" customHeight="1">
      <c r="A598" s="184">
        <v>609</v>
      </c>
      <c r="B598" s="419">
        <v>9168</v>
      </c>
      <c r="C598" s="327" t="s">
        <v>3716</v>
      </c>
      <c r="D598" s="327"/>
      <c r="E598" s="426" t="s">
        <v>3017</v>
      </c>
      <c r="F598" s="420" t="s">
        <v>3717</v>
      </c>
      <c r="G598" s="421" t="s">
        <v>3718</v>
      </c>
      <c r="H598" s="416" t="str">
        <f t="shared" si="67"/>
        <v>фото</v>
      </c>
      <c r="I598" s="215" t="s">
        <v>3719</v>
      </c>
      <c r="J598" s="216" t="s">
        <v>203</v>
      </c>
      <c r="K598" s="217">
        <v>15</v>
      </c>
      <c r="L598" s="392">
        <v>4460.72</v>
      </c>
      <c r="M598" s="388">
        <v>1</v>
      </c>
      <c r="N598" s="181"/>
      <c r="O598" s="178">
        <f t="shared" si="68"/>
        <v>0</v>
      </c>
      <c r="P598" s="451">
        <v>2501015091680</v>
      </c>
      <c r="Q598" s="221"/>
      <c r="R598" s="220" t="s">
        <v>10392</v>
      </c>
    </row>
    <row r="599" spans="1:18" ht="24.75" customHeight="1">
      <c r="A599" s="184">
        <v>610</v>
      </c>
      <c r="B599" s="419">
        <v>9075</v>
      </c>
      <c r="C599" s="327" t="s">
        <v>3720</v>
      </c>
      <c r="D599" s="327"/>
      <c r="E599" s="426" t="s">
        <v>3017</v>
      </c>
      <c r="F599" s="420" t="s">
        <v>3721</v>
      </c>
      <c r="G599" s="421" t="s">
        <v>3722</v>
      </c>
      <c r="H599" s="416" t="str">
        <f t="shared" si="67"/>
        <v>фото</v>
      </c>
      <c r="I599" s="215" t="s">
        <v>3723</v>
      </c>
      <c r="J599" s="216" t="s">
        <v>203</v>
      </c>
      <c r="K599" s="217">
        <v>15</v>
      </c>
      <c r="L599" s="392">
        <v>4506.1500000000005</v>
      </c>
      <c r="M599" s="388">
        <v>1</v>
      </c>
      <c r="N599" s="181"/>
      <c r="O599" s="178">
        <f t="shared" si="68"/>
        <v>0</v>
      </c>
      <c r="P599" s="451">
        <v>2501015090751</v>
      </c>
      <c r="Q599" s="185"/>
      <c r="R599" s="220" t="s">
        <v>10392</v>
      </c>
    </row>
    <row r="600" spans="1:18" ht="24.75" customHeight="1">
      <c r="A600" s="184">
        <v>611</v>
      </c>
      <c r="B600" s="419">
        <v>9169</v>
      </c>
      <c r="C600" s="327" t="s">
        <v>3724</v>
      </c>
      <c r="D600" s="327"/>
      <c r="E600" s="426" t="s">
        <v>3017</v>
      </c>
      <c r="F600" s="420" t="s">
        <v>3725</v>
      </c>
      <c r="G600" s="421" t="s">
        <v>3726</v>
      </c>
      <c r="H600" s="416" t="str">
        <f t="shared" si="67"/>
        <v>фото</v>
      </c>
      <c r="I600" s="215" t="s">
        <v>3727</v>
      </c>
      <c r="J600" s="216" t="s">
        <v>203</v>
      </c>
      <c r="K600" s="217">
        <v>15</v>
      </c>
      <c r="L600" s="392">
        <v>4460.72</v>
      </c>
      <c r="M600" s="388">
        <v>1</v>
      </c>
      <c r="N600" s="181"/>
      <c r="O600" s="178">
        <f t="shared" si="68"/>
        <v>0</v>
      </c>
      <c r="P600" s="451">
        <v>2501015091697</v>
      </c>
      <c r="Q600" s="221"/>
      <c r="R600" s="220" t="s">
        <v>10392</v>
      </c>
    </row>
    <row r="601" spans="1:18" ht="24.75" customHeight="1">
      <c r="A601" s="184">
        <v>612</v>
      </c>
      <c r="B601" s="419">
        <v>9573</v>
      </c>
      <c r="C601" s="327" t="s">
        <v>3728</v>
      </c>
      <c r="D601" s="327"/>
      <c r="E601" s="426" t="s">
        <v>3017</v>
      </c>
      <c r="F601" s="420" t="s">
        <v>3729</v>
      </c>
      <c r="G601" s="421" t="s">
        <v>3730</v>
      </c>
      <c r="H601" s="416" t="str">
        <f t="shared" si="67"/>
        <v>фото</v>
      </c>
      <c r="I601" s="215" t="s">
        <v>3731</v>
      </c>
      <c r="J601" s="216" t="s">
        <v>203</v>
      </c>
      <c r="K601" s="217">
        <v>15</v>
      </c>
      <c r="L601" s="392">
        <v>4460.72</v>
      </c>
      <c r="M601" s="388">
        <v>1</v>
      </c>
      <c r="N601" s="181"/>
      <c r="O601" s="178">
        <f t="shared" si="68"/>
        <v>0</v>
      </c>
      <c r="P601" s="451">
        <v>2501015095732</v>
      </c>
      <c r="Q601" s="221"/>
      <c r="R601" s="220" t="s">
        <v>10392</v>
      </c>
    </row>
    <row r="602" spans="1:18" ht="24.75" customHeight="1">
      <c r="A602" s="184">
        <v>613</v>
      </c>
      <c r="B602" s="419">
        <v>9162</v>
      </c>
      <c r="C602" s="327" t="s">
        <v>3732</v>
      </c>
      <c r="D602" s="327"/>
      <c r="E602" s="426" t="s">
        <v>3017</v>
      </c>
      <c r="F602" s="420" t="s">
        <v>3733</v>
      </c>
      <c r="G602" s="421" t="s">
        <v>3734</v>
      </c>
      <c r="H602" s="416" t="str">
        <f t="shared" si="67"/>
        <v>фото</v>
      </c>
      <c r="I602" s="215" t="s">
        <v>3735</v>
      </c>
      <c r="J602" s="216" t="s">
        <v>203</v>
      </c>
      <c r="K602" s="217">
        <v>15</v>
      </c>
      <c r="L602" s="392">
        <v>4460.72</v>
      </c>
      <c r="M602" s="388">
        <v>1</v>
      </c>
      <c r="N602" s="181"/>
      <c r="O602" s="178">
        <f t="shared" si="68"/>
        <v>0</v>
      </c>
      <c r="P602" s="451">
        <v>2501015091628</v>
      </c>
      <c r="Q602" s="221"/>
      <c r="R602" s="220" t="s">
        <v>10392</v>
      </c>
    </row>
    <row r="603" spans="1:18" ht="15.6">
      <c r="A603" s="184">
        <v>614</v>
      </c>
      <c r="B603" s="164"/>
      <c r="C603" s="198"/>
      <c r="D603" s="199"/>
      <c r="E603" s="424" t="s">
        <v>3754</v>
      </c>
      <c r="F603" s="165"/>
      <c r="G603" s="229"/>
      <c r="H603" s="230"/>
      <c r="I603" s="231"/>
      <c r="J603" s="231"/>
      <c r="K603" s="231"/>
      <c r="L603" s="431"/>
      <c r="M603" s="231"/>
      <c r="N603" s="231"/>
      <c r="O603" s="204"/>
      <c r="P603" s="466"/>
      <c r="Q603" s="205"/>
      <c r="R603" s="141"/>
    </row>
    <row r="604" spans="1:18" ht="15.6">
      <c r="A604" s="184">
        <v>615</v>
      </c>
      <c r="B604" s="419">
        <v>9157</v>
      </c>
      <c r="C604" s="327" t="s">
        <v>3755</v>
      </c>
      <c r="D604" s="327"/>
      <c r="E604" s="426" t="s">
        <v>3017</v>
      </c>
      <c r="F604" s="420" t="s">
        <v>3756</v>
      </c>
      <c r="G604" s="421" t="s">
        <v>3757</v>
      </c>
      <c r="H604" s="416" t="str">
        <f t="shared" ref="H604:H609" si="69">HYPERLINK("https://www.gardenbulbs.ru/images/Dahlia_CL/thumbnails/"&amp;C604&amp;".jpg","фото")</f>
        <v>фото</v>
      </c>
      <c r="I604" s="215" t="s">
        <v>3758</v>
      </c>
      <c r="J604" s="216" t="s">
        <v>203</v>
      </c>
      <c r="K604" s="217">
        <v>15</v>
      </c>
      <c r="L604" s="392">
        <v>3728.23</v>
      </c>
      <c r="M604" s="388">
        <v>1</v>
      </c>
      <c r="N604" s="181"/>
      <c r="O604" s="178">
        <f t="shared" ref="O604:O609" si="70">IF(ISERROR(L604*N604),0,L604*N604)</f>
        <v>0</v>
      </c>
      <c r="P604" s="451">
        <v>2501015091574</v>
      </c>
      <c r="Q604" s="221"/>
      <c r="R604" s="220" t="s">
        <v>10393</v>
      </c>
    </row>
    <row r="605" spans="1:18" ht="15.6">
      <c r="A605" s="184">
        <v>616</v>
      </c>
      <c r="B605" s="419">
        <v>9158</v>
      </c>
      <c r="C605" s="327" t="s">
        <v>3759</v>
      </c>
      <c r="D605" s="327"/>
      <c r="E605" s="426" t="s">
        <v>3017</v>
      </c>
      <c r="F605" s="420" t="s">
        <v>3760</v>
      </c>
      <c r="G605" s="421" t="s">
        <v>3761</v>
      </c>
      <c r="H605" s="416" t="str">
        <f t="shared" si="69"/>
        <v>фото</v>
      </c>
      <c r="I605" s="215" t="s">
        <v>3762</v>
      </c>
      <c r="J605" s="216" t="s">
        <v>203</v>
      </c>
      <c r="K605" s="217">
        <v>15</v>
      </c>
      <c r="L605" s="392">
        <v>3728.23</v>
      </c>
      <c r="M605" s="388">
        <v>1</v>
      </c>
      <c r="N605" s="181"/>
      <c r="O605" s="178">
        <f t="shared" si="70"/>
        <v>0</v>
      </c>
      <c r="P605" s="451">
        <v>2501015091581</v>
      </c>
      <c r="Q605" s="221"/>
      <c r="R605" s="220" t="s">
        <v>10393</v>
      </c>
    </row>
    <row r="606" spans="1:18" ht="15.6">
      <c r="A606" s="184">
        <v>617</v>
      </c>
      <c r="B606" s="419">
        <v>9156</v>
      </c>
      <c r="C606" s="327" t="s">
        <v>3763</v>
      </c>
      <c r="D606" s="327"/>
      <c r="E606" s="426" t="s">
        <v>3017</v>
      </c>
      <c r="F606" s="420" t="s">
        <v>3764</v>
      </c>
      <c r="G606" s="421" t="s">
        <v>3765</v>
      </c>
      <c r="H606" s="416" t="str">
        <f t="shared" si="69"/>
        <v>фото</v>
      </c>
      <c r="I606" s="215" t="s">
        <v>3766</v>
      </c>
      <c r="J606" s="216" t="s">
        <v>203</v>
      </c>
      <c r="K606" s="217">
        <v>15</v>
      </c>
      <c r="L606" s="392">
        <v>3728.23</v>
      </c>
      <c r="M606" s="388">
        <v>1</v>
      </c>
      <c r="N606" s="181"/>
      <c r="O606" s="178">
        <f t="shared" si="70"/>
        <v>0</v>
      </c>
      <c r="P606" s="451">
        <v>2501015091567</v>
      </c>
      <c r="Q606" s="221"/>
      <c r="R606" s="220" t="s">
        <v>10393</v>
      </c>
    </row>
    <row r="607" spans="1:18" ht="15.6">
      <c r="A607" s="184">
        <v>618</v>
      </c>
      <c r="B607" s="419">
        <v>9153</v>
      </c>
      <c r="C607" s="327" t="s">
        <v>3767</v>
      </c>
      <c r="D607" s="327"/>
      <c r="E607" s="426" t="s">
        <v>3017</v>
      </c>
      <c r="F607" s="420" t="s">
        <v>3768</v>
      </c>
      <c r="G607" s="421" t="s">
        <v>3769</v>
      </c>
      <c r="H607" s="416" t="str">
        <f t="shared" si="69"/>
        <v>фото</v>
      </c>
      <c r="I607" s="215" t="s">
        <v>3770</v>
      </c>
      <c r="J607" s="216" t="s">
        <v>203</v>
      </c>
      <c r="K607" s="217">
        <v>15</v>
      </c>
      <c r="L607" s="392">
        <v>3728.23</v>
      </c>
      <c r="M607" s="388">
        <v>1</v>
      </c>
      <c r="N607" s="181"/>
      <c r="O607" s="178">
        <f t="shared" si="70"/>
        <v>0</v>
      </c>
      <c r="P607" s="451">
        <v>2501015091536</v>
      </c>
      <c r="Q607" s="221"/>
      <c r="R607" s="220" t="s">
        <v>10393</v>
      </c>
    </row>
    <row r="608" spans="1:18" ht="15.6">
      <c r="A608" s="184">
        <v>619</v>
      </c>
      <c r="B608" s="419">
        <v>9155</v>
      </c>
      <c r="C608" s="327" t="s">
        <v>3771</v>
      </c>
      <c r="D608" s="327"/>
      <c r="E608" s="426" t="s">
        <v>3017</v>
      </c>
      <c r="F608" s="420" t="s">
        <v>3772</v>
      </c>
      <c r="G608" s="421" t="s">
        <v>3773</v>
      </c>
      <c r="H608" s="416" t="str">
        <f t="shared" si="69"/>
        <v>фото</v>
      </c>
      <c r="I608" s="215" t="s">
        <v>3774</v>
      </c>
      <c r="J608" s="216" t="s">
        <v>203</v>
      </c>
      <c r="K608" s="217">
        <v>15</v>
      </c>
      <c r="L608" s="392">
        <v>3728.23</v>
      </c>
      <c r="M608" s="388">
        <v>1</v>
      </c>
      <c r="N608" s="181"/>
      <c r="O608" s="178">
        <f t="shared" si="70"/>
        <v>0</v>
      </c>
      <c r="P608" s="451">
        <v>2501015091550</v>
      </c>
      <c r="Q608" s="185"/>
      <c r="R608" s="220" t="s">
        <v>10393</v>
      </c>
    </row>
    <row r="609" spans="1:18" ht="15.6">
      <c r="A609" s="184">
        <v>620</v>
      </c>
      <c r="B609" s="419">
        <v>9154</v>
      </c>
      <c r="C609" s="327" t="s">
        <v>3775</v>
      </c>
      <c r="D609" s="327"/>
      <c r="E609" s="426" t="s">
        <v>3017</v>
      </c>
      <c r="F609" s="420" t="s">
        <v>3776</v>
      </c>
      <c r="G609" s="421" t="s">
        <v>3777</v>
      </c>
      <c r="H609" s="416" t="str">
        <f t="shared" si="69"/>
        <v>фото</v>
      </c>
      <c r="I609" s="215" t="s">
        <v>3778</v>
      </c>
      <c r="J609" s="216" t="s">
        <v>203</v>
      </c>
      <c r="K609" s="217">
        <v>15</v>
      </c>
      <c r="L609" s="392">
        <v>3728.23</v>
      </c>
      <c r="M609" s="388">
        <v>1</v>
      </c>
      <c r="N609" s="181"/>
      <c r="O609" s="178">
        <f t="shared" si="70"/>
        <v>0</v>
      </c>
      <c r="P609" s="451">
        <v>2501015091543</v>
      </c>
      <c r="Q609" s="185"/>
      <c r="R609" s="220" t="s">
        <v>10393</v>
      </c>
    </row>
    <row r="610" spans="1:18" ht="9.75" customHeight="1">
      <c r="A610" s="184">
        <v>681</v>
      </c>
      <c r="B610" s="222"/>
      <c r="C610" s="34"/>
      <c r="D610" s="329"/>
      <c r="E610" s="428"/>
      <c r="F610" s="222"/>
      <c r="G610" s="34"/>
      <c r="H610" s="34"/>
      <c r="I610" s="34"/>
      <c r="J610" s="211"/>
      <c r="K610" s="34"/>
      <c r="L610" s="393"/>
      <c r="M610" s="223"/>
      <c r="N610" s="223"/>
      <c r="O610" s="34"/>
      <c r="P610" s="462"/>
      <c r="Q610" s="34"/>
      <c r="R610" s="141"/>
    </row>
    <row r="611" spans="1:18" ht="17.399999999999999">
      <c r="A611" s="184">
        <v>682</v>
      </c>
      <c r="B611" s="224"/>
      <c r="C611" s="224"/>
      <c r="D611" s="330"/>
      <c r="E611" s="429" t="s">
        <v>450</v>
      </c>
      <c r="F611" s="225"/>
      <c r="G611" s="225"/>
      <c r="H611" s="226"/>
      <c r="I611" s="226"/>
      <c r="J611" s="227"/>
      <c r="K611" s="226"/>
      <c r="L611" s="430"/>
      <c r="M611" s="228"/>
      <c r="N611" s="228"/>
      <c r="O611" s="226"/>
      <c r="P611" s="460"/>
      <c r="Q611" s="226"/>
      <c r="R611" s="141"/>
    </row>
    <row r="612" spans="1:18" ht="18.75" customHeight="1">
      <c r="A612" s="184">
        <v>683</v>
      </c>
      <c r="B612" s="164"/>
      <c r="C612" s="198"/>
      <c r="D612" s="199"/>
      <c r="E612" s="424" t="s">
        <v>450</v>
      </c>
      <c r="F612" s="165"/>
      <c r="G612" s="229"/>
      <c r="H612" s="230"/>
      <c r="I612" s="231"/>
      <c r="J612" s="231"/>
      <c r="K612" s="231"/>
      <c r="L612" s="431"/>
      <c r="M612" s="231"/>
      <c r="N612" s="231"/>
      <c r="O612" s="204"/>
      <c r="P612" s="466"/>
      <c r="Q612" s="205"/>
      <c r="R612" s="141"/>
    </row>
    <row r="613" spans="1:18" ht="15.6">
      <c r="A613" s="184">
        <v>684</v>
      </c>
      <c r="B613" s="419">
        <v>9173</v>
      </c>
      <c r="C613" s="331" t="s">
        <v>1645</v>
      </c>
      <c r="D613" s="328"/>
      <c r="E613" s="478" t="s">
        <v>3779</v>
      </c>
      <c r="F613" s="452" t="s">
        <v>3780</v>
      </c>
      <c r="G613" s="453" t="s">
        <v>10395</v>
      </c>
      <c r="H613" s="416" t="str">
        <f t="shared" ref="H613:H676" si="71">HYPERLINK("https://www.gardenbulbs.ru/images/VesnaOtherCL/thumbnails/"&amp;C613&amp;".jpg","фото")</f>
        <v>фото</v>
      </c>
      <c r="I613" s="215" t="s">
        <v>11664</v>
      </c>
      <c r="J613" s="216" t="s">
        <v>202</v>
      </c>
      <c r="K613" s="217">
        <v>200</v>
      </c>
      <c r="L613" s="392">
        <v>3062.73</v>
      </c>
      <c r="M613" s="388">
        <v>1</v>
      </c>
      <c r="N613" s="181"/>
      <c r="O613" s="178">
        <f t="shared" ref="O613" si="72">IF(ISERROR(L613*N613),0,L613*N613)</f>
        <v>0</v>
      </c>
      <c r="P613" s="451">
        <v>2505200091738</v>
      </c>
      <c r="Q613" s="182"/>
      <c r="R613" s="220" t="s">
        <v>10089</v>
      </c>
    </row>
    <row r="614" spans="1:18" ht="15.6">
      <c r="A614" s="184">
        <v>685</v>
      </c>
      <c r="B614" s="419">
        <v>9174</v>
      </c>
      <c r="C614" s="331" t="s">
        <v>1646</v>
      </c>
      <c r="D614" s="328"/>
      <c r="E614" s="478" t="s">
        <v>3779</v>
      </c>
      <c r="F614" s="452" t="s">
        <v>3781</v>
      </c>
      <c r="G614" s="453" t="s">
        <v>4023</v>
      </c>
      <c r="H614" s="416" t="str">
        <f t="shared" si="71"/>
        <v>фото</v>
      </c>
      <c r="I614" s="215" t="s">
        <v>11665</v>
      </c>
      <c r="J614" s="216" t="s">
        <v>202</v>
      </c>
      <c r="K614" s="217">
        <v>200</v>
      </c>
      <c r="L614" s="392">
        <v>3062.73</v>
      </c>
      <c r="M614" s="388">
        <v>1</v>
      </c>
      <c r="N614" s="181"/>
      <c r="O614" s="178">
        <f t="shared" ref="O614:O677" si="73">IF(ISERROR(L614*N614),0,L614*N614)</f>
        <v>0</v>
      </c>
      <c r="P614" s="451">
        <v>2505200091745</v>
      </c>
      <c r="Q614" s="182"/>
      <c r="R614" s="220" t="s">
        <v>10089</v>
      </c>
    </row>
    <row r="615" spans="1:18" ht="15.6">
      <c r="A615" s="184">
        <v>686</v>
      </c>
      <c r="B615" s="419">
        <v>9175</v>
      </c>
      <c r="C615" s="331" t="s">
        <v>3782</v>
      </c>
      <c r="D615" s="328"/>
      <c r="E615" s="478" t="s">
        <v>3779</v>
      </c>
      <c r="F615" s="452" t="s">
        <v>3783</v>
      </c>
      <c r="G615" s="453" t="s">
        <v>3784</v>
      </c>
      <c r="H615" s="416" t="str">
        <f t="shared" si="71"/>
        <v>фото</v>
      </c>
      <c r="I615" s="215" t="s">
        <v>11915</v>
      </c>
      <c r="J615" s="216" t="s">
        <v>202</v>
      </c>
      <c r="K615" s="217">
        <v>200</v>
      </c>
      <c r="L615" s="392">
        <v>3062.73</v>
      </c>
      <c r="M615" s="388">
        <v>1</v>
      </c>
      <c r="N615" s="181"/>
      <c r="O615" s="178">
        <f t="shared" si="73"/>
        <v>0</v>
      </c>
      <c r="P615" s="451">
        <v>2505200091752</v>
      </c>
      <c r="Q615" s="182"/>
      <c r="R615" s="220" t="s">
        <v>10090</v>
      </c>
    </row>
    <row r="616" spans="1:18" ht="15.6">
      <c r="A616" s="184">
        <v>687</v>
      </c>
      <c r="B616" s="419">
        <v>9176</v>
      </c>
      <c r="C616" s="331" t="s">
        <v>344</v>
      </c>
      <c r="D616" s="328"/>
      <c r="E616" s="478" t="s">
        <v>3779</v>
      </c>
      <c r="F616" s="452" t="s">
        <v>3785</v>
      </c>
      <c r="G616" s="453" t="s">
        <v>3786</v>
      </c>
      <c r="H616" s="416" t="str">
        <f t="shared" si="71"/>
        <v>фото</v>
      </c>
      <c r="I616" s="215" t="s">
        <v>11916</v>
      </c>
      <c r="J616" s="216" t="s">
        <v>202</v>
      </c>
      <c r="K616" s="217">
        <v>200</v>
      </c>
      <c r="L616" s="392">
        <v>3062.73</v>
      </c>
      <c r="M616" s="388">
        <v>1</v>
      </c>
      <c r="N616" s="181"/>
      <c r="O616" s="178">
        <f t="shared" si="73"/>
        <v>0</v>
      </c>
      <c r="P616" s="451">
        <v>2505200091769</v>
      </c>
      <c r="Q616" s="182"/>
      <c r="R616" s="220" t="s">
        <v>10090</v>
      </c>
    </row>
    <row r="617" spans="1:18" ht="15.6">
      <c r="A617" s="184">
        <v>688</v>
      </c>
      <c r="B617" s="419">
        <v>9177</v>
      </c>
      <c r="C617" s="331" t="s">
        <v>1647</v>
      </c>
      <c r="D617" s="328"/>
      <c r="E617" s="478" t="s">
        <v>3779</v>
      </c>
      <c r="F617" s="452" t="s">
        <v>3787</v>
      </c>
      <c r="G617" s="453" t="s">
        <v>10396</v>
      </c>
      <c r="H617" s="416" t="str">
        <f t="shared" si="71"/>
        <v>фото</v>
      </c>
      <c r="I617" s="215" t="s">
        <v>3788</v>
      </c>
      <c r="J617" s="216" t="s">
        <v>202</v>
      </c>
      <c r="K617" s="217">
        <v>200</v>
      </c>
      <c r="L617" s="392">
        <v>3105.96</v>
      </c>
      <c r="M617" s="388">
        <v>1</v>
      </c>
      <c r="N617" s="181"/>
      <c r="O617" s="178">
        <f t="shared" si="73"/>
        <v>0</v>
      </c>
      <c r="P617" s="451">
        <v>2505200091776</v>
      </c>
      <c r="Q617" s="182"/>
      <c r="R617" s="220" t="s">
        <v>10089</v>
      </c>
    </row>
    <row r="618" spans="1:18" ht="15.6">
      <c r="A618" s="184">
        <v>689</v>
      </c>
      <c r="B618" s="419">
        <v>9178</v>
      </c>
      <c r="C618" s="331" t="s">
        <v>1648</v>
      </c>
      <c r="D618" s="328"/>
      <c r="E618" s="478" t="s">
        <v>3779</v>
      </c>
      <c r="F618" s="452" t="s">
        <v>3789</v>
      </c>
      <c r="G618" s="453" t="s">
        <v>10397</v>
      </c>
      <c r="H618" s="416" t="str">
        <f t="shared" si="71"/>
        <v>фото</v>
      </c>
      <c r="I618" s="215" t="s">
        <v>11667</v>
      </c>
      <c r="J618" s="216" t="s">
        <v>202</v>
      </c>
      <c r="K618" s="217">
        <v>200</v>
      </c>
      <c r="L618" s="392">
        <v>3062.73</v>
      </c>
      <c r="M618" s="388">
        <v>1</v>
      </c>
      <c r="N618" s="181"/>
      <c r="O618" s="178">
        <f t="shared" si="73"/>
        <v>0</v>
      </c>
      <c r="P618" s="451">
        <v>2505200091783</v>
      </c>
      <c r="Q618" s="182"/>
      <c r="R618" s="220" t="s">
        <v>10089</v>
      </c>
    </row>
    <row r="619" spans="1:18" ht="15.6">
      <c r="A619" s="184">
        <v>690</v>
      </c>
      <c r="B619" s="419">
        <v>9179</v>
      </c>
      <c r="C619" s="331" t="s">
        <v>1649</v>
      </c>
      <c r="D619" s="328"/>
      <c r="E619" s="478" t="s">
        <v>3779</v>
      </c>
      <c r="F619" s="452" t="s">
        <v>3790</v>
      </c>
      <c r="G619" s="453" t="s">
        <v>10091</v>
      </c>
      <c r="H619" s="416" t="str">
        <f t="shared" si="71"/>
        <v>фото</v>
      </c>
      <c r="I619" s="215" t="s">
        <v>3791</v>
      </c>
      <c r="J619" s="216" t="s">
        <v>202</v>
      </c>
      <c r="K619" s="217">
        <v>200</v>
      </c>
      <c r="L619" s="392">
        <v>3105.96</v>
      </c>
      <c r="M619" s="388">
        <v>1</v>
      </c>
      <c r="N619" s="181"/>
      <c r="O619" s="178">
        <f t="shared" si="73"/>
        <v>0</v>
      </c>
      <c r="P619" s="451">
        <v>2505200091790</v>
      </c>
      <c r="Q619" s="182"/>
      <c r="R619" s="220" t="s">
        <v>10089</v>
      </c>
    </row>
    <row r="620" spans="1:18" ht="15.6">
      <c r="A620" s="184">
        <v>691</v>
      </c>
      <c r="B620" s="419">
        <v>9180</v>
      </c>
      <c r="C620" s="331" t="s">
        <v>1650</v>
      </c>
      <c r="D620" s="328"/>
      <c r="E620" s="478" t="s">
        <v>3779</v>
      </c>
      <c r="F620" s="452" t="s">
        <v>3792</v>
      </c>
      <c r="G620" s="453" t="s">
        <v>3924</v>
      </c>
      <c r="H620" s="416" t="str">
        <f t="shared" si="71"/>
        <v>фото</v>
      </c>
      <c r="I620" s="215" t="s">
        <v>11669</v>
      </c>
      <c r="J620" s="216" t="s">
        <v>202</v>
      </c>
      <c r="K620" s="217">
        <v>200</v>
      </c>
      <c r="L620" s="392">
        <v>3062.73</v>
      </c>
      <c r="M620" s="388">
        <v>1</v>
      </c>
      <c r="N620" s="181"/>
      <c r="O620" s="178">
        <f t="shared" si="73"/>
        <v>0</v>
      </c>
      <c r="P620" s="451">
        <v>2505200091806</v>
      </c>
      <c r="Q620" s="182"/>
      <c r="R620" s="220" t="s">
        <v>10089</v>
      </c>
    </row>
    <row r="621" spans="1:18" ht="15.6">
      <c r="A621" s="184">
        <v>692</v>
      </c>
      <c r="B621" s="419">
        <v>9181</v>
      </c>
      <c r="C621" s="331" t="s">
        <v>3793</v>
      </c>
      <c r="D621" s="328"/>
      <c r="E621" s="478" t="s">
        <v>3779</v>
      </c>
      <c r="F621" s="452" t="s">
        <v>3794</v>
      </c>
      <c r="G621" s="453" t="s">
        <v>3795</v>
      </c>
      <c r="H621" s="416" t="str">
        <f t="shared" si="71"/>
        <v>фото</v>
      </c>
      <c r="I621" s="215" t="s">
        <v>11666</v>
      </c>
      <c r="J621" s="216" t="s">
        <v>202</v>
      </c>
      <c r="K621" s="217">
        <v>200</v>
      </c>
      <c r="L621" s="392">
        <v>3105.96</v>
      </c>
      <c r="M621" s="388">
        <v>1</v>
      </c>
      <c r="N621" s="181"/>
      <c r="O621" s="178">
        <f t="shared" si="73"/>
        <v>0</v>
      </c>
      <c r="P621" s="451">
        <v>2505200091813</v>
      </c>
      <c r="Q621" s="182"/>
      <c r="R621" s="220" t="s">
        <v>10089</v>
      </c>
    </row>
    <row r="622" spans="1:18" ht="15.6">
      <c r="A622" s="184">
        <v>693</v>
      </c>
      <c r="B622" s="419">
        <v>9182</v>
      </c>
      <c r="C622" s="331" t="s">
        <v>1651</v>
      </c>
      <c r="D622" s="328"/>
      <c r="E622" s="478" t="s">
        <v>3779</v>
      </c>
      <c r="F622" s="452" t="s">
        <v>3796</v>
      </c>
      <c r="G622" s="453" t="s">
        <v>3797</v>
      </c>
      <c r="H622" s="416" t="str">
        <f t="shared" si="71"/>
        <v>фото</v>
      </c>
      <c r="I622" s="215" t="s">
        <v>11668</v>
      </c>
      <c r="J622" s="216" t="s">
        <v>202</v>
      </c>
      <c r="K622" s="217">
        <v>200</v>
      </c>
      <c r="L622" s="392">
        <v>3062.73</v>
      </c>
      <c r="M622" s="388">
        <v>1</v>
      </c>
      <c r="N622" s="181"/>
      <c r="O622" s="178">
        <f t="shared" si="73"/>
        <v>0</v>
      </c>
      <c r="P622" s="451">
        <v>2505200091820</v>
      </c>
      <c r="Q622" s="182"/>
      <c r="R622" s="220" t="s">
        <v>10089</v>
      </c>
    </row>
    <row r="623" spans="1:18" ht="15.6">
      <c r="A623" s="184">
        <v>694</v>
      </c>
      <c r="B623" s="419">
        <v>9183</v>
      </c>
      <c r="C623" s="331" t="s">
        <v>3798</v>
      </c>
      <c r="D623" s="328"/>
      <c r="E623" s="478" t="s">
        <v>3779</v>
      </c>
      <c r="F623" s="452" t="s">
        <v>10092</v>
      </c>
      <c r="G623" s="453" t="s">
        <v>10398</v>
      </c>
      <c r="H623" s="416" t="str">
        <f t="shared" si="71"/>
        <v>фото</v>
      </c>
      <c r="I623" s="215" t="s">
        <v>11670</v>
      </c>
      <c r="J623" s="216" t="s">
        <v>202</v>
      </c>
      <c r="K623" s="217">
        <v>200</v>
      </c>
      <c r="L623" s="392">
        <v>3105.96</v>
      </c>
      <c r="M623" s="388">
        <v>1</v>
      </c>
      <c r="N623" s="181"/>
      <c r="O623" s="178">
        <f t="shared" si="73"/>
        <v>0</v>
      </c>
      <c r="P623" s="451">
        <v>2505200091837</v>
      </c>
      <c r="Q623" s="182"/>
      <c r="R623" s="220" t="s">
        <v>10089</v>
      </c>
    </row>
    <row r="624" spans="1:18" ht="15.6">
      <c r="A624" s="184">
        <v>695</v>
      </c>
      <c r="B624" s="419">
        <v>9184</v>
      </c>
      <c r="C624" s="331" t="s">
        <v>3799</v>
      </c>
      <c r="D624" s="328"/>
      <c r="E624" s="478" t="s">
        <v>3779</v>
      </c>
      <c r="F624" s="452" t="s">
        <v>3800</v>
      </c>
      <c r="G624" s="453" t="s">
        <v>10399</v>
      </c>
      <c r="H624" s="416" t="str">
        <f t="shared" si="71"/>
        <v>фото</v>
      </c>
      <c r="I624" s="215" t="s">
        <v>11671</v>
      </c>
      <c r="J624" s="216" t="s">
        <v>202</v>
      </c>
      <c r="K624" s="217">
        <v>200</v>
      </c>
      <c r="L624" s="392">
        <v>3062.73</v>
      </c>
      <c r="M624" s="388">
        <v>1</v>
      </c>
      <c r="N624" s="181"/>
      <c r="O624" s="178">
        <f t="shared" si="73"/>
        <v>0</v>
      </c>
      <c r="P624" s="451">
        <v>2505200091844</v>
      </c>
      <c r="Q624" s="182"/>
      <c r="R624" s="220" t="s">
        <v>10089</v>
      </c>
    </row>
    <row r="625" spans="1:18" ht="15.6">
      <c r="A625" s="184">
        <v>696</v>
      </c>
      <c r="B625" s="419">
        <v>9185</v>
      </c>
      <c r="C625" s="331" t="s">
        <v>3801</v>
      </c>
      <c r="D625" s="328"/>
      <c r="E625" s="478" t="s">
        <v>3779</v>
      </c>
      <c r="F625" s="452" t="s">
        <v>3802</v>
      </c>
      <c r="G625" s="453" t="s">
        <v>10400</v>
      </c>
      <c r="H625" s="416" t="str">
        <f t="shared" si="71"/>
        <v>фото</v>
      </c>
      <c r="I625" s="215" t="s">
        <v>11672</v>
      </c>
      <c r="J625" s="216" t="s">
        <v>202</v>
      </c>
      <c r="K625" s="217">
        <v>200</v>
      </c>
      <c r="L625" s="392">
        <v>3105.96</v>
      </c>
      <c r="M625" s="388">
        <v>1</v>
      </c>
      <c r="N625" s="181"/>
      <c r="O625" s="178">
        <f t="shared" si="73"/>
        <v>0</v>
      </c>
      <c r="P625" s="451">
        <v>2505200091851</v>
      </c>
      <c r="Q625" s="182"/>
      <c r="R625" s="220" t="s">
        <v>10089</v>
      </c>
    </row>
    <row r="626" spans="1:18" ht="15.6">
      <c r="A626" s="184">
        <v>697</v>
      </c>
      <c r="B626" s="419">
        <v>9186</v>
      </c>
      <c r="C626" s="331" t="s">
        <v>345</v>
      </c>
      <c r="D626" s="328"/>
      <c r="E626" s="478" t="s">
        <v>3779</v>
      </c>
      <c r="F626" s="452" t="s">
        <v>3803</v>
      </c>
      <c r="G626" s="453" t="s">
        <v>3804</v>
      </c>
      <c r="H626" s="416" t="str">
        <f t="shared" si="71"/>
        <v>фото</v>
      </c>
      <c r="I626" s="215" t="s">
        <v>11747</v>
      </c>
      <c r="J626" s="216" t="s">
        <v>201</v>
      </c>
      <c r="K626" s="217">
        <v>100</v>
      </c>
      <c r="L626" s="392">
        <v>2515.48</v>
      </c>
      <c r="M626" s="388">
        <v>1</v>
      </c>
      <c r="N626" s="181"/>
      <c r="O626" s="178">
        <f t="shared" si="73"/>
        <v>0</v>
      </c>
      <c r="P626" s="451">
        <v>2505100091869</v>
      </c>
      <c r="Q626" s="182"/>
      <c r="R626" s="220" t="s">
        <v>10090</v>
      </c>
    </row>
    <row r="627" spans="1:18" ht="27.6">
      <c r="A627" s="184">
        <v>698</v>
      </c>
      <c r="B627" s="419">
        <v>9187</v>
      </c>
      <c r="C627" s="331" t="s">
        <v>3805</v>
      </c>
      <c r="D627" s="328"/>
      <c r="E627" s="478" t="s">
        <v>3806</v>
      </c>
      <c r="F627" s="452" t="s">
        <v>3807</v>
      </c>
      <c r="G627" s="453" t="s">
        <v>3808</v>
      </c>
      <c r="H627" s="416" t="str">
        <f t="shared" si="71"/>
        <v>фото</v>
      </c>
      <c r="I627" s="215" t="s">
        <v>3809</v>
      </c>
      <c r="J627" s="216" t="s">
        <v>3893</v>
      </c>
      <c r="K627" s="217">
        <v>200</v>
      </c>
      <c r="L627" s="392">
        <v>2212.7600000000002</v>
      </c>
      <c r="M627" s="388">
        <v>1</v>
      </c>
      <c r="N627" s="181"/>
      <c r="O627" s="178">
        <f t="shared" si="73"/>
        <v>0</v>
      </c>
      <c r="P627" s="451">
        <v>2505200091875</v>
      </c>
      <c r="Q627" s="182"/>
      <c r="R627" s="220" t="s">
        <v>10093</v>
      </c>
    </row>
    <row r="628" spans="1:18" ht="36">
      <c r="A628" s="184">
        <v>699</v>
      </c>
      <c r="B628" s="419">
        <v>9188</v>
      </c>
      <c r="C628" s="331" t="s">
        <v>9260</v>
      </c>
      <c r="D628" s="328"/>
      <c r="E628" s="478" t="s">
        <v>3810</v>
      </c>
      <c r="F628" s="452" t="s">
        <v>3811</v>
      </c>
      <c r="G628" s="453" t="s">
        <v>3812</v>
      </c>
      <c r="H628" s="416" t="str">
        <f t="shared" si="71"/>
        <v>фото</v>
      </c>
      <c r="I628" s="215" t="s">
        <v>3813</v>
      </c>
      <c r="J628" s="216" t="s">
        <v>201</v>
      </c>
      <c r="K628" s="217">
        <v>150</v>
      </c>
      <c r="L628" s="392">
        <v>3674.9900000000002</v>
      </c>
      <c r="M628" s="388">
        <v>1</v>
      </c>
      <c r="N628" s="181"/>
      <c r="O628" s="178">
        <f t="shared" si="73"/>
        <v>0</v>
      </c>
      <c r="P628" s="451">
        <v>2505150091888</v>
      </c>
      <c r="Q628" s="182"/>
      <c r="R628" s="220" t="s">
        <v>3814</v>
      </c>
    </row>
    <row r="629" spans="1:18" ht="15.6">
      <c r="A629" s="184">
        <v>700</v>
      </c>
      <c r="B629" s="419">
        <v>9189</v>
      </c>
      <c r="C629" s="331" t="s">
        <v>3815</v>
      </c>
      <c r="D629" s="328"/>
      <c r="E629" s="478" t="s">
        <v>3810</v>
      </c>
      <c r="F629" s="452" t="s">
        <v>3816</v>
      </c>
      <c r="G629" s="453" t="s">
        <v>3817</v>
      </c>
      <c r="H629" s="416" t="str">
        <f t="shared" si="71"/>
        <v>фото</v>
      </c>
      <c r="I629" s="215" t="s">
        <v>3818</v>
      </c>
      <c r="J629" s="216" t="s">
        <v>201</v>
      </c>
      <c r="K629" s="217">
        <v>200</v>
      </c>
      <c r="L629" s="392">
        <v>3062.73</v>
      </c>
      <c r="M629" s="388">
        <v>1</v>
      </c>
      <c r="N629" s="181"/>
      <c r="O629" s="178">
        <f t="shared" si="73"/>
        <v>0</v>
      </c>
      <c r="P629" s="451">
        <v>2505200091899</v>
      </c>
      <c r="Q629" s="182"/>
      <c r="R629" s="220" t="s">
        <v>3814</v>
      </c>
    </row>
    <row r="630" spans="1:18" ht="15.6">
      <c r="A630" s="184">
        <v>701</v>
      </c>
      <c r="B630" s="419">
        <v>9191</v>
      </c>
      <c r="C630" s="331" t="s">
        <v>3819</v>
      </c>
      <c r="D630" s="328"/>
      <c r="E630" s="478" t="s">
        <v>2337</v>
      </c>
      <c r="F630" s="452" t="s">
        <v>3820</v>
      </c>
      <c r="G630" s="453" t="s">
        <v>3821</v>
      </c>
      <c r="H630" s="416" t="str">
        <f t="shared" si="71"/>
        <v>фото</v>
      </c>
      <c r="I630" s="215" t="s">
        <v>3822</v>
      </c>
      <c r="J630" s="216" t="s">
        <v>10522</v>
      </c>
      <c r="K630" s="217">
        <v>100</v>
      </c>
      <c r="L630" s="392">
        <v>3581.38</v>
      </c>
      <c r="M630" s="388">
        <v>1</v>
      </c>
      <c r="N630" s="181"/>
      <c r="O630" s="178">
        <f t="shared" si="73"/>
        <v>0</v>
      </c>
      <c r="P630" s="451">
        <v>2505100091913</v>
      </c>
      <c r="Q630" s="182"/>
      <c r="R630" s="220" t="s">
        <v>3823</v>
      </c>
    </row>
    <row r="631" spans="1:18" ht="24">
      <c r="A631" s="184">
        <v>702</v>
      </c>
      <c r="B631" s="419">
        <v>11042</v>
      </c>
      <c r="C631" s="331" t="s">
        <v>3824</v>
      </c>
      <c r="D631" s="328"/>
      <c r="E631" s="478" t="s">
        <v>3348</v>
      </c>
      <c r="F631" s="452" t="s">
        <v>3825</v>
      </c>
      <c r="G631" s="453" t="s">
        <v>3826</v>
      </c>
      <c r="H631" s="416" t="str">
        <f t="shared" si="71"/>
        <v>фото</v>
      </c>
      <c r="I631" s="215" t="s">
        <v>3827</v>
      </c>
      <c r="J631" s="216" t="s">
        <v>10094</v>
      </c>
      <c r="K631" s="217">
        <v>25</v>
      </c>
      <c r="L631" s="392">
        <v>6974.4400000000014</v>
      </c>
      <c r="M631" s="388">
        <v>1</v>
      </c>
      <c r="N631" s="181"/>
      <c r="O631" s="178">
        <f t="shared" si="73"/>
        <v>0</v>
      </c>
      <c r="P631" s="451">
        <v>2505025110423</v>
      </c>
      <c r="Q631" s="182"/>
      <c r="R631" s="220" t="s">
        <v>3828</v>
      </c>
    </row>
    <row r="632" spans="1:18" ht="27.6">
      <c r="A632" s="184">
        <v>703</v>
      </c>
      <c r="B632" s="419">
        <v>9192</v>
      </c>
      <c r="C632" s="331" t="s">
        <v>3829</v>
      </c>
      <c r="D632" s="328"/>
      <c r="E632" s="478" t="s">
        <v>3830</v>
      </c>
      <c r="F632" s="452" t="s">
        <v>3831</v>
      </c>
      <c r="G632" s="453" t="s">
        <v>3832</v>
      </c>
      <c r="H632" s="416" t="str">
        <f t="shared" si="71"/>
        <v>фото</v>
      </c>
      <c r="I632" s="215" t="s">
        <v>3833</v>
      </c>
      <c r="J632" s="216" t="s">
        <v>201</v>
      </c>
      <c r="K632" s="217">
        <v>150</v>
      </c>
      <c r="L632" s="392">
        <v>3448.17</v>
      </c>
      <c r="M632" s="388">
        <v>1</v>
      </c>
      <c r="N632" s="181"/>
      <c r="O632" s="178">
        <f t="shared" si="73"/>
        <v>0</v>
      </c>
      <c r="P632" s="451">
        <v>2505150091925</v>
      </c>
      <c r="Q632" s="182"/>
      <c r="R632" s="220" t="s">
        <v>3834</v>
      </c>
    </row>
    <row r="633" spans="1:18" ht="15.6">
      <c r="A633" s="184">
        <v>704</v>
      </c>
      <c r="B633" s="419">
        <v>9193</v>
      </c>
      <c r="C633" s="331" t="s">
        <v>3835</v>
      </c>
      <c r="D633" s="328"/>
      <c r="E633" s="478" t="s">
        <v>3830</v>
      </c>
      <c r="F633" s="452" t="s">
        <v>3836</v>
      </c>
      <c r="G633" s="453" t="s">
        <v>3837</v>
      </c>
      <c r="H633" s="416" t="str">
        <f t="shared" si="71"/>
        <v>фото</v>
      </c>
      <c r="I633" s="215" t="s">
        <v>3838</v>
      </c>
      <c r="J633" s="216" t="s">
        <v>222</v>
      </c>
      <c r="K633" s="217">
        <v>150</v>
      </c>
      <c r="L633" s="392">
        <v>2767.4900000000002</v>
      </c>
      <c r="M633" s="388">
        <v>1</v>
      </c>
      <c r="N633" s="181"/>
      <c r="O633" s="178">
        <f t="shared" si="73"/>
        <v>0</v>
      </c>
      <c r="P633" s="451">
        <v>2505150091932</v>
      </c>
      <c r="Q633" s="182"/>
      <c r="R633" s="220" t="s">
        <v>3834</v>
      </c>
    </row>
    <row r="634" spans="1:18" ht="15.6">
      <c r="A634" s="184">
        <v>705</v>
      </c>
      <c r="B634" s="419">
        <v>16118</v>
      </c>
      <c r="C634" s="331" t="s">
        <v>3839</v>
      </c>
      <c r="D634" s="328"/>
      <c r="E634" s="478" t="s">
        <v>3840</v>
      </c>
      <c r="F634" s="452" t="s">
        <v>3841</v>
      </c>
      <c r="G634" s="453" t="s">
        <v>3842</v>
      </c>
      <c r="H634" s="416" t="str">
        <f t="shared" si="71"/>
        <v>фото</v>
      </c>
      <c r="I634" s="215" t="s">
        <v>3843</v>
      </c>
      <c r="J634" s="216" t="s">
        <v>201</v>
      </c>
      <c r="K634" s="217">
        <v>200</v>
      </c>
      <c r="L634" s="392">
        <v>2112</v>
      </c>
      <c r="M634" s="388">
        <v>1</v>
      </c>
      <c r="N634" s="181"/>
      <c r="O634" s="178">
        <f t="shared" si="73"/>
        <v>0</v>
      </c>
      <c r="P634" s="451">
        <v>2505200161189</v>
      </c>
      <c r="Q634" s="182"/>
      <c r="R634" s="220" t="s">
        <v>3844</v>
      </c>
    </row>
    <row r="635" spans="1:18" ht="15.6">
      <c r="A635" s="184">
        <v>706</v>
      </c>
      <c r="B635" s="419">
        <v>11044</v>
      </c>
      <c r="C635" s="331" t="s">
        <v>3845</v>
      </c>
      <c r="D635" s="328"/>
      <c r="E635" s="478" t="s">
        <v>3840</v>
      </c>
      <c r="F635" s="452" t="s">
        <v>3846</v>
      </c>
      <c r="G635" s="453" t="s">
        <v>3847</v>
      </c>
      <c r="H635" s="416" t="str">
        <f t="shared" si="71"/>
        <v>фото</v>
      </c>
      <c r="I635" s="215" t="s">
        <v>3848</v>
      </c>
      <c r="J635" s="216" t="s">
        <v>201</v>
      </c>
      <c r="K635" s="217">
        <v>200</v>
      </c>
      <c r="L635" s="392">
        <v>2112</v>
      </c>
      <c r="M635" s="388">
        <v>1</v>
      </c>
      <c r="N635" s="181"/>
      <c r="O635" s="178">
        <f t="shared" si="73"/>
        <v>0</v>
      </c>
      <c r="P635" s="451">
        <v>2505200110446</v>
      </c>
      <c r="Q635" s="182"/>
      <c r="R635" s="220" t="s">
        <v>3844</v>
      </c>
    </row>
    <row r="636" spans="1:18" ht="15.6">
      <c r="A636" s="184">
        <v>707</v>
      </c>
      <c r="B636" s="419">
        <v>11043</v>
      </c>
      <c r="C636" s="331" t="s">
        <v>3849</v>
      </c>
      <c r="D636" s="328"/>
      <c r="E636" s="478" t="s">
        <v>3840</v>
      </c>
      <c r="F636" s="452" t="s">
        <v>3850</v>
      </c>
      <c r="G636" s="453" t="s">
        <v>3851</v>
      </c>
      <c r="H636" s="416" t="str">
        <f t="shared" si="71"/>
        <v>фото</v>
      </c>
      <c r="I636" s="215" t="s">
        <v>3852</v>
      </c>
      <c r="J636" s="216" t="s">
        <v>201</v>
      </c>
      <c r="K636" s="217">
        <v>200</v>
      </c>
      <c r="L636" s="392">
        <v>2371.38</v>
      </c>
      <c r="M636" s="388">
        <v>1</v>
      </c>
      <c r="N636" s="181"/>
      <c r="O636" s="178">
        <f t="shared" si="73"/>
        <v>0</v>
      </c>
      <c r="P636" s="451">
        <v>2505200110439</v>
      </c>
      <c r="Q636" s="182"/>
      <c r="R636" s="220" t="s">
        <v>3844</v>
      </c>
    </row>
    <row r="637" spans="1:18" ht="15.6">
      <c r="A637" s="184">
        <v>708</v>
      </c>
      <c r="B637" s="419">
        <v>9194</v>
      </c>
      <c r="C637" s="331" t="s">
        <v>3853</v>
      </c>
      <c r="D637" s="328"/>
      <c r="E637" s="478" t="s">
        <v>3840</v>
      </c>
      <c r="F637" s="452" t="s">
        <v>2393</v>
      </c>
      <c r="G637" s="453" t="s">
        <v>2394</v>
      </c>
      <c r="H637" s="416" t="str">
        <f t="shared" si="71"/>
        <v>фото</v>
      </c>
      <c r="I637" s="215" t="s">
        <v>3854</v>
      </c>
      <c r="J637" s="216" t="s">
        <v>201</v>
      </c>
      <c r="K637" s="217">
        <v>200</v>
      </c>
      <c r="L637" s="392">
        <v>1939.19</v>
      </c>
      <c r="M637" s="388">
        <v>1</v>
      </c>
      <c r="N637" s="181"/>
      <c r="O637" s="178">
        <f t="shared" si="73"/>
        <v>0</v>
      </c>
      <c r="P637" s="451">
        <v>2505200091943</v>
      </c>
      <c r="Q637" s="182"/>
      <c r="R637" s="220" t="s">
        <v>3844</v>
      </c>
    </row>
    <row r="638" spans="1:18" ht="24">
      <c r="A638" s="184">
        <v>709</v>
      </c>
      <c r="B638" s="419">
        <v>16117</v>
      </c>
      <c r="C638" s="331" t="s">
        <v>3855</v>
      </c>
      <c r="D638" s="328"/>
      <c r="E638" s="478" t="s">
        <v>3840</v>
      </c>
      <c r="F638" s="452" t="s">
        <v>3856</v>
      </c>
      <c r="G638" s="453" t="s">
        <v>3857</v>
      </c>
      <c r="H638" s="416" t="str">
        <f t="shared" si="71"/>
        <v>фото</v>
      </c>
      <c r="I638" s="215" t="s">
        <v>3858</v>
      </c>
      <c r="J638" s="216" t="s">
        <v>201</v>
      </c>
      <c r="K638" s="217">
        <v>200</v>
      </c>
      <c r="L638" s="392">
        <v>2112</v>
      </c>
      <c r="M638" s="388">
        <v>1</v>
      </c>
      <c r="N638" s="181"/>
      <c r="O638" s="178">
        <f t="shared" si="73"/>
        <v>0</v>
      </c>
      <c r="P638" s="451">
        <v>2505200161172</v>
      </c>
      <c r="Q638" s="182"/>
      <c r="R638" s="220" t="s">
        <v>3844</v>
      </c>
    </row>
    <row r="639" spans="1:18" ht="15.6">
      <c r="A639" s="184">
        <v>710</v>
      </c>
      <c r="B639" s="419">
        <v>11955</v>
      </c>
      <c r="C639" s="331" t="s">
        <v>1297</v>
      </c>
      <c r="D639" s="328"/>
      <c r="E639" s="478" t="s">
        <v>3859</v>
      </c>
      <c r="F639" s="452" t="s">
        <v>3860</v>
      </c>
      <c r="G639" s="453" t="s">
        <v>3861</v>
      </c>
      <c r="H639" s="416" t="str">
        <f t="shared" si="71"/>
        <v>фото</v>
      </c>
      <c r="I639" s="215" t="s">
        <v>3862</v>
      </c>
      <c r="J639" s="216" t="s">
        <v>10522</v>
      </c>
      <c r="K639" s="217">
        <v>150</v>
      </c>
      <c r="L639" s="392">
        <v>2735.0400000000004</v>
      </c>
      <c r="M639" s="388">
        <v>1</v>
      </c>
      <c r="N639" s="181"/>
      <c r="O639" s="178">
        <f t="shared" si="73"/>
        <v>0</v>
      </c>
      <c r="P639" s="451">
        <v>2505150119551</v>
      </c>
      <c r="Q639" s="182"/>
      <c r="R639" s="220" t="s">
        <v>3863</v>
      </c>
    </row>
    <row r="640" spans="1:18" ht="24">
      <c r="A640" s="184">
        <v>711</v>
      </c>
      <c r="B640" s="419">
        <v>11957</v>
      </c>
      <c r="C640" s="331" t="s">
        <v>10095</v>
      </c>
      <c r="D640" s="328"/>
      <c r="E640" s="478" t="s">
        <v>3859</v>
      </c>
      <c r="F640" s="452" t="s">
        <v>10096</v>
      </c>
      <c r="G640" s="453" t="s">
        <v>10097</v>
      </c>
      <c r="H640" s="416" t="str">
        <f t="shared" si="71"/>
        <v>фото</v>
      </c>
      <c r="I640" s="215" t="s">
        <v>10098</v>
      </c>
      <c r="J640" s="216" t="s">
        <v>205</v>
      </c>
      <c r="K640" s="217">
        <v>150</v>
      </c>
      <c r="L640" s="392">
        <v>2573.0100000000002</v>
      </c>
      <c r="M640" s="388">
        <v>1</v>
      </c>
      <c r="N640" s="181"/>
      <c r="O640" s="178">
        <f t="shared" si="73"/>
        <v>0</v>
      </c>
      <c r="P640" s="451">
        <v>2505150119575</v>
      </c>
      <c r="Q640" s="182"/>
      <c r="R640" s="220" t="s">
        <v>3863</v>
      </c>
    </row>
    <row r="641" spans="1:18" ht="15.6">
      <c r="A641" s="184">
        <v>712</v>
      </c>
      <c r="B641" s="419">
        <v>11958</v>
      </c>
      <c r="C641" s="331" t="s">
        <v>1298</v>
      </c>
      <c r="D641" s="328"/>
      <c r="E641" s="478" t="s">
        <v>3859</v>
      </c>
      <c r="F641" s="452" t="s">
        <v>3864</v>
      </c>
      <c r="G641" s="453" t="s">
        <v>3865</v>
      </c>
      <c r="H641" s="416" t="str">
        <f t="shared" si="71"/>
        <v>фото</v>
      </c>
      <c r="I641" s="215" t="s">
        <v>3866</v>
      </c>
      <c r="J641" s="216" t="s">
        <v>206</v>
      </c>
      <c r="K641" s="217">
        <v>150</v>
      </c>
      <c r="L641" s="392">
        <v>2573.0100000000002</v>
      </c>
      <c r="M641" s="388">
        <v>1</v>
      </c>
      <c r="N641" s="181"/>
      <c r="O641" s="178">
        <f t="shared" si="73"/>
        <v>0</v>
      </c>
      <c r="P641" s="451">
        <v>2505150119582</v>
      </c>
      <c r="Q641" s="182"/>
      <c r="R641" s="220" t="s">
        <v>3863</v>
      </c>
    </row>
    <row r="642" spans="1:18" ht="24">
      <c r="A642" s="184">
        <v>713</v>
      </c>
      <c r="B642" s="419">
        <v>7642</v>
      </c>
      <c r="C642" s="331" t="s">
        <v>335</v>
      </c>
      <c r="D642" s="328"/>
      <c r="E642" s="478" t="s">
        <v>3859</v>
      </c>
      <c r="F642" s="452" t="s">
        <v>3867</v>
      </c>
      <c r="G642" s="453" t="s">
        <v>3868</v>
      </c>
      <c r="H642" s="416" t="str">
        <f t="shared" si="71"/>
        <v>фото</v>
      </c>
      <c r="I642" s="215" t="s">
        <v>3869</v>
      </c>
      <c r="J642" s="216" t="s">
        <v>205</v>
      </c>
      <c r="K642" s="217">
        <v>150</v>
      </c>
      <c r="L642" s="392">
        <v>3221.2400000000002</v>
      </c>
      <c r="M642" s="388">
        <v>1</v>
      </c>
      <c r="N642" s="181"/>
      <c r="O642" s="178">
        <f t="shared" si="73"/>
        <v>0</v>
      </c>
      <c r="P642" s="451">
        <v>2505150076427</v>
      </c>
      <c r="Q642" s="182"/>
      <c r="R642" s="220" t="s">
        <v>3863</v>
      </c>
    </row>
    <row r="643" spans="1:18" ht="36">
      <c r="A643" s="184">
        <v>714</v>
      </c>
      <c r="B643" s="419">
        <v>14995</v>
      </c>
      <c r="C643" s="331" t="s">
        <v>10099</v>
      </c>
      <c r="D643" s="328"/>
      <c r="E643" s="478" t="s">
        <v>3859</v>
      </c>
      <c r="F643" s="452" t="s">
        <v>4049</v>
      </c>
      <c r="G643" s="453" t="s">
        <v>4050</v>
      </c>
      <c r="H643" s="416" t="str">
        <f t="shared" si="71"/>
        <v>фото</v>
      </c>
      <c r="I643" s="215" t="s">
        <v>10100</v>
      </c>
      <c r="J643" s="216" t="s">
        <v>208</v>
      </c>
      <c r="K643" s="217">
        <v>150</v>
      </c>
      <c r="L643" s="392">
        <v>3448.17</v>
      </c>
      <c r="M643" s="388">
        <v>1</v>
      </c>
      <c r="N643" s="181"/>
      <c r="O643" s="178">
        <f t="shared" si="73"/>
        <v>0</v>
      </c>
      <c r="P643" s="451">
        <v>2505150149954</v>
      </c>
      <c r="Q643" s="182"/>
      <c r="R643" s="220" t="s">
        <v>3863</v>
      </c>
    </row>
    <row r="644" spans="1:18" ht="15.6">
      <c r="A644" s="184">
        <v>715</v>
      </c>
      <c r="B644" s="419">
        <v>16595</v>
      </c>
      <c r="C644" s="331" t="s">
        <v>11928</v>
      </c>
      <c r="D644" s="328"/>
      <c r="E644" s="478" t="s">
        <v>3859</v>
      </c>
      <c r="F644" s="452" t="s">
        <v>4264</v>
      </c>
      <c r="G644" s="453" t="s">
        <v>4265</v>
      </c>
      <c r="H644" s="416" t="str">
        <f t="shared" si="71"/>
        <v>фото</v>
      </c>
      <c r="I644" s="215" t="s">
        <v>11917</v>
      </c>
      <c r="J644" s="216" t="s">
        <v>206</v>
      </c>
      <c r="K644" s="217">
        <v>150</v>
      </c>
      <c r="L644" s="392">
        <v>3221.2400000000002</v>
      </c>
      <c r="M644" s="388">
        <v>1</v>
      </c>
      <c r="N644" s="181"/>
      <c r="O644" s="178">
        <f t="shared" si="73"/>
        <v>0</v>
      </c>
      <c r="P644" s="451">
        <v>2505150165954</v>
      </c>
      <c r="Q644" s="182"/>
      <c r="R644" s="220" t="s">
        <v>3863</v>
      </c>
    </row>
    <row r="645" spans="1:18" ht="24">
      <c r="A645" s="184">
        <v>716</v>
      </c>
      <c r="B645" s="419">
        <v>7652</v>
      </c>
      <c r="C645" s="331" t="s">
        <v>336</v>
      </c>
      <c r="D645" s="328"/>
      <c r="E645" s="478" t="s">
        <v>3859</v>
      </c>
      <c r="F645" s="452" t="s">
        <v>3870</v>
      </c>
      <c r="G645" s="453" t="s">
        <v>3871</v>
      </c>
      <c r="H645" s="416" t="str">
        <f t="shared" si="71"/>
        <v>фото</v>
      </c>
      <c r="I645" s="215" t="s">
        <v>3872</v>
      </c>
      <c r="J645" s="216" t="s">
        <v>208</v>
      </c>
      <c r="K645" s="217">
        <v>150</v>
      </c>
      <c r="L645" s="392">
        <v>3221.2400000000002</v>
      </c>
      <c r="M645" s="388">
        <v>1</v>
      </c>
      <c r="N645" s="181"/>
      <c r="O645" s="178">
        <f t="shared" si="73"/>
        <v>0</v>
      </c>
      <c r="P645" s="451">
        <v>2505150076526</v>
      </c>
      <c r="Q645" s="182"/>
      <c r="R645" s="220" t="s">
        <v>3863</v>
      </c>
    </row>
    <row r="646" spans="1:18" ht="36">
      <c r="A646" s="184">
        <v>717</v>
      </c>
      <c r="B646" s="419">
        <v>7617</v>
      </c>
      <c r="C646" s="331" t="s">
        <v>337</v>
      </c>
      <c r="D646" s="328"/>
      <c r="E646" s="478" t="s">
        <v>3859</v>
      </c>
      <c r="F646" s="452" t="s">
        <v>3875</v>
      </c>
      <c r="G646" s="453" t="s">
        <v>3876</v>
      </c>
      <c r="H646" s="416" t="str">
        <f t="shared" si="71"/>
        <v>фото</v>
      </c>
      <c r="I646" s="215" t="s">
        <v>3877</v>
      </c>
      <c r="J646" s="216" t="s">
        <v>206</v>
      </c>
      <c r="K646" s="217">
        <v>150</v>
      </c>
      <c r="L646" s="392">
        <v>3448.17</v>
      </c>
      <c r="M646" s="388">
        <v>1</v>
      </c>
      <c r="N646" s="181"/>
      <c r="O646" s="178">
        <f t="shared" si="73"/>
        <v>0</v>
      </c>
      <c r="P646" s="451">
        <v>2505150076175</v>
      </c>
      <c r="Q646" s="182"/>
      <c r="R646" s="220" t="s">
        <v>3863</v>
      </c>
    </row>
    <row r="647" spans="1:18" ht="24">
      <c r="A647" s="184">
        <v>718</v>
      </c>
      <c r="B647" s="419">
        <v>7645</v>
      </c>
      <c r="C647" s="331" t="s">
        <v>10415</v>
      </c>
      <c r="D647" s="328"/>
      <c r="E647" s="478" t="s">
        <v>3859</v>
      </c>
      <c r="F647" s="452" t="s">
        <v>10406</v>
      </c>
      <c r="G647" s="453" t="s">
        <v>3878</v>
      </c>
      <c r="H647" s="416" t="str">
        <f t="shared" si="71"/>
        <v>фото</v>
      </c>
      <c r="I647" s="215" t="s">
        <v>3879</v>
      </c>
      <c r="J647" s="216" t="s">
        <v>205</v>
      </c>
      <c r="K647" s="217">
        <v>150</v>
      </c>
      <c r="L647" s="392">
        <v>3221.2400000000002</v>
      </c>
      <c r="M647" s="388">
        <v>1</v>
      </c>
      <c r="N647" s="181"/>
      <c r="O647" s="178">
        <f t="shared" si="73"/>
        <v>0</v>
      </c>
      <c r="P647" s="451">
        <v>2505150076458</v>
      </c>
      <c r="Q647" s="182"/>
      <c r="R647" s="220" t="s">
        <v>3863</v>
      </c>
    </row>
    <row r="648" spans="1:18" ht="15.6">
      <c r="A648" s="184">
        <v>719</v>
      </c>
      <c r="B648" s="419">
        <v>9197</v>
      </c>
      <c r="C648" s="331" t="s">
        <v>3881</v>
      </c>
      <c r="D648" s="328"/>
      <c r="E648" s="478" t="s">
        <v>3882</v>
      </c>
      <c r="F648" s="452" t="s">
        <v>3883</v>
      </c>
      <c r="G648" s="453" t="s">
        <v>3884</v>
      </c>
      <c r="H648" s="416" t="str">
        <f t="shared" si="71"/>
        <v>фото</v>
      </c>
      <c r="I648" s="215" t="s">
        <v>3885</v>
      </c>
      <c r="J648" s="216" t="s">
        <v>206</v>
      </c>
      <c r="K648" s="217">
        <v>100</v>
      </c>
      <c r="L648" s="392">
        <v>2839.5400000000004</v>
      </c>
      <c r="M648" s="388">
        <v>1</v>
      </c>
      <c r="N648" s="181"/>
      <c r="O648" s="178">
        <f t="shared" si="73"/>
        <v>0</v>
      </c>
      <c r="P648" s="451">
        <v>2505100091975</v>
      </c>
      <c r="Q648" s="182"/>
      <c r="R648" s="220" t="s">
        <v>3886</v>
      </c>
    </row>
    <row r="649" spans="1:18" ht="24">
      <c r="A649" s="184">
        <v>720</v>
      </c>
      <c r="B649" s="419">
        <v>13831</v>
      </c>
      <c r="C649" s="331" t="s">
        <v>3887</v>
      </c>
      <c r="D649" s="328"/>
      <c r="E649" s="478" t="s">
        <v>3882</v>
      </c>
      <c r="F649" s="452" t="s">
        <v>3888</v>
      </c>
      <c r="G649" s="453" t="s">
        <v>3889</v>
      </c>
      <c r="H649" s="416" t="str">
        <f t="shared" si="71"/>
        <v>фото</v>
      </c>
      <c r="I649" s="215" t="s">
        <v>3890</v>
      </c>
      <c r="J649" s="216" t="s">
        <v>2315</v>
      </c>
      <c r="K649" s="217">
        <v>100</v>
      </c>
      <c r="L649" s="392">
        <v>3120.48</v>
      </c>
      <c r="M649" s="388">
        <v>1</v>
      </c>
      <c r="N649" s="181"/>
      <c r="O649" s="178">
        <f t="shared" si="73"/>
        <v>0</v>
      </c>
      <c r="P649" s="451">
        <v>2505100138311</v>
      </c>
      <c r="Q649" s="182"/>
      <c r="R649" s="220" t="s">
        <v>3886</v>
      </c>
    </row>
    <row r="650" spans="1:18" ht="15.6">
      <c r="A650" s="184">
        <v>721</v>
      </c>
      <c r="B650" s="419">
        <v>9196</v>
      </c>
      <c r="C650" s="331" t="s">
        <v>3891</v>
      </c>
      <c r="D650" s="328"/>
      <c r="E650" s="478" t="s">
        <v>3882</v>
      </c>
      <c r="F650" s="452" t="s">
        <v>2393</v>
      </c>
      <c r="G650" s="453" t="s">
        <v>3892</v>
      </c>
      <c r="H650" s="416" t="str">
        <f t="shared" si="71"/>
        <v>фото</v>
      </c>
      <c r="I650" s="215" t="s">
        <v>9261</v>
      </c>
      <c r="J650" s="216" t="s">
        <v>222</v>
      </c>
      <c r="K650" s="217">
        <v>100</v>
      </c>
      <c r="L650" s="392">
        <v>3055.58</v>
      </c>
      <c r="M650" s="388">
        <v>1</v>
      </c>
      <c r="N650" s="181"/>
      <c r="O650" s="178">
        <f t="shared" si="73"/>
        <v>0</v>
      </c>
      <c r="P650" s="451">
        <v>2505200091967</v>
      </c>
      <c r="Q650" s="182"/>
      <c r="R650" s="220" t="s">
        <v>3886</v>
      </c>
    </row>
    <row r="651" spans="1:18" ht="24">
      <c r="A651" s="184">
        <v>722</v>
      </c>
      <c r="B651" s="419">
        <v>13832</v>
      </c>
      <c r="C651" s="331" t="s">
        <v>3894</v>
      </c>
      <c r="D651" s="328"/>
      <c r="E651" s="478" t="s">
        <v>3882</v>
      </c>
      <c r="F651" s="452" t="s">
        <v>3895</v>
      </c>
      <c r="G651" s="453" t="s">
        <v>3896</v>
      </c>
      <c r="H651" s="416" t="str">
        <f t="shared" si="71"/>
        <v>фото</v>
      </c>
      <c r="I651" s="215" t="s">
        <v>3897</v>
      </c>
      <c r="J651" s="216" t="s">
        <v>206</v>
      </c>
      <c r="K651" s="217">
        <v>100</v>
      </c>
      <c r="L651" s="392">
        <v>4049.5400000000004</v>
      </c>
      <c r="M651" s="388">
        <v>1</v>
      </c>
      <c r="N651" s="181"/>
      <c r="O651" s="178">
        <f t="shared" si="73"/>
        <v>0</v>
      </c>
      <c r="P651" s="451">
        <v>2505100138328</v>
      </c>
      <c r="Q651" s="182"/>
      <c r="R651" s="220" t="s">
        <v>3886</v>
      </c>
    </row>
    <row r="652" spans="1:18" ht="15.6">
      <c r="A652" s="184">
        <v>723</v>
      </c>
      <c r="B652" s="419">
        <v>9199</v>
      </c>
      <c r="C652" s="331" t="s">
        <v>3898</v>
      </c>
      <c r="D652" s="328"/>
      <c r="E652" s="478" t="s">
        <v>3882</v>
      </c>
      <c r="F652" s="452" t="s">
        <v>3899</v>
      </c>
      <c r="G652" s="453" t="s">
        <v>3900</v>
      </c>
      <c r="H652" s="416" t="str">
        <f t="shared" si="71"/>
        <v>фото</v>
      </c>
      <c r="I652" s="215" t="s">
        <v>3901</v>
      </c>
      <c r="J652" s="216" t="s">
        <v>204</v>
      </c>
      <c r="K652" s="217">
        <v>100</v>
      </c>
      <c r="L652" s="392">
        <v>3120.48</v>
      </c>
      <c r="M652" s="388">
        <v>1</v>
      </c>
      <c r="N652" s="181"/>
      <c r="O652" s="178">
        <f t="shared" si="73"/>
        <v>0</v>
      </c>
      <c r="P652" s="451">
        <v>2505100091999</v>
      </c>
      <c r="Q652" s="182"/>
      <c r="R652" s="220" t="s">
        <v>3886</v>
      </c>
    </row>
    <row r="653" spans="1:18" ht="15.6">
      <c r="A653" s="184">
        <v>724</v>
      </c>
      <c r="B653" s="419">
        <v>9200</v>
      </c>
      <c r="C653" s="331" t="s">
        <v>346</v>
      </c>
      <c r="D653" s="328"/>
      <c r="E653" s="478" t="s">
        <v>3902</v>
      </c>
      <c r="F653" s="452" t="s">
        <v>3903</v>
      </c>
      <c r="G653" s="453" t="s">
        <v>3904</v>
      </c>
      <c r="H653" s="416" t="str">
        <f t="shared" si="71"/>
        <v>фото</v>
      </c>
      <c r="I653" s="215" t="s">
        <v>3905</v>
      </c>
      <c r="J653" s="216" t="s">
        <v>202</v>
      </c>
      <c r="K653" s="217">
        <v>200</v>
      </c>
      <c r="L653" s="392">
        <v>1766.38</v>
      </c>
      <c r="M653" s="388">
        <v>1</v>
      </c>
      <c r="N653" s="181"/>
      <c r="O653" s="178">
        <f t="shared" si="73"/>
        <v>0</v>
      </c>
      <c r="P653" s="451">
        <v>2505200092001</v>
      </c>
      <c r="Q653" s="182"/>
      <c r="R653" s="220" t="s">
        <v>3906</v>
      </c>
    </row>
    <row r="654" spans="1:18" ht="15.6">
      <c r="A654" s="184">
        <v>725</v>
      </c>
      <c r="B654" s="419">
        <v>12007</v>
      </c>
      <c r="C654" s="331" t="s">
        <v>347</v>
      </c>
      <c r="D654" s="328"/>
      <c r="E654" s="478" t="s">
        <v>3902</v>
      </c>
      <c r="F654" s="452" t="s">
        <v>3907</v>
      </c>
      <c r="G654" s="453" t="s">
        <v>3908</v>
      </c>
      <c r="H654" s="416" t="str">
        <f t="shared" si="71"/>
        <v>фото</v>
      </c>
      <c r="I654" s="215" t="s">
        <v>3909</v>
      </c>
      <c r="J654" s="216" t="s">
        <v>201</v>
      </c>
      <c r="K654" s="217">
        <v>200</v>
      </c>
      <c r="L654" s="392">
        <v>1636.69</v>
      </c>
      <c r="M654" s="388">
        <v>1</v>
      </c>
      <c r="N654" s="181"/>
      <c r="O654" s="178">
        <f t="shared" si="73"/>
        <v>0</v>
      </c>
      <c r="P654" s="451">
        <v>2505200120070</v>
      </c>
      <c r="Q654" s="182"/>
      <c r="R654" s="220" t="s">
        <v>3906</v>
      </c>
    </row>
    <row r="655" spans="1:18" ht="24">
      <c r="A655" s="184">
        <v>726</v>
      </c>
      <c r="B655" s="419">
        <v>14998</v>
      </c>
      <c r="C655" s="331" t="s">
        <v>1644</v>
      </c>
      <c r="D655" s="328"/>
      <c r="E655" s="478" t="s">
        <v>3902</v>
      </c>
      <c r="F655" s="452" t="s">
        <v>3910</v>
      </c>
      <c r="G655" s="453" t="s">
        <v>3911</v>
      </c>
      <c r="H655" s="416" t="str">
        <f t="shared" si="71"/>
        <v>фото</v>
      </c>
      <c r="I655" s="215" t="s">
        <v>3912</v>
      </c>
      <c r="J655" s="216" t="s">
        <v>207</v>
      </c>
      <c r="K655" s="217">
        <v>200</v>
      </c>
      <c r="L655" s="392">
        <v>1507.0000000000002</v>
      </c>
      <c r="M655" s="388">
        <v>1</v>
      </c>
      <c r="N655" s="181"/>
      <c r="O655" s="178">
        <f t="shared" si="73"/>
        <v>0</v>
      </c>
      <c r="P655" s="451">
        <v>2505200149989</v>
      </c>
      <c r="Q655" s="182"/>
      <c r="R655" s="220" t="s">
        <v>3906</v>
      </c>
    </row>
    <row r="656" spans="1:18" ht="36">
      <c r="A656" s="184">
        <v>727</v>
      </c>
      <c r="B656" s="419">
        <v>9203</v>
      </c>
      <c r="C656" s="331" t="s">
        <v>3914</v>
      </c>
      <c r="D656" s="328"/>
      <c r="E656" s="478" t="s">
        <v>3915</v>
      </c>
      <c r="F656" s="452" t="s">
        <v>3916</v>
      </c>
      <c r="G656" s="453" t="s">
        <v>3917</v>
      </c>
      <c r="H656" s="416" t="str">
        <f t="shared" si="71"/>
        <v>фото</v>
      </c>
      <c r="I656" s="215" t="s">
        <v>3918</v>
      </c>
      <c r="J656" s="216" t="s">
        <v>201</v>
      </c>
      <c r="K656" s="217">
        <v>200</v>
      </c>
      <c r="L656" s="392">
        <v>1377.4199999999998</v>
      </c>
      <c r="M656" s="388">
        <v>1</v>
      </c>
      <c r="N656" s="181"/>
      <c r="O656" s="178">
        <f t="shared" si="73"/>
        <v>0</v>
      </c>
      <c r="P656" s="451">
        <v>2505200092032</v>
      </c>
      <c r="Q656" s="182"/>
      <c r="R656" s="220" t="s">
        <v>3919</v>
      </c>
    </row>
    <row r="657" spans="1:18" ht="24">
      <c r="A657" s="184">
        <v>728</v>
      </c>
      <c r="B657" s="419">
        <v>9204</v>
      </c>
      <c r="C657" s="331" t="s">
        <v>3920</v>
      </c>
      <c r="D657" s="328"/>
      <c r="E657" s="478" t="s">
        <v>3915</v>
      </c>
      <c r="F657" s="452" t="s">
        <v>3921</v>
      </c>
      <c r="G657" s="453" t="s">
        <v>3922</v>
      </c>
      <c r="H657" s="416" t="str">
        <f t="shared" si="71"/>
        <v>фото</v>
      </c>
      <c r="I657" s="215" t="s">
        <v>3923</v>
      </c>
      <c r="J657" s="216" t="s">
        <v>203</v>
      </c>
      <c r="K657" s="217">
        <v>50</v>
      </c>
      <c r="L657" s="392">
        <v>2166.12</v>
      </c>
      <c r="M657" s="388">
        <v>1</v>
      </c>
      <c r="N657" s="181"/>
      <c r="O657" s="178">
        <f t="shared" si="73"/>
        <v>0</v>
      </c>
      <c r="P657" s="451">
        <v>2505050092046</v>
      </c>
      <c r="Q657" s="182"/>
      <c r="R657" s="220" t="s">
        <v>3919</v>
      </c>
    </row>
    <row r="658" spans="1:18" ht="27.6">
      <c r="A658" s="184">
        <v>729</v>
      </c>
      <c r="B658" s="419">
        <v>9207</v>
      </c>
      <c r="C658" s="331" t="s">
        <v>3925</v>
      </c>
      <c r="D658" s="328"/>
      <c r="E658" s="478" t="s">
        <v>3926</v>
      </c>
      <c r="F658" s="452" t="s">
        <v>3927</v>
      </c>
      <c r="G658" s="453" t="s">
        <v>3928</v>
      </c>
      <c r="H658" s="416" t="str">
        <f t="shared" si="71"/>
        <v>фото</v>
      </c>
      <c r="I658" s="215" t="s">
        <v>3929</v>
      </c>
      <c r="J658" s="216" t="s">
        <v>196</v>
      </c>
      <c r="K658" s="217">
        <v>25</v>
      </c>
      <c r="L658" s="392">
        <v>2794.55</v>
      </c>
      <c r="M658" s="388">
        <v>1</v>
      </c>
      <c r="N658" s="181"/>
      <c r="O658" s="178">
        <f t="shared" si="73"/>
        <v>0</v>
      </c>
      <c r="P658" s="451">
        <v>2505025092071</v>
      </c>
      <c r="Q658" s="182"/>
      <c r="R658" s="220" t="s">
        <v>3930</v>
      </c>
    </row>
    <row r="659" spans="1:18" ht="15.6">
      <c r="A659" s="184">
        <v>730</v>
      </c>
      <c r="B659" s="419">
        <v>9208</v>
      </c>
      <c r="C659" s="331" t="s">
        <v>348</v>
      </c>
      <c r="D659" s="328"/>
      <c r="E659" s="478" t="s">
        <v>3931</v>
      </c>
      <c r="F659" s="452" t="s">
        <v>925</v>
      </c>
      <c r="G659" s="453" t="s">
        <v>955</v>
      </c>
      <c r="H659" s="416" t="str">
        <f t="shared" si="71"/>
        <v>фото</v>
      </c>
      <c r="I659" s="215" t="s">
        <v>3932</v>
      </c>
      <c r="J659" s="216" t="s">
        <v>208</v>
      </c>
      <c r="K659" s="217">
        <v>200</v>
      </c>
      <c r="L659" s="392">
        <v>3538.15</v>
      </c>
      <c r="M659" s="388">
        <v>1</v>
      </c>
      <c r="N659" s="181"/>
      <c r="O659" s="178">
        <f t="shared" si="73"/>
        <v>0</v>
      </c>
      <c r="P659" s="451">
        <v>2505200092087</v>
      </c>
      <c r="Q659" s="182"/>
      <c r="R659" s="220" t="s">
        <v>3933</v>
      </c>
    </row>
    <row r="660" spans="1:18" ht="15.6">
      <c r="A660" s="184">
        <v>731</v>
      </c>
      <c r="B660" s="419">
        <v>9209</v>
      </c>
      <c r="C660" s="331" t="s">
        <v>349</v>
      </c>
      <c r="D660" s="328"/>
      <c r="E660" s="478" t="s">
        <v>3931</v>
      </c>
      <c r="F660" s="452" t="s">
        <v>3934</v>
      </c>
      <c r="G660" s="453" t="s">
        <v>1655</v>
      </c>
      <c r="H660" s="416" t="str">
        <f t="shared" si="71"/>
        <v>фото</v>
      </c>
      <c r="I660" s="215" t="s">
        <v>3935</v>
      </c>
      <c r="J660" s="216" t="s">
        <v>208</v>
      </c>
      <c r="K660" s="217">
        <v>200</v>
      </c>
      <c r="L660" s="392">
        <v>3538.15</v>
      </c>
      <c r="M660" s="388">
        <v>1</v>
      </c>
      <c r="N660" s="181"/>
      <c r="O660" s="178">
        <f t="shared" si="73"/>
        <v>0</v>
      </c>
      <c r="P660" s="451">
        <v>2505200092094</v>
      </c>
      <c r="Q660" s="182"/>
      <c r="R660" s="220" t="s">
        <v>3933</v>
      </c>
    </row>
    <row r="661" spans="1:18" ht="15.6">
      <c r="A661" s="184">
        <v>732</v>
      </c>
      <c r="B661" s="419">
        <v>9210</v>
      </c>
      <c r="C661" s="331" t="s">
        <v>350</v>
      </c>
      <c r="D661" s="328"/>
      <c r="E661" s="478" t="s">
        <v>3931</v>
      </c>
      <c r="F661" s="452" t="s">
        <v>924</v>
      </c>
      <c r="G661" s="453" t="s">
        <v>3936</v>
      </c>
      <c r="H661" s="416" t="str">
        <f t="shared" si="71"/>
        <v>фото</v>
      </c>
      <c r="I661" s="215" t="s">
        <v>3937</v>
      </c>
      <c r="J661" s="216" t="s">
        <v>208</v>
      </c>
      <c r="K661" s="217">
        <v>200</v>
      </c>
      <c r="L661" s="392">
        <v>3538.15</v>
      </c>
      <c r="M661" s="388">
        <v>1</v>
      </c>
      <c r="N661" s="181"/>
      <c r="O661" s="178">
        <f t="shared" si="73"/>
        <v>0</v>
      </c>
      <c r="P661" s="451">
        <v>2505200092100</v>
      </c>
      <c r="Q661" s="182"/>
      <c r="R661" s="220" t="s">
        <v>3933</v>
      </c>
    </row>
    <row r="662" spans="1:18" ht="15.6">
      <c r="A662" s="184">
        <v>733</v>
      </c>
      <c r="B662" s="419">
        <v>9211</v>
      </c>
      <c r="C662" s="331" t="s">
        <v>351</v>
      </c>
      <c r="D662" s="328"/>
      <c r="E662" s="478" t="s">
        <v>3931</v>
      </c>
      <c r="F662" s="452" t="s">
        <v>3938</v>
      </c>
      <c r="G662" s="453" t="s">
        <v>10411</v>
      </c>
      <c r="H662" s="416" t="str">
        <f t="shared" si="71"/>
        <v>фото</v>
      </c>
      <c r="I662" s="215" t="s">
        <v>3939</v>
      </c>
      <c r="J662" s="216" t="s">
        <v>208</v>
      </c>
      <c r="K662" s="217">
        <v>200</v>
      </c>
      <c r="L662" s="392">
        <v>3581.38</v>
      </c>
      <c r="M662" s="388">
        <v>1</v>
      </c>
      <c r="N662" s="181"/>
      <c r="O662" s="178">
        <f t="shared" si="73"/>
        <v>0</v>
      </c>
      <c r="P662" s="451">
        <v>2505200092117</v>
      </c>
      <c r="Q662" s="182"/>
      <c r="R662" s="220" t="s">
        <v>3933</v>
      </c>
    </row>
    <row r="663" spans="1:18" ht="24">
      <c r="A663" s="184">
        <v>734</v>
      </c>
      <c r="B663" s="419">
        <v>9212</v>
      </c>
      <c r="C663" s="331" t="s">
        <v>1155</v>
      </c>
      <c r="D663" s="328"/>
      <c r="E663" s="478" t="s">
        <v>3931</v>
      </c>
      <c r="F663" s="452" t="s">
        <v>3940</v>
      </c>
      <c r="G663" s="453" t="s">
        <v>3941</v>
      </c>
      <c r="H663" s="416" t="str">
        <f t="shared" si="71"/>
        <v>фото</v>
      </c>
      <c r="I663" s="215" t="s">
        <v>3942</v>
      </c>
      <c r="J663" s="216" t="s">
        <v>207</v>
      </c>
      <c r="K663" s="217">
        <v>200</v>
      </c>
      <c r="L663" s="392">
        <v>3581.38</v>
      </c>
      <c r="M663" s="388">
        <v>1</v>
      </c>
      <c r="N663" s="181"/>
      <c r="O663" s="178">
        <f t="shared" si="73"/>
        <v>0</v>
      </c>
      <c r="P663" s="451">
        <v>2505200092124</v>
      </c>
      <c r="Q663" s="182"/>
      <c r="R663" s="220" t="s">
        <v>3933</v>
      </c>
    </row>
    <row r="664" spans="1:18" ht="15.6">
      <c r="A664" s="184">
        <v>735</v>
      </c>
      <c r="B664" s="419">
        <v>9215</v>
      </c>
      <c r="C664" s="331" t="s">
        <v>1158</v>
      </c>
      <c r="D664" s="328"/>
      <c r="E664" s="478" t="s">
        <v>3931</v>
      </c>
      <c r="F664" s="452" t="s">
        <v>3943</v>
      </c>
      <c r="G664" s="453" t="s">
        <v>3944</v>
      </c>
      <c r="H664" s="416" t="str">
        <f t="shared" si="71"/>
        <v>фото</v>
      </c>
      <c r="I664" s="215" t="s">
        <v>3945</v>
      </c>
      <c r="J664" s="216" t="s">
        <v>202</v>
      </c>
      <c r="K664" s="217">
        <v>200</v>
      </c>
      <c r="L664" s="392">
        <v>3538.15</v>
      </c>
      <c r="M664" s="388">
        <v>1</v>
      </c>
      <c r="N664" s="181"/>
      <c r="O664" s="178">
        <f t="shared" si="73"/>
        <v>0</v>
      </c>
      <c r="P664" s="451">
        <v>2505200092155</v>
      </c>
      <c r="Q664" s="182"/>
      <c r="R664" s="220" t="s">
        <v>3933</v>
      </c>
    </row>
    <row r="665" spans="1:18" ht="24">
      <c r="A665" s="184">
        <v>736</v>
      </c>
      <c r="B665" s="419">
        <v>9213</v>
      </c>
      <c r="C665" s="331" t="s">
        <v>1156</v>
      </c>
      <c r="D665" s="328"/>
      <c r="E665" s="478" t="s">
        <v>3931</v>
      </c>
      <c r="F665" s="452" t="s">
        <v>3946</v>
      </c>
      <c r="G665" s="453" t="s">
        <v>3947</v>
      </c>
      <c r="H665" s="416" t="str">
        <f t="shared" si="71"/>
        <v>фото</v>
      </c>
      <c r="I665" s="215" t="s">
        <v>3948</v>
      </c>
      <c r="J665" s="216" t="s">
        <v>207</v>
      </c>
      <c r="K665" s="217">
        <v>200</v>
      </c>
      <c r="L665" s="392">
        <v>3581.38</v>
      </c>
      <c r="M665" s="388">
        <v>1</v>
      </c>
      <c r="N665" s="181"/>
      <c r="O665" s="178">
        <f t="shared" si="73"/>
        <v>0</v>
      </c>
      <c r="P665" s="451">
        <v>2505200092131</v>
      </c>
      <c r="Q665" s="182"/>
      <c r="R665" s="220" t="s">
        <v>3933</v>
      </c>
    </row>
    <row r="666" spans="1:18" ht="15.6">
      <c r="A666" s="184">
        <v>737</v>
      </c>
      <c r="B666" s="419">
        <v>9214</v>
      </c>
      <c r="C666" s="331" t="s">
        <v>1157</v>
      </c>
      <c r="D666" s="328"/>
      <c r="E666" s="478" t="s">
        <v>3931</v>
      </c>
      <c r="F666" s="452" t="s">
        <v>3949</v>
      </c>
      <c r="G666" s="453" t="s">
        <v>3950</v>
      </c>
      <c r="H666" s="416" t="str">
        <f t="shared" si="71"/>
        <v>фото</v>
      </c>
      <c r="I666" s="215" t="s">
        <v>3951</v>
      </c>
      <c r="J666" s="216" t="s">
        <v>202</v>
      </c>
      <c r="K666" s="217">
        <v>200</v>
      </c>
      <c r="L666" s="392">
        <v>3840.65</v>
      </c>
      <c r="M666" s="388">
        <v>1</v>
      </c>
      <c r="N666" s="181"/>
      <c r="O666" s="178">
        <f t="shared" si="73"/>
        <v>0</v>
      </c>
      <c r="P666" s="451">
        <v>2505200092148</v>
      </c>
      <c r="Q666" s="182"/>
      <c r="R666" s="220" t="s">
        <v>3933</v>
      </c>
    </row>
    <row r="667" spans="1:18" ht="15.6">
      <c r="A667" s="184">
        <v>738</v>
      </c>
      <c r="B667" s="419">
        <v>9216</v>
      </c>
      <c r="C667" s="331" t="s">
        <v>453</v>
      </c>
      <c r="D667" s="328"/>
      <c r="E667" s="478" t="s">
        <v>3931</v>
      </c>
      <c r="F667" s="452" t="s">
        <v>3010</v>
      </c>
      <c r="G667" s="453" t="s">
        <v>1654</v>
      </c>
      <c r="H667" s="416" t="str">
        <f t="shared" si="71"/>
        <v>фото</v>
      </c>
      <c r="I667" s="215" t="s">
        <v>3952</v>
      </c>
      <c r="J667" s="216" t="s">
        <v>208</v>
      </c>
      <c r="K667" s="217">
        <v>200</v>
      </c>
      <c r="L667" s="392">
        <v>3538.15</v>
      </c>
      <c r="M667" s="388">
        <v>1</v>
      </c>
      <c r="N667" s="181"/>
      <c r="O667" s="178">
        <f t="shared" si="73"/>
        <v>0</v>
      </c>
      <c r="P667" s="451">
        <v>2505200092162</v>
      </c>
      <c r="Q667" s="182"/>
      <c r="R667" s="220" t="s">
        <v>3933</v>
      </c>
    </row>
    <row r="668" spans="1:18" ht="15.6">
      <c r="A668" s="184">
        <v>739</v>
      </c>
      <c r="B668" s="419">
        <v>9217</v>
      </c>
      <c r="C668" s="331" t="s">
        <v>352</v>
      </c>
      <c r="D668" s="328"/>
      <c r="E668" s="478" t="s">
        <v>3931</v>
      </c>
      <c r="F668" s="452" t="s">
        <v>926</v>
      </c>
      <c r="G668" s="453" t="s">
        <v>956</v>
      </c>
      <c r="H668" s="416" t="str">
        <f t="shared" si="71"/>
        <v>фото</v>
      </c>
      <c r="I668" s="215" t="s">
        <v>3953</v>
      </c>
      <c r="J668" s="216" t="s">
        <v>208</v>
      </c>
      <c r="K668" s="217">
        <v>200</v>
      </c>
      <c r="L668" s="392">
        <v>3581.38</v>
      </c>
      <c r="M668" s="388">
        <v>1</v>
      </c>
      <c r="N668" s="181"/>
      <c r="O668" s="178">
        <f t="shared" si="73"/>
        <v>0</v>
      </c>
      <c r="P668" s="451">
        <v>2505200092179</v>
      </c>
      <c r="Q668" s="182"/>
      <c r="R668" s="220" t="s">
        <v>3933</v>
      </c>
    </row>
    <row r="669" spans="1:18" ht="15.6">
      <c r="A669" s="184">
        <v>740</v>
      </c>
      <c r="B669" s="419">
        <v>9218</v>
      </c>
      <c r="C669" s="331" t="s">
        <v>353</v>
      </c>
      <c r="D669" s="328"/>
      <c r="E669" s="478" t="s">
        <v>3931</v>
      </c>
      <c r="F669" s="452" t="s">
        <v>2393</v>
      </c>
      <c r="G669" s="453" t="s">
        <v>2394</v>
      </c>
      <c r="H669" s="416" t="str">
        <f t="shared" si="71"/>
        <v>фото</v>
      </c>
      <c r="I669" s="215" t="s">
        <v>3954</v>
      </c>
      <c r="J669" s="216" t="s">
        <v>208</v>
      </c>
      <c r="K669" s="217">
        <v>200</v>
      </c>
      <c r="L669" s="392">
        <v>3408.46</v>
      </c>
      <c r="M669" s="388">
        <v>1</v>
      </c>
      <c r="N669" s="181"/>
      <c r="O669" s="178">
        <f t="shared" si="73"/>
        <v>0</v>
      </c>
      <c r="P669" s="451">
        <v>2505200092186</v>
      </c>
      <c r="Q669" s="182"/>
      <c r="R669" s="220" t="s">
        <v>3933</v>
      </c>
    </row>
    <row r="670" spans="1:18" ht="24">
      <c r="A670" s="184">
        <v>741</v>
      </c>
      <c r="B670" s="419">
        <v>16119</v>
      </c>
      <c r="C670" s="331" t="s">
        <v>3955</v>
      </c>
      <c r="D670" s="328"/>
      <c r="E670" s="478" t="s">
        <v>3956</v>
      </c>
      <c r="F670" s="452" t="s">
        <v>3957</v>
      </c>
      <c r="G670" s="453" t="s">
        <v>3958</v>
      </c>
      <c r="H670" s="416" t="str">
        <f t="shared" si="71"/>
        <v>фото</v>
      </c>
      <c r="I670" s="215" t="s">
        <v>3959</v>
      </c>
      <c r="J670" s="216" t="s">
        <v>199</v>
      </c>
      <c r="K670" s="217">
        <v>10</v>
      </c>
      <c r="L670" s="392">
        <v>2880.68</v>
      </c>
      <c r="M670" s="388">
        <v>1</v>
      </c>
      <c r="N670" s="181"/>
      <c r="O670" s="178">
        <f t="shared" si="73"/>
        <v>0</v>
      </c>
      <c r="P670" s="451">
        <v>2505010161195</v>
      </c>
      <c r="Q670" s="182"/>
      <c r="R670" s="220" t="s">
        <v>3960</v>
      </c>
    </row>
    <row r="671" spans="1:18" ht="15.6">
      <c r="A671" s="184">
        <v>742</v>
      </c>
      <c r="B671" s="419">
        <v>9220</v>
      </c>
      <c r="C671" s="331" t="s">
        <v>354</v>
      </c>
      <c r="D671" s="328"/>
      <c r="E671" s="478" t="s">
        <v>3961</v>
      </c>
      <c r="F671" s="452" t="s">
        <v>3962</v>
      </c>
      <c r="G671" s="453" t="s">
        <v>3963</v>
      </c>
      <c r="H671" s="416" t="str">
        <f t="shared" si="71"/>
        <v>фото</v>
      </c>
      <c r="I671" s="215" t="s">
        <v>3954</v>
      </c>
      <c r="J671" s="216" t="s">
        <v>201</v>
      </c>
      <c r="K671" s="217">
        <v>200</v>
      </c>
      <c r="L671" s="392">
        <v>2241.69</v>
      </c>
      <c r="M671" s="388">
        <v>1</v>
      </c>
      <c r="N671" s="181"/>
      <c r="O671" s="178">
        <f t="shared" si="73"/>
        <v>0</v>
      </c>
      <c r="P671" s="451">
        <v>2505200092209</v>
      </c>
      <c r="Q671" s="182"/>
      <c r="R671" s="220" t="s">
        <v>3964</v>
      </c>
    </row>
    <row r="672" spans="1:18" ht="27.6">
      <c r="A672" s="184">
        <v>743</v>
      </c>
      <c r="B672" s="419">
        <v>9221</v>
      </c>
      <c r="C672" s="331" t="s">
        <v>3965</v>
      </c>
      <c r="D672" s="328"/>
      <c r="E672" s="478" t="s">
        <v>3966</v>
      </c>
      <c r="F672" s="452" t="s">
        <v>3967</v>
      </c>
      <c r="G672" s="453" t="s">
        <v>3968</v>
      </c>
      <c r="H672" s="416" t="str">
        <f t="shared" si="71"/>
        <v>фото</v>
      </c>
      <c r="I672" s="215" t="s">
        <v>3969</v>
      </c>
      <c r="J672" s="216" t="s">
        <v>1296</v>
      </c>
      <c r="K672" s="217">
        <v>200</v>
      </c>
      <c r="L672" s="392">
        <v>4272.7300000000005</v>
      </c>
      <c r="M672" s="388">
        <v>1</v>
      </c>
      <c r="N672" s="181"/>
      <c r="O672" s="178">
        <f t="shared" si="73"/>
        <v>0</v>
      </c>
      <c r="P672" s="451">
        <v>2505200092216</v>
      </c>
      <c r="Q672" s="182"/>
      <c r="R672" s="220" t="s">
        <v>3970</v>
      </c>
    </row>
    <row r="673" spans="1:18" ht="15.6">
      <c r="A673" s="184">
        <v>744</v>
      </c>
      <c r="B673" s="419">
        <v>9222</v>
      </c>
      <c r="C673" s="331" t="s">
        <v>3971</v>
      </c>
      <c r="D673" s="328"/>
      <c r="E673" s="478" t="s">
        <v>3966</v>
      </c>
      <c r="F673" s="452" t="s">
        <v>3972</v>
      </c>
      <c r="G673" s="453" t="s">
        <v>3973</v>
      </c>
      <c r="H673" s="416" t="str">
        <f t="shared" si="71"/>
        <v>фото</v>
      </c>
      <c r="I673" s="215" t="s">
        <v>3974</v>
      </c>
      <c r="J673" s="216" t="s">
        <v>1296</v>
      </c>
      <c r="K673" s="217">
        <v>200</v>
      </c>
      <c r="L673" s="392">
        <v>4272.7300000000005</v>
      </c>
      <c r="M673" s="388">
        <v>1</v>
      </c>
      <c r="N673" s="181"/>
      <c r="O673" s="178">
        <f t="shared" si="73"/>
        <v>0</v>
      </c>
      <c r="P673" s="451">
        <v>2505200092223</v>
      </c>
      <c r="Q673" s="182"/>
      <c r="R673" s="220" t="s">
        <v>3970</v>
      </c>
    </row>
    <row r="674" spans="1:18" ht="15.6">
      <c r="A674" s="184">
        <v>745</v>
      </c>
      <c r="B674" s="419">
        <v>9223</v>
      </c>
      <c r="C674" s="331" t="s">
        <v>3975</v>
      </c>
      <c r="D674" s="328"/>
      <c r="E674" s="478" t="s">
        <v>3966</v>
      </c>
      <c r="F674" s="452" t="s">
        <v>3976</v>
      </c>
      <c r="G674" s="453" t="s">
        <v>3977</v>
      </c>
      <c r="H674" s="416" t="str">
        <f t="shared" si="71"/>
        <v>фото</v>
      </c>
      <c r="I674" s="215" t="s">
        <v>3978</v>
      </c>
      <c r="J674" s="216" t="s">
        <v>1296</v>
      </c>
      <c r="K674" s="217">
        <v>200</v>
      </c>
      <c r="L674" s="392">
        <v>4272.7300000000005</v>
      </c>
      <c r="M674" s="388">
        <v>1</v>
      </c>
      <c r="N674" s="181"/>
      <c r="O674" s="178">
        <f t="shared" si="73"/>
        <v>0</v>
      </c>
      <c r="P674" s="451">
        <v>2505200092230</v>
      </c>
      <c r="Q674" s="182"/>
      <c r="R674" s="220" t="s">
        <v>3970</v>
      </c>
    </row>
    <row r="675" spans="1:18" ht="15.6">
      <c r="A675" s="184">
        <v>746</v>
      </c>
      <c r="B675" s="419">
        <v>9224</v>
      </c>
      <c r="C675" s="331" t="s">
        <v>3979</v>
      </c>
      <c r="D675" s="328"/>
      <c r="E675" s="478" t="s">
        <v>3966</v>
      </c>
      <c r="F675" s="452" t="s">
        <v>3980</v>
      </c>
      <c r="G675" s="453" t="s">
        <v>3981</v>
      </c>
      <c r="H675" s="416" t="str">
        <f t="shared" si="71"/>
        <v>фото</v>
      </c>
      <c r="I675" s="215" t="s">
        <v>3982</v>
      </c>
      <c r="J675" s="216" t="s">
        <v>1296</v>
      </c>
      <c r="K675" s="217">
        <v>200</v>
      </c>
      <c r="L675" s="392">
        <v>4272.7300000000005</v>
      </c>
      <c r="M675" s="388">
        <v>1</v>
      </c>
      <c r="N675" s="181"/>
      <c r="O675" s="178">
        <f t="shared" si="73"/>
        <v>0</v>
      </c>
      <c r="P675" s="451">
        <v>2505200092247</v>
      </c>
      <c r="Q675" s="182"/>
      <c r="R675" s="220" t="s">
        <v>3970</v>
      </c>
    </row>
    <row r="676" spans="1:18" ht="15.6">
      <c r="A676" s="184">
        <v>747</v>
      </c>
      <c r="B676" s="419">
        <v>9225</v>
      </c>
      <c r="C676" s="331" t="s">
        <v>3983</v>
      </c>
      <c r="D676" s="328"/>
      <c r="E676" s="478" t="s">
        <v>3966</v>
      </c>
      <c r="F676" s="452" t="s">
        <v>2393</v>
      </c>
      <c r="G676" s="453" t="s">
        <v>3984</v>
      </c>
      <c r="H676" s="416" t="str">
        <f t="shared" si="71"/>
        <v>фото</v>
      </c>
      <c r="I676" s="215" t="s">
        <v>3985</v>
      </c>
      <c r="J676" s="216" t="s">
        <v>1296</v>
      </c>
      <c r="K676" s="217">
        <v>200</v>
      </c>
      <c r="L676" s="392">
        <v>3408.46</v>
      </c>
      <c r="M676" s="388">
        <v>1</v>
      </c>
      <c r="N676" s="181"/>
      <c r="O676" s="178">
        <f t="shared" si="73"/>
        <v>0</v>
      </c>
      <c r="P676" s="451">
        <v>2505200092254</v>
      </c>
      <c r="Q676" s="182"/>
      <c r="R676" s="220" t="s">
        <v>3970</v>
      </c>
    </row>
    <row r="677" spans="1:18" ht="15.6">
      <c r="A677" s="184">
        <v>748</v>
      </c>
      <c r="B677" s="419">
        <v>9226</v>
      </c>
      <c r="C677" s="331" t="s">
        <v>3986</v>
      </c>
      <c r="D677" s="328"/>
      <c r="E677" s="478" t="s">
        <v>3966</v>
      </c>
      <c r="F677" s="452" t="s">
        <v>3987</v>
      </c>
      <c r="G677" s="453" t="s">
        <v>3988</v>
      </c>
      <c r="H677" s="416" t="str">
        <f t="shared" ref="H677:H690" si="74">HYPERLINK("https://www.gardenbulbs.ru/images/VesnaOtherCL/thumbnails/"&amp;C677&amp;".jpg","фото")</f>
        <v>фото</v>
      </c>
      <c r="I677" s="215" t="s">
        <v>3989</v>
      </c>
      <c r="J677" s="216" t="s">
        <v>1296</v>
      </c>
      <c r="K677" s="217">
        <v>200</v>
      </c>
      <c r="L677" s="392">
        <v>4272.7300000000005</v>
      </c>
      <c r="M677" s="388">
        <v>1</v>
      </c>
      <c r="N677" s="181"/>
      <c r="O677" s="178">
        <f t="shared" si="73"/>
        <v>0</v>
      </c>
      <c r="P677" s="451">
        <v>2505200092261</v>
      </c>
      <c r="Q677" s="182"/>
      <c r="R677" s="220" t="s">
        <v>3970</v>
      </c>
    </row>
    <row r="678" spans="1:18" ht="24">
      <c r="A678" s="184">
        <v>749</v>
      </c>
      <c r="B678" s="419">
        <v>392</v>
      </c>
      <c r="C678" s="331" t="s">
        <v>11929</v>
      </c>
      <c r="D678" s="328"/>
      <c r="E678" s="478" t="s">
        <v>3990</v>
      </c>
      <c r="F678" s="452" t="s">
        <v>11897</v>
      </c>
      <c r="G678" s="453" t="s">
        <v>11906</v>
      </c>
      <c r="H678" s="416" t="str">
        <f t="shared" si="74"/>
        <v>фото</v>
      </c>
      <c r="I678" s="215" t="s">
        <v>11918</v>
      </c>
      <c r="J678" s="216" t="s">
        <v>204</v>
      </c>
      <c r="K678" s="217">
        <v>100</v>
      </c>
      <c r="L678" s="392">
        <v>1046.1000000000001</v>
      </c>
      <c r="M678" s="388">
        <v>1</v>
      </c>
      <c r="N678" s="181"/>
      <c r="O678" s="178">
        <f t="shared" ref="O678:O690" si="75">IF(ISERROR(L678*N678),0,L678*N678)</f>
        <v>0</v>
      </c>
      <c r="P678" s="451">
        <v>2505100003923</v>
      </c>
      <c r="Q678" s="182"/>
      <c r="R678" s="220" t="s">
        <v>3993</v>
      </c>
    </row>
    <row r="679" spans="1:18" ht="24">
      <c r="A679" s="184">
        <v>750</v>
      </c>
      <c r="B679" s="419">
        <v>9227</v>
      </c>
      <c r="C679" s="331" t="s">
        <v>355</v>
      </c>
      <c r="D679" s="328"/>
      <c r="E679" s="478" t="s">
        <v>3990</v>
      </c>
      <c r="F679" s="452" t="s">
        <v>3991</v>
      </c>
      <c r="G679" s="453" t="s">
        <v>3992</v>
      </c>
      <c r="H679" s="416" t="str">
        <f t="shared" si="74"/>
        <v>фото</v>
      </c>
      <c r="I679" s="215" t="s">
        <v>11919</v>
      </c>
      <c r="J679" s="216" t="s">
        <v>201</v>
      </c>
      <c r="K679" s="217">
        <v>100</v>
      </c>
      <c r="L679" s="392">
        <v>2926.0000000000005</v>
      </c>
      <c r="M679" s="388">
        <v>1</v>
      </c>
      <c r="N679" s="181"/>
      <c r="O679" s="178">
        <f t="shared" si="75"/>
        <v>0</v>
      </c>
      <c r="P679" s="451">
        <v>2505100092279</v>
      </c>
      <c r="Q679" s="182"/>
      <c r="R679" s="220" t="s">
        <v>3993</v>
      </c>
    </row>
    <row r="680" spans="1:18" ht="15.6">
      <c r="A680" s="184">
        <v>751</v>
      </c>
      <c r="B680" s="419">
        <v>9229</v>
      </c>
      <c r="C680" s="331" t="s">
        <v>356</v>
      </c>
      <c r="D680" s="328"/>
      <c r="E680" s="478" t="s">
        <v>3994</v>
      </c>
      <c r="F680" s="452" t="s">
        <v>3995</v>
      </c>
      <c r="G680" s="453" t="s">
        <v>2425</v>
      </c>
      <c r="H680" s="416" t="str">
        <f t="shared" si="74"/>
        <v>фото</v>
      </c>
      <c r="I680" s="215" t="s">
        <v>3996</v>
      </c>
      <c r="J680" s="216" t="s">
        <v>202</v>
      </c>
      <c r="K680" s="217">
        <v>200</v>
      </c>
      <c r="L680" s="392">
        <v>2500.96</v>
      </c>
      <c r="M680" s="388">
        <v>1</v>
      </c>
      <c r="N680" s="181"/>
      <c r="O680" s="178">
        <f t="shared" si="75"/>
        <v>0</v>
      </c>
      <c r="P680" s="451">
        <v>2505200092292</v>
      </c>
      <c r="Q680" s="182"/>
      <c r="R680" s="220" t="s">
        <v>3997</v>
      </c>
    </row>
    <row r="681" spans="1:18" ht="15.6">
      <c r="A681" s="184">
        <v>752</v>
      </c>
      <c r="B681" s="419">
        <v>9230</v>
      </c>
      <c r="C681" s="331" t="s">
        <v>357</v>
      </c>
      <c r="D681" s="328"/>
      <c r="E681" s="478" t="s">
        <v>3994</v>
      </c>
      <c r="F681" s="452" t="s">
        <v>3998</v>
      </c>
      <c r="G681" s="453" t="s">
        <v>3999</v>
      </c>
      <c r="H681" s="416" t="str">
        <f t="shared" si="74"/>
        <v>фото</v>
      </c>
      <c r="I681" s="215" t="s">
        <v>4000</v>
      </c>
      <c r="J681" s="216" t="s">
        <v>202</v>
      </c>
      <c r="K681" s="217">
        <v>200</v>
      </c>
      <c r="L681" s="392">
        <v>2500.96</v>
      </c>
      <c r="M681" s="388">
        <v>1</v>
      </c>
      <c r="N681" s="181"/>
      <c r="O681" s="178">
        <f t="shared" si="75"/>
        <v>0</v>
      </c>
      <c r="P681" s="451">
        <v>2505200092308</v>
      </c>
      <c r="Q681" s="182"/>
      <c r="R681" s="220" t="s">
        <v>3997</v>
      </c>
    </row>
    <row r="682" spans="1:18" ht="15.6">
      <c r="A682" s="184">
        <v>753</v>
      </c>
      <c r="B682" s="419">
        <v>9231</v>
      </c>
      <c r="C682" s="331" t="s">
        <v>4001</v>
      </c>
      <c r="D682" s="328"/>
      <c r="E682" s="478" t="s">
        <v>3994</v>
      </c>
      <c r="F682" s="452" t="s">
        <v>4002</v>
      </c>
      <c r="G682" s="453" t="s">
        <v>4003</v>
      </c>
      <c r="H682" s="416" t="str">
        <f t="shared" si="74"/>
        <v>фото</v>
      </c>
      <c r="I682" s="215" t="s">
        <v>4004</v>
      </c>
      <c r="J682" s="216" t="s">
        <v>202</v>
      </c>
      <c r="K682" s="217">
        <v>200</v>
      </c>
      <c r="L682" s="392">
        <v>2500.96</v>
      </c>
      <c r="M682" s="388">
        <v>1</v>
      </c>
      <c r="N682" s="181"/>
      <c r="O682" s="178">
        <f t="shared" si="75"/>
        <v>0</v>
      </c>
      <c r="P682" s="451">
        <v>2505200092315</v>
      </c>
      <c r="Q682" s="182"/>
      <c r="R682" s="220" t="s">
        <v>3997</v>
      </c>
    </row>
    <row r="683" spans="1:18" ht="15.6">
      <c r="A683" s="184">
        <v>754</v>
      </c>
      <c r="B683" s="419">
        <v>9232</v>
      </c>
      <c r="C683" s="331" t="s">
        <v>4005</v>
      </c>
      <c r="D683" s="328"/>
      <c r="E683" s="478" t="s">
        <v>3994</v>
      </c>
      <c r="F683" s="452" t="s">
        <v>4006</v>
      </c>
      <c r="G683" s="453" t="s">
        <v>2431</v>
      </c>
      <c r="H683" s="416" t="str">
        <f t="shared" si="74"/>
        <v>фото</v>
      </c>
      <c r="I683" s="215" t="s">
        <v>4007</v>
      </c>
      <c r="J683" s="216" t="s">
        <v>202</v>
      </c>
      <c r="K683" s="217">
        <v>200</v>
      </c>
      <c r="L683" s="392">
        <v>2500.96</v>
      </c>
      <c r="M683" s="388">
        <v>1</v>
      </c>
      <c r="N683" s="181"/>
      <c r="O683" s="178">
        <f t="shared" si="75"/>
        <v>0</v>
      </c>
      <c r="P683" s="451">
        <v>2505200092322</v>
      </c>
      <c r="Q683" s="182"/>
      <c r="R683" s="220" t="s">
        <v>3997</v>
      </c>
    </row>
    <row r="684" spans="1:18" ht="15.6">
      <c r="A684" s="184">
        <v>755</v>
      </c>
      <c r="B684" s="419">
        <v>9233</v>
      </c>
      <c r="C684" s="331" t="s">
        <v>358</v>
      </c>
      <c r="D684" s="328"/>
      <c r="E684" s="478" t="s">
        <v>3994</v>
      </c>
      <c r="F684" s="452" t="s">
        <v>4008</v>
      </c>
      <c r="G684" s="453" t="s">
        <v>4009</v>
      </c>
      <c r="H684" s="416" t="str">
        <f t="shared" si="74"/>
        <v>фото</v>
      </c>
      <c r="I684" s="215" t="s">
        <v>4010</v>
      </c>
      <c r="J684" s="216" t="s">
        <v>202</v>
      </c>
      <c r="K684" s="217">
        <v>200</v>
      </c>
      <c r="L684" s="392">
        <v>2500.96</v>
      </c>
      <c r="M684" s="388">
        <v>1</v>
      </c>
      <c r="N684" s="181"/>
      <c r="O684" s="178">
        <f t="shared" si="75"/>
        <v>0</v>
      </c>
      <c r="P684" s="451">
        <v>2505200092339</v>
      </c>
      <c r="Q684" s="182"/>
      <c r="R684" s="220" t="s">
        <v>3997</v>
      </c>
    </row>
    <row r="685" spans="1:18" ht="15.6">
      <c r="A685" s="184">
        <v>756</v>
      </c>
      <c r="B685" s="419">
        <v>9228</v>
      </c>
      <c r="C685" s="331" t="s">
        <v>360</v>
      </c>
      <c r="D685" s="328"/>
      <c r="E685" s="478" t="s">
        <v>3994</v>
      </c>
      <c r="F685" s="452" t="s">
        <v>4011</v>
      </c>
      <c r="G685" s="453" t="s">
        <v>2434</v>
      </c>
      <c r="H685" s="416" t="str">
        <f t="shared" si="74"/>
        <v>фото</v>
      </c>
      <c r="I685" s="215" t="s">
        <v>4012</v>
      </c>
      <c r="J685" s="216" t="s">
        <v>202</v>
      </c>
      <c r="K685" s="217">
        <v>200</v>
      </c>
      <c r="L685" s="392">
        <v>2500.96</v>
      </c>
      <c r="M685" s="388">
        <v>1</v>
      </c>
      <c r="N685" s="181"/>
      <c r="O685" s="178">
        <f t="shared" si="75"/>
        <v>0</v>
      </c>
      <c r="P685" s="451">
        <v>2505200092285</v>
      </c>
      <c r="Q685" s="182"/>
      <c r="R685" s="220" t="s">
        <v>3997</v>
      </c>
    </row>
    <row r="686" spans="1:18" ht="15.6">
      <c r="A686" s="184">
        <v>757</v>
      </c>
      <c r="B686" s="419">
        <v>9234</v>
      </c>
      <c r="C686" s="331" t="s">
        <v>359</v>
      </c>
      <c r="D686" s="328"/>
      <c r="E686" s="478" t="s">
        <v>3994</v>
      </c>
      <c r="F686" s="452" t="s">
        <v>10101</v>
      </c>
      <c r="G686" s="453" t="s">
        <v>10102</v>
      </c>
      <c r="H686" s="416" t="str">
        <f t="shared" si="74"/>
        <v>фото</v>
      </c>
      <c r="I686" s="215" t="s">
        <v>4013</v>
      </c>
      <c r="J686" s="216" t="s">
        <v>202</v>
      </c>
      <c r="K686" s="217">
        <v>200</v>
      </c>
      <c r="L686" s="392">
        <v>2500.96</v>
      </c>
      <c r="M686" s="388">
        <v>1</v>
      </c>
      <c r="N686" s="181"/>
      <c r="O686" s="178">
        <f t="shared" si="75"/>
        <v>0</v>
      </c>
      <c r="P686" s="451">
        <v>2505200092346</v>
      </c>
      <c r="Q686" s="182"/>
      <c r="R686" s="220" t="s">
        <v>3997</v>
      </c>
    </row>
    <row r="687" spans="1:18" ht="15.6">
      <c r="A687" s="184">
        <v>758</v>
      </c>
      <c r="B687" s="419">
        <v>9235</v>
      </c>
      <c r="C687" s="331" t="s">
        <v>909</v>
      </c>
      <c r="D687" s="328"/>
      <c r="E687" s="478" t="s">
        <v>4014</v>
      </c>
      <c r="F687" s="452" t="s">
        <v>4015</v>
      </c>
      <c r="G687" s="453" t="s">
        <v>4016</v>
      </c>
      <c r="H687" s="416" t="str">
        <f t="shared" si="74"/>
        <v>фото</v>
      </c>
      <c r="I687" s="215" t="s">
        <v>4017</v>
      </c>
      <c r="J687" s="216" t="s">
        <v>62</v>
      </c>
      <c r="K687" s="217">
        <v>25</v>
      </c>
      <c r="L687" s="392">
        <v>3318.48</v>
      </c>
      <c r="M687" s="388">
        <v>1</v>
      </c>
      <c r="N687" s="181"/>
      <c r="O687" s="178">
        <f t="shared" si="75"/>
        <v>0</v>
      </c>
      <c r="P687" s="451">
        <v>2505025092354</v>
      </c>
      <c r="Q687" s="182"/>
      <c r="R687" s="220" t="s">
        <v>4018</v>
      </c>
    </row>
    <row r="688" spans="1:18" ht="15.6">
      <c r="A688" s="184">
        <v>759</v>
      </c>
      <c r="B688" s="419">
        <v>9236</v>
      </c>
      <c r="C688" s="331" t="s">
        <v>361</v>
      </c>
      <c r="D688" s="328"/>
      <c r="E688" s="478" t="s">
        <v>4014</v>
      </c>
      <c r="F688" s="452" t="s">
        <v>4019</v>
      </c>
      <c r="G688" s="453" t="s">
        <v>10103</v>
      </c>
      <c r="H688" s="416" t="str">
        <f t="shared" si="74"/>
        <v>фото</v>
      </c>
      <c r="I688" s="215" t="s">
        <v>4020</v>
      </c>
      <c r="J688" s="216" t="s">
        <v>10094</v>
      </c>
      <c r="K688" s="217">
        <v>25</v>
      </c>
      <c r="L688" s="392">
        <v>2853.9500000000003</v>
      </c>
      <c r="M688" s="388">
        <v>1</v>
      </c>
      <c r="N688" s="181"/>
      <c r="O688" s="178">
        <f t="shared" si="75"/>
        <v>0</v>
      </c>
      <c r="P688" s="451">
        <v>2505025092361</v>
      </c>
      <c r="Q688" s="182"/>
      <c r="R688" s="220" t="s">
        <v>4018</v>
      </c>
    </row>
    <row r="689" spans="1:18" ht="15.6">
      <c r="A689" s="184">
        <v>760</v>
      </c>
      <c r="B689" s="419">
        <v>9238</v>
      </c>
      <c r="C689" s="331" t="s">
        <v>4021</v>
      </c>
      <c r="D689" s="328"/>
      <c r="E689" s="478" t="s">
        <v>4022</v>
      </c>
      <c r="F689" s="452" t="s">
        <v>3781</v>
      </c>
      <c r="G689" s="453" t="s">
        <v>4023</v>
      </c>
      <c r="H689" s="416" t="str">
        <f t="shared" si="74"/>
        <v>фото</v>
      </c>
      <c r="I689" s="215" t="s">
        <v>4024</v>
      </c>
      <c r="J689" s="216" t="s">
        <v>198</v>
      </c>
      <c r="K689" s="217">
        <v>25</v>
      </c>
      <c r="L689" s="392">
        <v>3685.88</v>
      </c>
      <c r="M689" s="388">
        <v>1</v>
      </c>
      <c r="N689" s="181"/>
      <c r="O689" s="178">
        <f t="shared" si="75"/>
        <v>0</v>
      </c>
      <c r="P689" s="451">
        <v>2505025092385</v>
      </c>
      <c r="Q689" s="182"/>
      <c r="R689" s="220" t="s">
        <v>4025</v>
      </c>
    </row>
    <row r="690" spans="1:18" ht="15.6">
      <c r="A690" s="184">
        <v>761</v>
      </c>
      <c r="B690" s="419">
        <v>9237</v>
      </c>
      <c r="C690" s="331" t="s">
        <v>4026</v>
      </c>
      <c r="D690" s="328"/>
      <c r="E690" s="478" t="s">
        <v>4022</v>
      </c>
      <c r="F690" s="452" t="s">
        <v>4027</v>
      </c>
      <c r="G690" s="453" t="s">
        <v>4028</v>
      </c>
      <c r="H690" s="416" t="str">
        <f t="shared" si="74"/>
        <v>фото</v>
      </c>
      <c r="I690" s="215" t="s">
        <v>4029</v>
      </c>
      <c r="J690" s="216" t="s">
        <v>198</v>
      </c>
      <c r="K690" s="217">
        <v>25</v>
      </c>
      <c r="L690" s="392">
        <v>3756.0600000000004</v>
      </c>
      <c r="M690" s="388">
        <v>1</v>
      </c>
      <c r="N690" s="181"/>
      <c r="O690" s="178">
        <f t="shared" si="75"/>
        <v>0</v>
      </c>
      <c r="P690" s="451">
        <v>2505025092378</v>
      </c>
      <c r="Q690" s="182"/>
      <c r="R690" s="220" t="s">
        <v>4025</v>
      </c>
    </row>
    <row r="691" spans="1:18" ht="9.75" customHeight="1">
      <c r="A691" s="184">
        <v>762</v>
      </c>
      <c r="B691" s="222"/>
      <c r="C691" s="34"/>
      <c r="D691" s="329"/>
      <c r="E691" s="428"/>
      <c r="F691" s="222"/>
      <c r="G691" s="34"/>
      <c r="H691" s="34"/>
      <c r="I691" s="34"/>
      <c r="J691" s="211"/>
      <c r="K691" s="34"/>
      <c r="L691" s="393"/>
      <c r="M691" s="223"/>
      <c r="N691" s="223"/>
      <c r="O691" s="34"/>
      <c r="P691" s="462"/>
      <c r="Q691" s="34"/>
      <c r="R691" s="141"/>
    </row>
    <row r="692" spans="1:18" ht="17.399999999999999">
      <c r="A692" s="184">
        <v>763</v>
      </c>
      <c r="B692" s="224"/>
      <c r="C692" s="224"/>
      <c r="D692" s="330"/>
      <c r="E692" s="429" t="s">
        <v>4030</v>
      </c>
      <c r="F692" s="225"/>
      <c r="G692" s="225"/>
      <c r="H692" s="226"/>
      <c r="I692" s="226"/>
      <c r="J692" s="227"/>
      <c r="K692" s="226"/>
      <c r="L692" s="430"/>
      <c r="M692" s="228"/>
      <c r="N692" s="228"/>
      <c r="O692" s="226"/>
      <c r="P692" s="460"/>
      <c r="Q692" s="226"/>
      <c r="R692" s="141"/>
    </row>
    <row r="693" spans="1:18" ht="20.25" customHeight="1">
      <c r="A693" s="184">
        <v>764</v>
      </c>
      <c r="B693" s="164"/>
      <c r="C693" s="198"/>
      <c r="D693" s="199"/>
      <c r="E693" s="424" t="s">
        <v>11941</v>
      </c>
      <c r="F693" s="165"/>
      <c r="G693" s="229"/>
      <c r="H693" s="230"/>
      <c r="I693" s="231"/>
      <c r="J693" s="231"/>
      <c r="K693" s="231"/>
      <c r="L693" s="431"/>
      <c r="M693" s="231"/>
      <c r="N693" s="231"/>
      <c r="O693" s="204"/>
      <c r="P693" s="466"/>
      <c r="Q693" s="205"/>
      <c r="R693" s="141"/>
    </row>
    <row r="694" spans="1:18" ht="120">
      <c r="A694" s="184">
        <v>765</v>
      </c>
      <c r="B694" s="419">
        <v>11987</v>
      </c>
      <c r="C694" s="331" t="s">
        <v>658</v>
      </c>
      <c r="D694" s="328"/>
      <c r="E694" s="478" t="s">
        <v>449</v>
      </c>
      <c r="F694" s="452" t="s">
        <v>3860</v>
      </c>
      <c r="G694" s="453" t="s">
        <v>4031</v>
      </c>
      <c r="H694" s="416" t="str">
        <f t="shared" ref="H694:H697" si="76">HYPERLINK("https://www.gardenbulbs.ru/images/VesnaOtherCL/thumbnails/"&amp;C694&amp;".jpg","фото")</f>
        <v>фото</v>
      </c>
      <c r="I694" s="215" t="s">
        <v>11940</v>
      </c>
      <c r="J694" s="216" t="s">
        <v>62</v>
      </c>
      <c r="K694" s="217">
        <v>10</v>
      </c>
      <c r="L694" s="392">
        <v>4402.3100000000004</v>
      </c>
      <c r="M694" s="388">
        <v>1</v>
      </c>
      <c r="N694" s="181"/>
      <c r="O694" s="178">
        <f t="shared" ref="O694:O697" si="77">IF(ISERROR(L694*N694),0,L694*N694)</f>
        <v>0</v>
      </c>
      <c r="P694" s="451">
        <v>2505010119875</v>
      </c>
      <c r="Q694" s="182"/>
      <c r="R694" s="220" t="s">
        <v>10523</v>
      </c>
    </row>
    <row r="695" spans="1:18" ht="27.6">
      <c r="A695" s="184">
        <v>766</v>
      </c>
      <c r="B695" s="419">
        <v>11986</v>
      </c>
      <c r="C695" s="331" t="s">
        <v>659</v>
      </c>
      <c r="D695" s="328"/>
      <c r="E695" s="478" t="s">
        <v>449</v>
      </c>
      <c r="F695" s="452" t="s">
        <v>4032</v>
      </c>
      <c r="G695" s="453" t="s">
        <v>4033</v>
      </c>
      <c r="H695" s="416" t="str">
        <f t="shared" si="76"/>
        <v>фото</v>
      </c>
      <c r="I695" s="215" t="s">
        <v>10420</v>
      </c>
      <c r="J695" s="216" t="s">
        <v>62</v>
      </c>
      <c r="K695" s="217">
        <v>10</v>
      </c>
      <c r="L695" s="392">
        <v>4402.3100000000004</v>
      </c>
      <c r="M695" s="388">
        <v>1</v>
      </c>
      <c r="N695" s="181"/>
      <c r="O695" s="178">
        <f t="shared" si="77"/>
        <v>0</v>
      </c>
      <c r="P695" s="451">
        <v>2505010119868</v>
      </c>
      <c r="Q695" s="182"/>
      <c r="R695" s="220" t="s">
        <v>10523</v>
      </c>
    </row>
    <row r="696" spans="1:18" ht="27.6">
      <c r="A696" s="184">
        <v>767</v>
      </c>
      <c r="B696" s="419">
        <v>11988</v>
      </c>
      <c r="C696" s="331" t="s">
        <v>1299</v>
      </c>
      <c r="D696" s="328"/>
      <c r="E696" s="478" t="s">
        <v>449</v>
      </c>
      <c r="F696" s="452" t="s">
        <v>4034</v>
      </c>
      <c r="G696" s="453" t="s">
        <v>4035</v>
      </c>
      <c r="H696" s="416" t="str">
        <f t="shared" si="76"/>
        <v>фото</v>
      </c>
      <c r="I696" s="215" t="s">
        <v>10421</v>
      </c>
      <c r="J696" s="216" t="s">
        <v>62</v>
      </c>
      <c r="K696" s="217">
        <v>10</v>
      </c>
      <c r="L696" s="392">
        <v>4402.3100000000004</v>
      </c>
      <c r="M696" s="388">
        <v>1</v>
      </c>
      <c r="N696" s="181"/>
      <c r="O696" s="178">
        <f t="shared" si="77"/>
        <v>0</v>
      </c>
      <c r="P696" s="451">
        <v>2505010119882</v>
      </c>
      <c r="Q696" s="182"/>
      <c r="R696" s="220" t="s">
        <v>10523</v>
      </c>
    </row>
    <row r="697" spans="1:18" ht="27.6">
      <c r="A697" s="184">
        <v>768</v>
      </c>
      <c r="B697" s="419">
        <v>11990</v>
      </c>
      <c r="C697" s="331" t="s">
        <v>1300</v>
      </c>
      <c r="D697" s="328"/>
      <c r="E697" s="478" t="s">
        <v>449</v>
      </c>
      <c r="F697" s="452" t="s">
        <v>4036</v>
      </c>
      <c r="G697" s="453" t="s">
        <v>4037</v>
      </c>
      <c r="H697" s="416" t="str">
        <f t="shared" si="76"/>
        <v>фото</v>
      </c>
      <c r="I697" s="215" t="s">
        <v>10422</v>
      </c>
      <c r="J697" s="216" t="s">
        <v>62</v>
      </c>
      <c r="K697" s="217">
        <v>10</v>
      </c>
      <c r="L697" s="392">
        <v>4402.3100000000004</v>
      </c>
      <c r="M697" s="388">
        <v>1</v>
      </c>
      <c r="N697" s="181"/>
      <c r="O697" s="178">
        <f t="shared" si="77"/>
        <v>0</v>
      </c>
      <c r="P697" s="451">
        <v>2505010119905</v>
      </c>
      <c r="Q697" s="182"/>
      <c r="R697" s="220" t="s">
        <v>10523</v>
      </c>
    </row>
    <row r="698" spans="1:18" ht="15.6">
      <c r="A698" s="184">
        <v>769</v>
      </c>
      <c r="B698" s="164"/>
      <c r="C698" s="198"/>
      <c r="D698" s="199"/>
      <c r="E698" s="424" t="s">
        <v>4030</v>
      </c>
      <c r="F698" s="165"/>
      <c r="G698" s="229"/>
      <c r="H698" s="230"/>
      <c r="I698" s="231"/>
      <c r="J698" s="231"/>
      <c r="K698" s="231"/>
      <c r="L698" s="431"/>
      <c r="M698" s="231"/>
      <c r="N698" s="231"/>
      <c r="O698" s="204"/>
      <c r="P698" s="466"/>
      <c r="Q698" s="205"/>
      <c r="R698" s="141"/>
    </row>
    <row r="699" spans="1:18" ht="24">
      <c r="A699" s="184">
        <v>770</v>
      </c>
      <c r="B699" s="419">
        <v>5225</v>
      </c>
      <c r="C699" s="331" t="s">
        <v>10104</v>
      </c>
      <c r="D699" s="328"/>
      <c r="E699" s="478" t="s">
        <v>4038</v>
      </c>
      <c r="F699" s="452" t="s">
        <v>10105</v>
      </c>
      <c r="G699" s="453" t="s">
        <v>10106</v>
      </c>
      <c r="H699" s="416" t="str">
        <f t="shared" ref="H699:H711" si="78">HYPERLINK("https://www.gardenbulbs.ru/images/VesnaOtherCL/thumbnails/"&amp;C699&amp;".jpg","фото")</f>
        <v>фото</v>
      </c>
      <c r="I699" s="215" t="s">
        <v>10423</v>
      </c>
      <c r="J699" s="216" t="s">
        <v>4048</v>
      </c>
      <c r="K699" s="217">
        <v>8</v>
      </c>
      <c r="L699" s="392">
        <v>5161.9700000000012</v>
      </c>
      <c r="M699" s="388">
        <v>1</v>
      </c>
      <c r="N699" s="181"/>
      <c r="O699" s="178">
        <f t="shared" ref="O699:O711" si="79">IF(ISERROR(L699*N699),0,L699*N699)</f>
        <v>0</v>
      </c>
      <c r="P699" s="451">
        <v>2505008052252</v>
      </c>
      <c r="Q699" s="182"/>
      <c r="R699" s="220" t="s">
        <v>10523</v>
      </c>
    </row>
    <row r="700" spans="1:18" ht="24">
      <c r="A700" s="184">
        <v>771</v>
      </c>
      <c r="B700" s="419">
        <v>9621</v>
      </c>
      <c r="C700" s="331" t="s">
        <v>907</v>
      </c>
      <c r="D700" s="328"/>
      <c r="E700" s="478" t="s">
        <v>4038</v>
      </c>
      <c r="F700" s="452" t="s">
        <v>4039</v>
      </c>
      <c r="G700" s="453" t="s">
        <v>4040</v>
      </c>
      <c r="H700" s="416" t="str">
        <f t="shared" si="78"/>
        <v>фото</v>
      </c>
      <c r="I700" s="215" t="s">
        <v>10424</v>
      </c>
      <c r="J700" s="216" t="s">
        <v>4048</v>
      </c>
      <c r="K700" s="217">
        <v>8</v>
      </c>
      <c r="L700" s="392">
        <v>5161.9700000000012</v>
      </c>
      <c r="M700" s="388">
        <v>1</v>
      </c>
      <c r="N700" s="181"/>
      <c r="O700" s="178">
        <f t="shared" si="79"/>
        <v>0</v>
      </c>
      <c r="P700" s="451">
        <v>2505008096218</v>
      </c>
      <c r="Q700" s="182"/>
      <c r="R700" s="220" t="s">
        <v>10523</v>
      </c>
    </row>
    <row r="701" spans="1:18" ht="15.6">
      <c r="A701" s="184">
        <v>772</v>
      </c>
      <c r="B701" s="419">
        <v>1921</v>
      </c>
      <c r="C701" s="331" t="s">
        <v>10107</v>
      </c>
      <c r="D701" s="328"/>
      <c r="E701" s="478" t="s">
        <v>4038</v>
      </c>
      <c r="F701" s="452" t="s">
        <v>10108</v>
      </c>
      <c r="G701" s="453" t="s">
        <v>10109</v>
      </c>
      <c r="H701" s="416" t="str">
        <f t="shared" si="78"/>
        <v>фото</v>
      </c>
      <c r="I701" s="215" t="s">
        <v>10425</v>
      </c>
      <c r="J701" s="216" t="s">
        <v>4048</v>
      </c>
      <c r="K701" s="217">
        <v>8</v>
      </c>
      <c r="L701" s="392">
        <v>5161.9700000000012</v>
      </c>
      <c r="M701" s="388">
        <v>1</v>
      </c>
      <c r="N701" s="181"/>
      <c r="O701" s="178">
        <f t="shared" si="79"/>
        <v>0</v>
      </c>
      <c r="P701" s="451">
        <v>2505008019217</v>
      </c>
      <c r="Q701" s="182"/>
      <c r="R701" s="220" t="s">
        <v>10523</v>
      </c>
    </row>
    <row r="702" spans="1:18" ht="15.6">
      <c r="A702" s="184">
        <v>773</v>
      </c>
      <c r="B702" s="419">
        <v>13489</v>
      </c>
      <c r="C702" s="331" t="s">
        <v>4041</v>
      </c>
      <c r="D702" s="328"/>
      <c r="E702" s="478" t="s">
        <v>4038</v>
      </c>
      <c r="F702" s="452" t="s">
        <v>4042</v>
      </c>
      <c r="G702" s="453" t="s">
        <v>4043</v>
      </c>
      <c r="H702" s="416" t="str">
        <f t="shared" si="78"/>
        <v>фото</v>
      </c>
      <c r="I702" s="215" t="s">
        <v>10426</v>
      </c>
      <c r="J702" s="216" t="s">
        <v>4048</v>
      </c>
      <c r="K702" s="217">
        <v>8</v>
      </c>
      <c r="L702" s="392">
        <v>5735.0700000000015</v>
      </c>
      <c r="M702" s="388">
        <v>1</v>
      </c>
      <c r="N702" s="181"/>
      <c r="O702" s="178">
        <f t="shared" si="79"/>
        <v>0</v>
      </c>
      <c r="P702" s="451">
        <v>2505008134897</v>
      </c>
      <c r="Q702" s="182"/>
      <c r="R702" s="220" t="s">
        <v>10523</v>
      </c>
    </row>
    <row r="703" spans="1:18" ht="105" customHeight="1">
      <c r="A703" s="184">
        <v>774</v>
      </c>
      <c r="B703" s="419">
        <v>9625</v>
      </c>
      <c r="C703" s="331" t="s">
        <v>342</v>
      </c>
      <c r="D703" s="328"/>
      <c r="E703" s="478" t="s">
        <v>4038</v>
      </c>
      <c r="F703" s="452" t="s">
        <v>4044</v>
      </c>
      <c r="G703" s="453" t="s">
        <v>4045</v>
      </c>
      <c r="H703" s="416" t="str">
        <f t="shared" si="78"/>
        <v>фото</v>
      </c>
      <c r="I703" s="215" t="s">
        <v>10427</v>
      </c>
      <c r="J703" s="216" t="s">
        <v>4048</v>
      </c>
      <c r="K703" s="217">
        <v>8</v>
      </c>
      <c r="L703" s="392">
        <v>6020.7400000000007</v>
      </c>
      <c r="M703" s="388">
        <v>1</v>
      </c>
      <c r="N703" s="181"/>
      <c r="O703" s="178">
        <f t="shared" si="79"/>
        <v>0</v>
      </c>
      <c r="P703" s="451">
        <v>2505008096256</v>
      </c>
      <c r="Q703" s="182"/>
      <c r="R703" s="220" t="s">
        <v>10523</v>
      </c>
    </row>
    <row r="704" spans="1:18" ht="24">
      <c r="A704" s="184">
        <v>775</v>
      </c>
      <c r="B704" s="419">
        <v>9626</v>
      </c>
      <c r="C704" s="331" t="s">
        <v>10416</v>
      </c>
      <c r="D704" s="328"/>
      <c r="E704" s="478" t="s">
        <v>4038</v>
      </c>
      <c r="F704" s="452" t="s">
        <v>10408</v>
      </c>
      <c r="G704" s="453" t="s">
        <v>10412</v>
      </c>
      <c r="H704" s="416" t="str">
        <f t="shared" si="78"/>
        <v>фото</v>
      </c>
      <c r="I704" s="215" t="s">
        <v>10428</v>
      </c>
      <c r="J704" s="216" t="s">
        <v>4048</v>
      </c>
      <c r="K704" s="217">
        <v>8</v>
      </c>
      <c r="L704" s="392">
        <v>5735.0700000000015</v>
      </c>
      <c r="M704" s="388">
        <v>1</v>
      </c>
      <c r="N704" s="181"/>
      <c r="O704" s="178">
        <f t="shared" si="79"/>
        <v>0</v>
      </c>
      <c r="P704" s="451">
        <v>2505008096263</v>
      </c>
      <c r="Q704" s="182"/>
      <c r="R704" s="220" t="s">
        <v>10523</v>
      </c>
    </row>
    <row r="705" spans="1:18" ht="24">
      <c r="A705" s="184">
        <v>776</v>
      </c>
      <c r="B705" s="419">
        <v>8703</v>
      </c>
      <c r="C705" s="331" t="s">
        <v>1154</v>
      </c>
      <c r="D705" s="328"/>
      <c r="E705" s="478" t="s">
        <v>4038</v>
      </c>
      <c r="F705" s="452" t="s">
        <v>4046</v>
      </c>
      <c r="G705" s="453" t="s">
        <v>4047</v>
      </c>
      <c r="H705" s="416" t="str">
        <f t="shared" si="78"/>
        <v>фото</v>
      </c>
      <c r="I705" s="215" t="s">
        <v>10429</v>
      </c>
      <c r="J705" s="216" t="s">
        <v>4048</v>
      </c>
      <c r="K705" s="217">
        <v>8</v>
      </c>
      <c r="L705" s="392">
        <v>5735.0700000000015</v>
      </c>
      <c r="M705" s="388">
        <v>1</v>
      </c>
      <c r="N705" s="181"/>
      <c r="O705" s="178">
        <f t="shared" si="79"/>
        <v>0</v>
      </c>
      <c r="P705" s="451">
        <v>2505008087032</v>
      </c>
      <c r="Q705" s="182"/>
      <c r="R705" s="220" t="s">
        <v>10523</v>
      </c>
    </row>
    <row r="706" spans="1:18" ht="15.6">
      <c r="A706" s="184">
        <v>777</v>
      </c>
      <c r="B706" s="419">
        <v>1034</v>
      </c>
      <c r="C706" s="331" t="s">
        <v>9264</v>
      </c>
      <c r="D706" s="328"/>
      <c r="E706" s="478" t="s">
        <v>4038</v>
      </c>
      <c r="F706" s="452" t="s">
        <v>9262</v>
      </c>
      <c r="G706" s="453" t="s">
        <v>9263</v>
      </c>
      <c r="H706" s="416" t="str">
        <f t="shared" si="78"/>
        <v>фото</v>
      </c>
      <c r="I706" s="215" t="s">
        <v>10430</v>
      </c>
      <c r="J706" s="216" t="s">
        <v>4048</v>
      </c>
      <c r="K706" s="217">
        <v>8</v>
      </c>
      <c r="L706" s="392">
        <v>5017.43</v>
      </c>
      <c r="M706" s="388">
        <v>1</v>
      </c>
      <c r="N706" s="181"/>
      <c r="O706" s="178">
        <f t="shared" si="79"/>
        <v>0</v>
      </c>
      <c r="P706" s="451">
        <v>2505008010344</v>
      </c>
      <c r="Q706" s="182"/>
      <c r="R706" s="220" t="s">
        <v>10523</v>
      </c>
    </row>
    <row r="707" spans="1:18" ht="24">
      <c r="A707" s="184">
        <v>778</v>
      </c>
      <c r="B707" s="419">
        <v>11967</v>
      </c>
      <c r="C707" s="331" t="s">
        <v>1301</v>
      </c>
      <c r="D707" s="328"/>
      <c r="E707" s="478" t="s">
        <v>4038</v>
      </c>
      <c r="F707" s="452" t="s">
        <v>4049</v>
      </c>
      <c r="G707" s="453" t="s">
        <v>4050</v>
      </c>
      <c r="H707" s="416" t="str">
        <f t="shared" si="78"/>
        <v>фото</v>
      </c>
      <c r="I707" s="215" t="s">
        <v>10431</v>
      </c>
      <c r="J707" s="216" t="s">
        <v>4048</v>
      </c>
      <c r="K707" s="217">
        <v>8</v>
      </c>
      <c r="L707" s="392">
        <v>6450.9500000000007</v>
      </c>
      <c r="M707" s="388">
        <v>1</v>
      </c>
      <c r="N707" s="181"/>
      <c r="O707" s="178">
        <f t="shared" si="79"/>
        <v>0</v>
      </c>
      <c r="P707" s="451">
        <v>2505008119672</v>
      </c>
      <c r="Q707" s="182"/>
      <c r="R707" s="220" t="s">
        <v>10523</v>
      </c>
    </row>
    <row r="708" spans="1:18" ht="15.6">
      <c r="A708" s="184">
        <v>779</v>
      </c>
      <c r="B708" s="419">
        <v>9629</v>
      </c>
      <c r="C708" s="331" t="s">
        <v>340</v>
      </c>
      <c r="D708" s="328"/>
      <c r="E708" s="478" t="s">
        <v>4038</v>
      </c>
      <c r="F708" s="452" t="s">
        <v>4053</v>
      </c>
      <c r="G708" s="453" t="s">
        <v>4054</v>
      </c>
      <c r="H708" s="416" t="str">
        <f t="shared" si="78"/>
        <v>фото</v>
      </c>
      <c r="I708" s="215" t="s">
        <v>10432</v>
      </c>
      <c r="J708" s="216" t="s">
        <v>4048</v>
      </c>
      <c r="K708" s="217">
        <v>8</v>
      </c>
      <c r="L708" s="392">
        <v>5017.43</v>
      </c>
      <c r="M708" s="388">
        <v>1</v>
      </c>
      <c r="N708" s="181"/>
      <c r="O708" s="178">
        <f t="shared" si="79"/>
        <v>0</v>
      </c>
      <c r="P708" s="451">
        <v>2505008096294</v>
      </c>
      <c r="Q708" s="182"/>
      <c r="R708" s="220" t="s">
        <v>10523</v>
      </c>
    </row>
    <row r="709" spans="1:18" ht="24">
      <c r="A709" s="184">
        <v>780</v>
      </c>
      <c r="B709" s="419">
        <v>5262</v>
      </c>
      <c r="C709" s="331" t="s">
        <v>660</v>
      </c>
      <c r="D709" s="328"/>
      <c r="E709" s="478" t="s">
        <v>4038</v>
      </c>
      <c r="F709" s="452" t="s">
        <v>4055</v>
      </c>
      <c r="G709" s="453" t="s">
        <v>4056</v>
      </c>
      <c r="H709" s="416" t="str">
        <f t="shared" si="78"/>
        <v>фото</v>
      </c>
      <c r="I709" s="215" t="s">
        <v>10433</v>
      </c>
      <c r="J709" s="216" t="s">
        <v>4048</v>
      </c>
      <c r="K709" s="217">
        <v>8</v>
      </c>
      <c r="L709" s="392">
        <v>5590.5300000000007</v>
      </c>
      <c r="M709" s="388">
        <v>1</v>
      </c>
      <c r="N709" s="181"/>
      <c r="O709" s="178">
        <f t="shared" si="79"/>
        <v>0</v>
      </c>
      <c r="P709" s="451">
        <v>2505008052627</v>
      </c>
      <c r="Q709" s="182"/>
      <c r="R709" s="220" t="s">
        <v>10523</v>
      </c>
    </row>
    <row r="710" spans="1:18" ht="15.6">
      <c r="A710" s="184">
        <v>781</v>
      </c>
      <c r="B710" s="419">
        <v>9623</v>
      </c>
      <c r="C710" s="331" t="s">
        <v>341</v>
      </c>
      <c r="D710" s="328"/>
      <c r="E710" s="478" t="s">
        <v>4038</v>
      </c>
      <c r="F710" s="452" t="s">
        <v>4057</v>
      </c>
      <c r="G710" s="453" t="s">
        <v>4058</v>
      </c>
      <c r="H710" s="416" t="str">
        <f t="shared" si="78"/>
        <v>фото</v>
      </c>
      <c r="I710" s="215" t="s">
        <v>10434</v>
      </c>
      <c r="J710" s="216" t="s">
        <v>4048</v>
      </c>
      <c r="K710" s="217">
        <v>8</v>
      </c>
      <c r="L710" s="392">
        <v>5735.0700000000015</v>
      </c>
      <c r="M710" s="388">
        <v>1</v>
      </c>
      <c r="N710" s="181"/>
      <c r="O710" s="178">
        <f t="shared" si="79"/>
        <v>0</v>
      </c>
      <c r="P710" s="451">
        <v>2505008096232</v>
      </c>
      <c r="Q710" s="182"/>
      <c r="R710" s="220" t="s">
        <v>10523</v>
      </c>
    </row>
    <row r="711" spans="1:18" ht="15.6">
      <c r="A711" s="184">
        <v>782</v>
      </c>
      <c r="B711" s="419">
        <v>9622</v>
      </c>
      <c r="C711" s="331" t="s">
        <v>339</v>
      </c>
      <c r="D711" s="328"/>
      <c r="E711" s="478" t="s">
        <v>4038</v>
      </c>
      <c r="F711" s="452" t="s">
        <v>4059</v>
      </c>
      <c r="G711" s="453" t="s">
        <v>4060</v>
      </c>
      <c r="H711" s="416" t="str">
        <f t="shared" si="78"/>
        <v>фото</v>
      </c>
      <c r="I711" s="215" t="s">
        <v>10435</v>
      </c>
      <c r="J711" s="216" t="s">
        <v>4048</v>
      </c>
      <c r="K711" s="217">
        <v>8</v>
      </c>
      <c r="L711" s="392">
        <v>5017.43</v>
      </c>
      <c r="M711" s="388">
        <v>1</v>
      </c>
      <c r="N711" s="181"/>
      <c r="O711" s="178">
        <f t="shared" si="79"/>
        <v>0</v>
      </c>
      <c r="P711" s="451">
        <v>2505008096225</v>
      </c>
      <c r="Q711" s="182"/>
      <c r="R711" s="220" t="s">
        <v>10523</v>
      </c>
    </row>
    <row r="712" spans="1:18" ht="15.6">
      <c r="A712" s="184">
        <v>783</v>
      </c>
      <c r="B712" s="164"/>
      <c r="C712" s="198"/>
      <c r="D712" s="199"/>
      <c r="E712" s="424" t="s">
        <v>4061</v>
      </c>
      <c r="F712" s="165"/>
      <c r="G712" s="229"/>
      <c r="H712" s="230"/>
      <c r="I712" s="231"/>
      <c r="J712" s="231"/>
      <c r="K712" s="231"/>
      <c r="L712" s="431"/>
      <c r="M712" s="231"/>
      <c r="N712" s="231"/>
      <c r="O712" s="204"/>
      <c r="P712" s="466"/>
      <c r="Q712" s="205"/>
      <c r="R712" s="141"/>
    </row>
    <row r="713" spans="1:18" ht="15.6">
      <c r="A713" s="184">
        <v>784</v>
      </c>
      <c r="B713" s="419">
        <v>6835</v>
      </c>
      <c r="C713" s="331" t="s">
        <v>10110</v>
      </c>
      <c r="D713" s="328"/>
      <c r="E713" s="478" t="s">
        <v>4038</v>
      </c>
      <c r="F713" s="452" t="s">
        <v>10111</v>
      </c>
      <c r="G713" s="453" t="s">
        <v>10112</v>
      </c>
      <c r="H713" s="416" t="str">
        <f t="shared" ref="H713:H724" si="80">HYPERLINK("https://www.gardenbulbs.ru/images/VesnaOtherCL/thumbnails/"&amp;C713&amp;".jpg","фото")</f>
        <v>фото</v>
      </c>
      <c r="I713" s="215" t="s">
        <v>10436</v>
      </c>
      <c r="J713" s="216" t="s">
        <v>4048</v>
      </c>
      <c r="K713" s="217">
        <v>8</v>
      </c>
      <c r="L713" s="392">
        <v>6450.9500000000007</v>
      </c>
      <c r="M713" s="388">
        <v>1</v>
      </c>
      <c r="N713" s="181"/>
      <c r="O713" s="178">
        <f t="shared" ref="O713:O724" si="81">IF(ISERROR(L713*N713),0,L713*N713)</f>
        <v>0</v>
      </c>
      <c r="P713" s="451">
        <v>2505008068352</v>
      </c>
      <c r="Q713" s="182"/>
      <c r="R713" s="220" t="s">
        <v>10523</v>
      </c>
    </row>
    <row r="714" spans="1:18" ht="24">
      <c r="A714" s="184">
        <v>785</v>
      </c>
      <c r="B714" s="419">
        <v>11970</v>
      </c>
      <c r="C714" s="331" t="s">
        <v>11930</v>
      </c>
      <c r="D714" s="328"/>
      <c r="E714" s="478" t="s">
        <v>4038</v>
      </c>
      <c r="F714" s="452" t="s">
        <v>11898</v>
      </c>
      <c r="G714" s="453" t="s">
        <v>11907</v>
      </c>
      <c r="H714" s="416" t="str">
        <f t="shared" si="80"/>
        <v>фото</v>
      </c>
      <c r="I714" s="215" t="s">
        <v>11920</v>
      </c>
      <c r="J714" s="216" t="s">
        <v>4048</v>
      </c>
      <c r="K714" s="217">
        <v>8</v>
      </c>
      <c r="L714" s="392">
        <v>6736.7300000000005</v>
      </c>
      <c r="M714" s="388">
        <v>1</v>
      </c>
      <c r="N714" s="181"/>
      <c r="O714" s="178">
        <f t="shared" si="81"/>
        <v>0</v>
      </c>
      <c r="P714" s="451">
        <v>2505008119702</v>
      </c>
      <c r="Q714" s="182"/>
      <c r="R714" s="220" t="s">
        <v>10523</v>
      </c>
    </row>
    <row r="715" spans="1:18" ht="15.6">
      <c r="A715" s="184">
        <v>786</v>
      </c>
      <c r="B715" s="419">
        <v>13491</v>
      </c>
      <c r="C715" s="331" t="s">
        <v>4062</v>
      </c>
      <c r="D715" s="328"/>
      <c r="E715" s="478" t="s">
        <v>4038</v>
      </c>
      <c r="F715" s="452" t="s">
        <v>4063</v>
      </c>
      <c r="G715" s="453" t="s">
        <v>4064</v>
      </c>
      <c r="H715" s="416" t="str">
        <f t="shared" si="80"/>
        <v>фото</v>
      </c>
      <c r="I715" s="215" t="s">
        <v>10437</v>
      </c>
      <c r="J715" s="216" t="s">
        <v>4048</v>
      </c>
      <c r="K715" s="217">
        <v>8</v>
      </c>
      <c r="L715" s="392">
        <v>6163.630000000001</v>
      </c>
      <c r="M715" s="388">
        <v>1</v>
      </c>
      <c r="N715" s="181"/>
      <c r="O715" s="178">
        <f t="shared" si="81"/>
        <v>0</v>
      </c>
      <c r="P715" s="451">
        <v>2505008134910</v>
      </c>
      <c r="Q715" s="182"/>
      <c r="R715" s="220" t="s">
        <v>10523</v>
      </c>
    </row>
    <row r="716" spans="1:18" ht="24">
      <c r="A716" s="184">
        <v>787</v>
      </c>
      <c r="B716" s="419">
        <v>13492</v>
      </c>
      <c r="C716" s="331" t="s">
        <v>11931</v>
      </c>
      <c r="D716" s="328"/>
      <c r="E716" s="478" t="s">
        <v>4038</v>
      </c>
      <c r="F716" s="452" t="s">
        <v>11899</v>
      </c>
      <c r="G716" s="453" t="s">
        <v>11908</v>
      </c>
      <c r="H716" s="416" t="str">
        <f t="shared" si="80"/>
        <v>фото</v>
      </c>
      <c r="I716" s="215" t="s">
        <v>11921</v>
      </c>
      <c r="J716" s="216" t="s">
        <v>4048</v>
      </c>
      <c r="K716" s="217">
        <v>8</v>
      </c>
      <c r="L716" s="392">
        <v>6879.5100000000011</v>
      </c>
      <c r="M716" s="388">
        <v>1</v>
      </c>
      <c r="N716" s="181"/>
      <c r="O716" s="178">
        <f t="shared" si="81"/>
        <v>0</v>
      </c>
      <c r="P716" s="451">
        <v>2505008134927</v>
      </c>
      <c r="Q716" s="182"/>
      <c r="R716" s="220" t="s">
        <v>10523</v>
      </c>
    </row>
    <row r="717" spans="1:18" ht="24">
      <c r="A717" s="184">
        <v>788</v>
      </c>
      <c r="B717" s="419">
        <v>9636</v>
      </c>
      <c r="C717" s="331" t="s">
        <v>908</v>
      </c>
      <c r="D717" s="328"/>
      <c r="E717" s="478" t="s">
        <v>4038</v>
      </c>
      <c r="F717" s="452" t="s">
        <v>4065</v>
      </c>
      <c r="G717" s="453" t="s">
        <v>4066</v>
      </c>
      <c r="H717" s="416" t="str">
        <f t="shared" si="80"/>
        <v>фото</v>
      </c>
      <c r="I717" s="215" t="s">
        <v>10438</v>
      </c>
      <c r="J717" s="216" t="s">
        <v>4048</v>
      </c>
      <c r="K717" s="217">
        <v>8</v>
      </c>
      <c r="L717" s="392">
        <v>6306.5200000000013</v>
      </c>
      <c r="M717" s="388">
        <v>1</v>
      </c>
      <c r="N717" s="181"/>
      <c r="O717" s="178">
        <f t="shared" si="81"/>
        <v>0</v>
      </c>
      <c r="P717" s="451">
        <v>2505008096362</v>
      </c>
      <c r="Q717" s="182"/>
      <c r="R717" s="220" t="s">
        <v>10523</v>
      </c>
    </row>
    <row r="718" spans="1:18" ht="36">
      <c r="A718" s="184">
        <v>789</v>
      </c>
      <c r="B718" s="419">
        <v>9637</v>
      </c>
      <c r="C718" s="331" t="s">
        <v>10417</v>
      </c>
      <c r="D718" s="328"/>
      <c r="E718" s="478" t="s">
        <v>4038</v>
      </c>
      <c r="F718" s="452" t="s">
        <v>4067</v>
      </c>
      <c r="G718" s="453" t="s">
        <v>4068</v>
      </c>
      <c r="H718" s="416" t="str">
        <f t="shared" si="80"/>
        <v>фото</v>
      </c>
      <c r="I718" s="215" t="s">
        <v>10439</v>
      </c>
      <c r="J718" s="216" t="s">
        <v>4048</v>
      </c>
      <c r="K718" s="217">
        <v>8</v>
      </c>
      <c r="L718" s="392">
        <v>6736.7300000000005</v>
      </c>
      <c r="M718" s="388">
        <v>1</v>
      </c>
      <c r="N718" s="181"/>
      <c r="O718" s="178">
        <f t="shared" si="81"/>
        <v>0</v>
      </c>
      <c r="P718" s="451">
        <v>2505008096379</v>
      </c>
      <c r="Q718" s="182"/>
      <c r="R718" s="220" t="s">
        <v>10523</v>
      </c>
    </row>
    <row r="719" spans="1:18" ht="24">
      <c r="A719" s="184">
        <v>790</v>
      </c>
      <c r="B719" s="419">
        <v>17059</v>
      </c>
      <c r="C719" s="331" t="s">
        <v>9267</v>
      </c>
      <c r="D719" s="328"/>
      <c r="E719" s="478" t="s">
        <v>4038</v>
      </c>
      <c r="F719" s="452" t="s">
        <v>9265</v>
      </c>
      <c r="G719" s="453" t="s">
        <v>9266</v>
      </c>
      <c r="H719" s="416" t="str">
        <f t="shared" si="80"/>
        <v>фото</v>
      </c>
      <c r="I719" s="215" t="s">
        <v>10440</v>
      </c>
      <c r="J719" s="216" t="s">
        <v>4048</v>
      </c>
      <c r="K719" s="217">
        <v>8</v>
      </c>
      <c r="L719" s="392">
        <v>6020.7400000000007</v>
      </c>
      <c r="M719" s="388">
        <v>1</v>
      </c>
      <c r="N719" s="181"/>
      <c r="O719" s="178">
        <f t="shared" si="81"/>
        <v>0</v>
      </c>
      <c r="P719" s="451">
        <v>2505008170598</v>
      </c>
      <c r="Q719" s="182"/>
      <c r="R719" s="220" t="s">
        <v>10523</v>
      </c>
    </row>
    <row r="720" spans="1:18" ht="48">
      <c r="A720" s="184">
        <v>791</v>
      </c>
      <c r="B720" s="419">
        <v>11973</v>
      </c>
      <c r="C720" s="331" t="s">
        <v>10418</v>
      </c>
      <c r="D720" s="328"/>
      <c r="E720" s="478" t="s">
        <v>4038</v>
      </c>
      <c r="F720" s="452" t="s">
        <v>10409</v>
      </c>
      <c r="G720" s="453" t="s">
        <v>10413</v>
      </c>
      <c r="H720" s="416" t="str">
        <f t="shared" si="80"/>
        <v>фото</v>
      </c>
      <c r="I720" s="215" t="s">
        <v>10441</v>
      </c>
      <c r="J720" s="216" t="s">
        <v>4048</v>
      </c>
      <c r="K720" s="217">
        <v>8</v>
      </c>
      <c r="L720" s="392">
        <v>6736.7300000000005</v>
      </c>
      <c r="M720" s="388">
        <v>1</v>
      </c>
      <c r="N720" s="181"/>
      <c r="O720" s="178">
        <f t="shared" si="81"/>
        <v>0</v>
      </c>
      <c r="P720" s="451">
        <v>2505008119733</v>
      </c>
      <c r="Q720" s="182"/>
      <c r="R720" s="220" t="s">
        <v>10523</v>
      </c>
    </row>
    <row r="721" spans="1:18" ht="24">
      <c r="A721" s="184">
        <v>792</v>
      </c>
      <c r="B721" s="419">
        <v>9635</v>
      </c>
      <c r="C721" s="331" t="s">
        <v>343</v>
      </c>
      <c r="D721" s="328"/>
      <c r="E721" s="478" t="s">
        <v>4038</v>
      </c>
      <c r="F721" s="452" t="s">
        <v>4069</v>
      </c>
      <c r="G721" s="453" t="s">
        <v>4070</v>
      </c>
      <c r="H721" s="416" t="str">
        <f t="shared" si="80"/>
        <v>фото</v>
      </c>
      <c r="I721" s="215" t="s">
        <v>10438</v>
      </c>
      <c r="J721" s="216" t="s">
        <v>4048</v>
      </c>
      <c r="K721" s="217">
        <v>8</v>
      </c>
      <c r="L721" s="392">
        <v>5590.5300000000007</v>
      </c>
      <c r="M721" s="388">
        <v>1</v>
      </c>
      <c r="N721" s="181"/>
      <c r="O721" s="178">
        <f t="shared" si="81"/>
        <v>0</v>
      </c>
      <c r="P721" s="451">
        <v>2505008096355</v>
      </c>
      <c r="Q721" s="182"/>
      <c r="R721" s="220" t="s">
        <v>10523</v>
      </c>
    </row>
    <row r="722" spans="1:18" ht="15.6">
      <c r="A722" s="184">
        <v>793</v>
      </c>
      <c r="B722" s="419">
        <v>9639</v>
      </c>
      <c r="C722" s="331" t="s">
        <v>661</v>
      </c>
      <c r="D722" s="328"/>
      <c r="E722" s="478" t="s">
        <v>4038</v>
      </c>
      <c r="F722" s="452" t="s">
        <v>4071</v>
      </c>
      <c r="G722" s="453" t="s">
        <v>4072</v>
      </c>
      <c r="H722" s="416" t="str">
        <f t="shared" si="80"/>
        <v>фото</v>
      </c>
      <c r="I722" s="215" t="s">
        <v>10442</v>
      </c>
      <c r="J722" s="216" t="s">
        <v>4048</v>
      </c>
      <c r="K722" s="217">
        <v>8</v>
      </c>
      <c r="L722" s="392">
        <v>6736.7300000000005</v>
      </c>
      <c r="M722" s="388">
        <v>1</v>
      </c>
      <c r="N722" s="181"/>
      <c r="O722" s="178">
        <f t="shared" si="81"/>
        <v>0</v>
      </c>
      <c r="P722" s="451">
        <v>2505008096393</v>
      </c>
      <c r="Q722" s="182"/>
      <c r="R722" s="220" t="s">
        <v>10523</v>
      </c>
    </row>
    <row r="723" spans="1:18" ht="15.6">
      <c r="A723" s="184">
        <v>794</v>
      </c>
      <c r="B723" s="419">
        <v>9640</v>
      </c>
      <c r="C723" s="331" t="s">
        <v>1643</v>
      </c>
      <c r="D723" s="328"/>
      <c r="E723" s="478" t="s">
        <v>4038</v>
      </c>
      <c r="F723" s="452" t="s">
        <v>4073</v>
      </c>
      <c r="G723" s="453" t="s">
        <v>1133</v>
      </c>
      <c r="H723" s="416" t="str">
        <f t="shared" si="80"/>
        <v>фото</v>
      </c>
      <c r="I723" s="215" t="s">
        <v>10443</v>
      </c>
      <c r="J723" s="216" t="s">
        <v>4048</v>
      </c>
      <c r="K723" s="217">
        <v>8</v>
      </c>
      <c r="L723" s="392">
        <v>6736.7300000000005</v>
      </c>
      <c r="M723" s="388">
        <v>1</v>
      </c>
      <c r="N723" s="181"/>
      <c r="O723" s="178">
        <f t="shared" si="81"/>
        <v>0</v>
      </c>
      <c r="P723" s="451">
        <v>2505008096409</v>
      </c>
      <c r="Q723" s="182"/>
      <c r="R723" s="220" t="s">
        <v>10523</v>
      </c>
    </row>
    <row r="724" spans="1:18" ht="24">
      <c r="A724" s="184">
        <v>795</v>
      </c>
      <c r="B724" s="419">
        <v>9638</v>
      </c>
      <c r="C724" s="331" t="s">
        <v>10419</v>
      </c>
      <c r="D724" s="328"/>
      <c r="E724" s="478" t="s">
        <v>4038</v>
      </c>
      <c r="F724" s="452" t="s">
        <v>10410</v>
      </c>
      <c r="G724" s="453" t="s">
        <v>10414</v>
      </c>
      <c r="H724" s="416" t="str">
        <f t="shared" si="80"/>
        <v>фото</v>
      </c>
      <c r="I724" s="215" t="s">
        <v>10444</v>
      </c>
      <c r="J724" s="216" t="s">
        <v>4048</v>
      </c>
      <c r="K724" s="217">
        <v>8</v>
      </c>
      <c r="L724" s="392">
        <v>6163.630000000001</v>
      </c>
      <c r="M724" s="388">
        <v>1</v>
      </c>
      <c r="N724" s="181"/>
      <c r="O724" s="178">
        <f t="shared" si="81"/>
        <v>0</v>
      </c>
      <c r="P724" s="451">
        <v>2505008096386</v>
      </c>
      <c r="Q724" s="182"/>
      <c r="R724" s="220" t="s">
        <v>10523</v>
      </c>
    </row>
    <row r="725" spans="1:18" ht="17.399999999999999">
      <c r="A725" s="184">
        <v>796</v>
      </c>
      <c r="B725" s="224"/>
      <c r="C725" s="224"/>
      <c r="D725" s="330"/>
      <c r="E725" s="429" t="s">
        <v>4074</v>
      </c>
      <c r="F725" s="225"/>
      <c r="G725" s="225"/>
      <c r="H725" s="226"/>
      <c r="I725" s="226"/>
      <c r="J725" s="227"/>
      <c r="K725" s="226"/>
      <c r="L725" s="430"/>
      <c r="M725" s="228"/>
      <c r="N725" s="228"/>
      <c r="O725" s="226"/>
      <c r="P725" s="460"/>
      <c r="Q725" s="226"/>
      <c r="R725" s="141"/>
    </row>
    <row r="726" spans="1:18" ht="15.6">
      <c r="A726" s="184">
        <v>797</v>
      </c>
      <c r="B726" s="164"/>
      <c r="C726" s="198"/>
      <c r="D726" s="199"/>
      <c r="E726" s="424" t="s">
        <v>4075</v>
      </c>
      <c r="F726" s="165"/>
      <c r="G726" s="229"/>
      <c r="H726" s="230"/>
      <c r="I726" s="231"/>
      <c r="J726" s="231"/>
      <c r="K726" s="231"/>
      <c r="L726" s="431"/>
      <c r="M726" s="231"/>
      <c r="N726" s="231"/>
      <c r="O726" s="204"/>
      <c r="P726" s="466"/>
      <c r="Q726" s="205"/>
      <c r="R726" s="141"/>
    </row>
    <row r="727" spans="1:18" ht="24">
      <c r="A727" s="184">
        <v>798</v>
      </c>
      <c r="B727" s="419">
        <v>13577</v>
      </c>
      <c r="C727" s="331" t="s">
        <v>11932</v>
      </c>
      <c r="D727" s="328"/>
      <c r="E727" s="545" t="s">
        <v>4077</v>
      </c>
      <c r="F727" s="546" t="s">
        <v>11900</v>
      </c>
      <c r="G727" s="547" t="s">
        <v>11909</v>
      </c>
      <c r="H727" s="416" t="str">
        <f t="shared" ref="H727:H772" si="82">HYPERLINK("https://www.gardenbulbs.ru/images/VesnaOtherCL/thumbnails/"&amp;C727&amp;".jpg","фото")</f>
        <v>фото</v>
      </c>
      <c r="I727" s="215" t="s">
        <v>11922</v>
      </c>
      <c r="J727" s="216" t="s">
        <v>203</v>
      </c>
      <c r="K727" s="217">
        <v>15</v>
      </c>
      <c r="L727" s="392">
        <v>3034.7900000000004</v>
      </c>
      <c r="M727" s="388">
        <v>1</v>
      </c>
      <c r="N727" s="181"/>
      <c r="O727" s="178">
        <f t="shared" ref="O727:O772" si="83">IF(ISERROR(L727*N727),0,L727*N727)</f>
        <v>0</v>
      </c>
      <c r="P727" s="451">
        <v>2505015135771</v>
      </c>
      <c r="Q727" s="182"/>
      <c r="R727" s="220" t="s">
        <v>10524</v>
      </c>
    </row>
    <row r="728" spans="1:18" ht="24">
      <c r="A728" s="184">
        <v>799</v>
      </c>
      <c r="B728" s="419">
        <v>16503</v>
      </c>
      <c r="C728" s="331" t="s">
        <v>11933</v>
      </c>
      <c r="D728" s="328"/>
      <c r="E728" s="545" t="s">
        <v>4077</v>
      </c>
      <c r="F728" s="546" t="s">
        <v>11901</v>
      </c>
      <c r="G728" s="547" t="s">
        <v>11910</v>
      </c>
      <c r="H728" s="416" t="str">
        <f t="shared" si="82"/>
        <v>фото</v>
      </c>
      <c r="I728" s="215" t="s">
        <v>11923</v>
      </c>
      <c r="J728" s="216" t="s">
        <v>203</v>
      </c>
      <c r="K728" s="217">
        <v>15</v>
      </c>
      <c r="L728" s="392">
        <v>3034.7900000000004</v>
      </c>
      <c r="M728" s="388">
        <v>1</v>
      </c>
      <c r="N728" s="181"/>
      <c r="O728" s="178">
        <f t="shared" si="83"/>
        <v>0</v>
      </c>
      <c r="P728" s="451">
        <v>2505015165037</v>
      </c>
      <c r="Q728" s="182"/>
      <c r="R728" s="220" t="s">
        <v>10524</v>
      </c>
    </row>
    <row r="729" spans="1:18" ht="15.6">
      <c r="A729" s="184">
        <v>800</v>
      </c>
      <c r="B729" s="419">
        <v>5350</v>
      </c>
      <c r="C729" s="331" t="s">
        <v>11934</v>
      </c>
      <c r="D729" s="328"/>
      <c r="E729" s="545" t="s">
        <v>4076</v>
      </c>
      <c r="F729" s="546" t="s">
        <v>11902</v>
      </c>
      <c r="G729" s="547" t="s">
        <v>11911</v>
      </c>
      <c r="H729" s="416" t="str">
        <f t="shared" si="82"/>
        <v>фото</v>
      </c>
      <c r="I729" s="215" t="s">
        <v>11924</v>
      </c>
      <c r="J729" s="216" t="s">
        <v>203</v>
      </c>
      <c r="K729" s="217">
        <v>15</v>
      </c>
      <c r="L729" s="392">
        <v>3034.7900000000004</v>
      </c>
      <c r="M729" s="388">
        <v>1</v>
      </c>
      <c r="N729" s="181"/>
      <c r="O729" s="178">
        <f t="shared" si="83"/>
        <v>0</v>
      </c>
      <c r="P729" s="451">
        <v>2505015053501</v>
      </c>
      <c r="Q729" s="182"/>
      <c r="R729" s="220" t="s">
        <v>10524</v>
      </c>
    </row>
    <row r="730" spans="1:18" ht="15.6">
      <c r="A730" s="184">
        <v>801</v>
      </c>
      <c r="B730" s="419">
        <v>7197</v>
      </c>
      <c r="C730" s="331" t="s">
        <v>11935</v>
      </c>
      <c r="D730" s="328"/>
      <c r="E730" s="545" t="s">
        <v>4076</v>
      </c>
      <c r="F730" s="546" t="s">
        <v>11903</v>
      </c>
      <c r="G730" s="547" t="s">
        <v>11912</v>
      </c>
      <c r="H730" s="416" t="str">
        <f t="shared" si="82"/>
        <v>фото</v>
      </c>
      <c r="I730" s="215" t="s">
        <v>11925</v>
      </c>
      <c r="J730" s="216" t="s">
        <v>203</v>
      </c>
      <c r="K730" s="217">
        <v>15</v>
      </c>
      <c r="L730" s="392">
        <v>3034.7900000000004</v>
      </c>
      <c r="M730" s="388">
        <v>1</v>
      </c>
      <c r="N730" s="181"/>
      <c r="O730" s="178">
        <f t="shared" si="83"/>
        <v>0</v>
      </c>
      <c r="P730" s="451">
        <v>2505015071970</v>
      </c>
      <c r="Q730" s="182"/>
      <c r="R730" s="220" t="s">
        <v>10524</v>
      </c>
    </row>
    <row r="731" spans="1:18" ht="15.6">
      <c r="A731" s="184">
        <v>802</v>
      </c>
      <c r="B731" s="419">
        <v>3802</v>
      </c>
      <c r="C731" s="331" t="s">
        <v>11936</v>
      </c>
      <c r="D731" s="328"/>
      <c r="E731" s="545" t="s">
        <v>4076</v>
      </c>
      <c r="F731" s="546" t="s">
        <v>11904</v>
      </c>
      <c r="G731" s="547" t="s">
        <v>11913</v>
      </c>
      <c r="H731" s="416" t="str">
        <f t="shared" si="82"/>
        <v>фото</v>
      </c>
      <c r="I731" s="215" t="s">
        <v>11926</v>
      </c>
      <c r="J731" s="216" t="s">
        <v>203</v>
      </c>
      <c r="K731" s="217">
        <v>15</v>
      </c>
      <c r="L731" s="392">
        <v>3034.7900000000004</v>
      </c>
      <c r="M731" s="388">
        <v>1</v>
      </c>
      <c r="N731" s="181"/>
      <c r="O731" s="178">
        <f t="shared" si="83"/>
        <v>0</v>
      </c>
      <c r="P731" s="451">
        <v>2505015038027</v>
      </c>
      <c r="Q731" s="182"/>
      <c r="R731" s="220" t="s">
        <v>10524</v>
      </c>
    </row>
    <row r="732" spans="1:18" ht="24">
      <c r="A732" s="184">
        <v>803</v>
      </c>
      <c r="B732" s="419">
        <v>396</v>
      </c>
      <c r="C732" s="331" t="s">
        <v>11937</v>
      </c>
      <c r="D732" s="328"/>
      <c r="E732" s="545" t="s">
        <v>4076</v>
      </c>
      <c r="F732" s="546" t="s">
        <v>11905</v>
      </c>
      <c r="G732" s="547" t="s">
        <v>11914</v>
      </c>
      <c r="H732" s="416" t="str">
        <f t="shared" si="82"/>
        <v>фото</v>
      </c>
      <c r="I732" s="215" t="s">
        <v>11927</v>
      </c>
      <c r="J732" s="216" t="s">
        <v>203</v>
      </c>
      <c r="K732" s="217">
        <v>15</v>
      </c>
      <c r="L732" s="392">
        <v>3034.7900000000004</v>
      </c>
      <c r="M732" s="388">
        <v>1</v>
      </c>
      <c r="N732" s="181"/>
      <c r="O732" s="178">
        <f t="shared" si="83"/>
        <v>0</v>
      </c>
      <c r="P732" s="451">
        <v>2505015003964</v>
      </c>
      <c r="Q732" s="182"/>
      <c r="R732" s="220" t="s">
        <v>10524</v>
      </c>
    </row>
    <row r="733" spans="1:18" ht="15.6">
      <c r="A733" s="184">
        <v>804</v>
      </c>
      <c r="B733" s="419">
        <v>8670</v>
      </c>
      <c r="C733" s="331" t="s">
        <v>4078</v>
      </c>
      <c r="D733" s="328"/>
      <c r="E733" s="478" t="s">
        <v>4076</v>
      </c>
      <c r="F733" s="452" t="s">
        <v>4079</v>
      </c>
      <c r="G733" s="453" t="s">
        <v>4080</v>
      </c>
      <c r="H733" s="416" t="str">
        <f t="shared" si="82"/>
        <v>фото</v>
      </c>
      <c r="I733" s="215" t="s">
        <v>10445</v>
      </c>
      <c r="J733" s="216" t="s">
        <v>203</v>
      </c>
      <c r="K733" s="217">
        <v>15</v>
      </c>
      <c r="L733" s="392">
        <v>2288</v>
      </c>
      <c r="M733" s="388">
        <v>1</v>
      </c>
      <c r="N733" s="181"/>
      <c r="O733" s="178">
        <f t="shared" si="83"/>
        <v>0</v>
      </c>
      <c r="P733" s="451">
        <v>2505015086707</v>
      </c>
      <c r="Q733" s="182"/>
      <c r="R733" s="220" t="s">
        <v>10524</v>
      </c>
    </row>
    <row r="734" spans="1:18" ht="24">
      <c r="A734" s="184">
        <v>805</v>
      </c>
      <c r="B734" s="419">
        <v>8691</v>
      </c>
      <c r="C734" s="331" t="s">
        <v>4081</v>
      </c>
      <c r="D734" s="328"/>
      <c r="E734" s="478" t="s">
        <v>4077</v>
      </c>
      <c r="F734" s="452" t="s">
        <v>463</v>
      </c>
      <c r="G734" s="453" t="s">
        <v>673</v>
      </c>
      <c r="H734" s="416" t="str">
        <f t="shared" si="82"/>
        <v>фото</v>
      </c>
      <c r="I734" s="215" t="s">
        <v>10446</v>
      </c>
      <c r="J734" s="216" t="s">
        <v>203</v>
      </c>
      <c r="K734" s="217">
        <v>15</v>
      </c>
      <c r="L734" s="392">
        <v>2436.17</v>
      </c>
      <c r="M734" s="388">
        <v>1</v>
      </c>
      <c r="N734" s="181"/>
      <c r="O734" s="178">
        <f t="shared" si="83"/>
        <v>0</v>
      </c>
      <c r="P734" s="451">
        <v>2505015086912</v>
      </c>
      <c r="Q734" s="182"/>
      <c r="R734" s="220" t="s">
        <v>10524</v>
      </c>
    </row>
    <row r="735" spans="1:18" ht="24">
      <c r="A735" s="184">
        <v>806</v>
      </c>
      <c r="B735" s="419">
        <v>8700</v>
      </c>
      <c r="C735" s="331" t="s">
        <v>4082</v>
      </c>
      <c r="D735" s="328"/>
      <c r="E735" s="478" t="s">
        <v>4077</v>
      </c>
      <c r="F735" s="452" t="s">
        <v>4083</v>
      </c>
      <c r="G735" s="453" t="s">
        <v>4084</v>
      </c>
      <c r="H735" s="416" t="str">
        <f t="shared" si="82"/>
        <v>фото</v>
      </c>
      <c r="I735" s="215" t="s">
        <v>10447</v>
      </c>
      <c r="J735" s="216" t="s">
        <v>203</v>
      </c>
      <c r="K735" s="217">
        <v>15</v>
      </c>
      <c r="L735" s="392">
        <v>2288</v>
      </c>
      <c r="M735" s="388">
        <v>1</v>
      </c>
      <c r="N735" s="181"/>
      <c r="O735" s="178">
        <f t="shared" si="83"/>
        <v>0</v>
      </c>
      <c r="P735" s="451">
        <v>2505015087001</v>
      </c>
      <c r="Q735" s="182"/>
      <c r="R735" s="220" t="s">
        <v>10524</v>
      </c>
    </row>
    <row r="736" spans="1:18" ht="15.6">
      <c r="A736" s="184">
        <v>807</v>
      </c>
      <c r="B736" s="419">
        <v>11049</v>
      </c>
      <c r="C736" s="331" t="s">
        <v>4085</v>
      </c>
      <c r="D736" s="328"/>
      <c r="E736" s="478" t="s">
        <v>4076</v>
      </c>
      <c r="F736" s="452" t="s">
        <v>4086</v>
      </c>
      <c r="G736" s="453" t="s">
        <v>4087</v>
      </c>
      <c r="H736" s="416" t="str">
        <f t="shared" si="82"/>
        <v>фото</v>
      </c>
      <c r="I736" s="215" t="s">
        <v>10448</v>
      </c>
      <c r="J736" s="216" t="s">
        <v>203</v>
      </c>
      <c r="K736" s="217">
        <v>15</v>
      </c>
      <c r="L736" s="392">
        <v>2288</v>
      </c>
      <c r="M736" s="388">
        <v>1</v>
      </c>
      <c r="N736" s="181"/>
      <c r="O736" s="178">
        <f t="shared" si="83"/>
        <v>0</v>
      </c>
      <c r="P736" s="451">
        <v>2505015110495</v>
      </c>
      <c r="Q736" s="182"/>
      <c r="R736" s="220" t="s">
        <v>10524</v>
      </c>
    </row>
    <row r="737" spans="1:18" ht="15.6">
      <c r="A737" s="184">
        <v>808</v>
      </c>
      <c r="B737" s="419">
        <v>8695</v>
      </c>
      <c r="C737" s="331" t="s">
        <v>4088</v>
      </c>
      <c r="D737" s="328"/>
      <c r="E737" s="478" t="s">
        <v>4077</v>
      </c>
      <c r="F737" s="452" t="s">
        <v>4089</v>
      </c>
      <c r="G737" s="453" t="s">
        <v>4090</v>
      </c>
      <c r="H737" s="416" t="str">
        <f t="shared" si="82"/>
        <v>фото</v>
      </c>
      <c r="I737" s="215" t="s">
        <v>10449</v>
      </c>
      <c r="J737" s="216" t="s">
        <v>203</v>
      </c>
      <c r="K737" s="217">
        <v>15</v>
      </c>
      <c r="L737" s="392">
        <v>2288</v>
      </c>
      <c r="M737" s="388">
        <v>1</v>
      </c>
      <c r="N737" s="181"/>
      <c r="O737" s="178">
        <f t="shared" si="83"/>
        <v>0</v>
      </c>
      <c r="P737" s="451">
        <v>2505015086950</v>
      </c>
      <c r="Q737" s="182"/>
      <c r="R737" s="220" t="s">
        <v>10524</v>
      </c>
    </row>
    <row r="738" spans="1:18" ht="36">
      <c r="A738" s="184">
        <v>809</v>
      </c>
      <c r="B738" s="419">
        <v>8663</v>
      </c>
      <c r="C738" s="331" t="s">
        <v>4091</v>
      </c>
      <c r="D738" s="328"/>
      <c r="E738" s="478" t="s">
        <v>4092</v>
      </c>
      <c r="F738" s="452" t="s">
        <v>4093</v>
      </c>
      <c r="G738" s="453" t="s">
        <v>4094</v>
      </c>
      <c r="H738" s="416" t="str">
        <f t="shared" si="82"/>
        <v>фото</v>
      </c>
      <c r="I738" s="215" t="s">
        <v>10450</v>
      </c>
      <c r="J738" s="216" t="s">
        <v>203</v>
      </c>
      <c r="K738" s="217">
        <v>15</v>
      </c>
      <c r="L738" s="392">
        <v>3069.4400000000005</v>
      </c>
      <c r="M738" s="388">
        <v>1</v>
      </c>
      <c r="N738" s="181"/>
      <c r="O738" s="178">
        <f t="shared" si="83"/>
        <v>0</v>
      </c>
      <c r="P738" s="451">
        <v>2505015086639</v>
      </c>
      <c r="Q738" s="182"/>
      <c r="R738" s="220" t="s">
        <v>10524</v>
      </c>
    </row>
    <row r="739" spans="1:18" ht="24">
      <c r="A739" s="184">
        <v>810</v>
      </c>
      <c r="B739" s="419">
        <v>8675</v>
      </c>
      <c r="C739" s="331" t="s">
        <v>4095</v>
      </c>
      <c r="D739" s="328"/>
      <c r="E739" s="478" t="s">
        <v>4076</v>
      </c>
      <c r="F739" s="452" t="s">
        <v>4096</v>
      </c>
      <c r="G739" s="453" t="s">
        <v>4097</v>
      </c>
      <c r="H739" s="416" t="str">
        <f t="shared" si="82"/>
        <v>фото</v>
      </c>
      <c r="I739" s="215" t="s">
        <v>10451</v>
      </c>
      <c r="J739" s="216" t="s">
        <v>203</v>
      </c>
      <c r="K739" s="217">
        <v>15</v>
      </c>
      <c r="L739" s="392">
        <v>2288</v>
      </c>
      <c r="M739" s="388">
        <v>1</v>
      </c>
      <c r="N739" s="181"/>
      <c r="O739" s="178">
        <f t="shared" si="83"/>
        <v>0</v>
      </c>
      <c r="P739" s="451">
        <v>2505015086752</v>
      </c>
      <c r="Q739" s="182"/>
      <c r="R739" s="220" t="s">
        <v>10524</v>
      </c>
    </row>
    <row r="740" spans="1:18" ht="60">
      <c r="A740" s="184">
        <v>811</v>
      </c>
      <c r="B740" s="419">
        <v>8662</v>
      </c>
      <c r="C740" s="331" t="s">
        <v>4098</v>
      </c>
      <c r="D740" s="328"/>
      <c r="E740" s="478" t="s">
        <v>4092</v>
      </c>
      <c r="F740" s="452" t="s">
        <v>4099</v>
      </c>
      <c r="G740" s="453" t="s">
        <v>4100</v>
      </c>
      <c r="H740" s="416" t="str">
        <f t="shared" si="82"/>
        <v>фото</v>
      </c>
      <c r="I740" s="215" t="s">
        <v>10452</v>
      </c>
      <c r="J740" s="216" t="s">
        <v>203</v>
      </c>
      <c r="K740" s="217">
        <v>15</v>
      </c>
      <c r="L740" s="392">
        <v>3132.4700000000003</v>
      </c>
      <c r="M740" s="388">
        <v>1</v>
      </c>
      <c r="N740" s="181"/>
      <c r="O740" s="178">
        <f t="shared" si="83"/>
        <v>0</v>
      </c>
      <c r="P740" s="451">
        <v>2505015086622</v>
      </c>
      <c r="Q740" s="182"/>
      <c r="R740" s="220" t="s">
        <v>10524</v>
      </c>
    </row>
    <row r="741" spans="1:18" ht="15.6">
      <c r="A741" s="184">
        <v>812</v>
      </c>
      <c r="B741" s="419">
        <v>8674</v>
      </c>
      <c r="C741" s="331" t="s">
        <v>4101</v>
      </c>
      <c r="D741" s="328"/>
      <c r="E741" s="478" t="s">
        <v>4076</v>
      </c>
      <c r="F741" s="452" t="s">
        <v>4102</v>
      </c>
      <c r="G741" s="453" t="s">
        <v>4103</v>
      </c>
      <c r="H741" s="416" t="str">
        <f t="shared" si="82"/>
        <v>фото</v>
      </c>
      <c r="I741" s="215" t="s">
        <v>10453</v>
      </c>
      <c r="J741" s="216" t="s">
        <v>203</v>
      </c>
      <c r="K741" s="217">
        <v>15</v>
      </c>
      <c r="L741" s="392">
        <v>2288</v>
      </c>
      <c r="M741" s="388">
        <v>1</v>
      </c>
      <c r="N741" s="181"/>
      <c r="O741" s="178">
        <f t="shared" si="83"/>
        <v>0</v>
      </c>
      <c r="P741" s="451">
        <v>2505015086745</v>
      </c>
      <c r="Q741" s="182"/>
      <c r="R741" s="220" t="s">
        <v>10524</v>
      </c>
    </row>
    <row r="742" spans="1:18" ht="24">
      <c r="A742" s="184">
        <v>813</v>
      </c>
      <c r="B742" s="419">
        <v>8686</v>
      </c>
      <c r="C742" s="331" t="s">
        <v>4104</v>
      </c>
      <c r="D742" s="328"/>
      <c r="E742" s="478" t="s">
        <v>4076</v>
      </c>
      <c r="F742" s="452" t="s">
        <v>9268</v>
      </c>
      <c r="G742" s="453" t="s">
        <v>4105</v>
      </c>
      <c r="H742" s="416" t="str">
        <f t="shared" si="82"/>
        <v>фото</v>
      </c>
      <c r="I742" s="215" t="s">
        <v>10454</v>
      </c>
      <c r="J742" s="216" t="s">
        <v>203</v>
      </c>
      <c r="K742" s="217">
        <v>15</v>
      </c>
      <c r="L742" s="392">
        <v>2288</v>
      </c>
      <c r="M742" s="388">
        <v>1</v>
      </c>
      <c r="N742" s="181"/>
      <c r="O742" s="178">
        <f t="shared" si="83"/>
        <v>0</v>
      </c>
      <c r="P742" s="451">
        <v>2505015086868</v>
      </c>
      <c r="Q742" s="182"/>
      <c r="R742" s="220" t="s">
        <v>10524</v>
      </c>
    </row>
    <row r="743" spans="1:18" ht="24">
      <c r="A743" s="184">
        <v>814</v>
      </c>
      <c r="B743" s="419">
        <v>13493</v>
      </c>
      <c r="C743" s="331" t="s">
        <v>4106</v>
      </c>
      <c r="D743" s="328"/>
      <c r="E743" s="478" t="s">
        <v>4076</v>
      </c>
      <c r="F743" s="452" t="s">
        <v>4107</v>
      </c>
      <c r="G743" s="453" t="s">
        <v>971</v>
      </c>
      <c r="H743" s="416" t="str">
        <f t="shared" si="82"/>
        <v>фото</v>
      </c>
      <c r="I743" s="215" t="s">
        <v>10455</v>
      </c>
      <c r="J743" s="216" t="s">
        <v>203</v>
      </c>
      <c r="K743" s="217">
        <v>15</v>
      </c>
      <c r="L743" s="392">
        <v>2288</v>
      </c>
      <c r="M743" s="388">
        <v>1</v>
      </c>
      <c r="N743" s="181"/>
      <c r="O743" s="178">
        <f t="shared" si="83"/>
        <v>0</v>
      </c>
      <c r="P743" s="451">
        <v>2505015134934</v>
      </c>
      <c r="Q743" s="182"/>
      <c r="R743" s="220" t="s">
        <v>10524</v>
      </c>
    </row>
    <row r="744" spans="1:18" ht="48">
      <c r="A744" s="184">
        <v>815</v>
      </c>
      <c r="B744" s="419">
        <v>8692</v>
      </c>
      <c r="C744" s="331" t="s">
        <v>4108</v>
      </c>
      <c r="D744" s="328"/>
      <c r="E744" s="478" t="s">
        <v>4077</v>
      </c>
      <c r="F744" s="452" t="s">
        <v>4109</v>
      </c>
      <c r="G744" s="453" t="s">
        <v>4110</v>
      </c>
      <c r="H744" s="416" t="str">
        <f t="shared" si="82"/>
        <v>фото</v>
      </c>
      <c r="I744" s="215" t="s">
        <v>10456</v>
      </c>
      <c r="J744" s="216" t="s">
        <v>203</v>
      </c>
      <c r="K744" s="217">
        <v>15</v>
      </c>
      <c r="L744" s="392">
        <v>2288</v>
      </c>
      <c r="M744" s="388">
        <v>1</v>
      </c>
      <c r="N744" s="181"/>
      <c r="O744" s="178">
        <f t="shared" si="83"/>
        <v>0</v>
      </c>
      <c r="P744" s="451">
        <v>2505015086929</v>
      </c>
      <c r="Q744" s="182"/>
      <c r="R744" s="220" t="s">
        <v>10524</v>
      </c>
    </row>
    <row r="745" spans="1:18" ht="15.6">
      <c r="A745" s="184">
        <v>816</v>
      </c>
      <c r="B745" s="419">
        <v>13495</v>
      </c>
      <c r="C745" s="331" t="s">
        <v>4111</v>
      </c>
      <c r="D745" s="328"/>
      <c r="E745" s="478" t="s">
        <v>4076</v>
      </c>
      <c r="F745" s="452" t="s">
        <v>4112</v>
      </c>
      <c r="G745" s="453" t="s">
        <v>4113</v>
      </c>
      <c r="H745" s="416" t="str">
        <f t="shared" si="82"/>
        <v>фото</v>
      </c>
      <c r="I745" s="215" t="s">
        <v>10457</v>
      </c>
      <c r="J745" s="216" t="s">
        <v>203</v>
      </c>
      <c r="K745" s="217">
        <v>15</v>
      </c>
      <c r="L745" s="392">
        <v>2288</v>
      </c>
      <c r="M745" s="388">
        <v>1</v>
      </c>
      <c r="N745" s="181"/>
      <c r="O745" s="178">
        <f t="shared" si="83"/>
        <v>0</v>
      </c>
      <c r="P745" s="451">
        <v>2505015134958</v>
      </c>
      <c r="Q745" s="182"/>
      <c r="R745" s="220" t="s">
        <v>10524</v>
      </c>
    </row>
    <row r="746" spans="1:18" ht="24">
      <c r="A746" s="184">
        <v>817</v>
      </c>
      <c r="B746" s="419">
        <v>8673</v>
      </c>
      <c r="C746" s="331" t="s">
        <v>4114</v>
      </c>
      <c r="D746" s="328"/>
      <c r="E746" s="478" t="s">
        <v>4076</v>
      </c>
      <c r="F746" s="452" t="s">
        <v>4115</v>
      </c>
      <c r="G746" s="453" t="s">
        <v>4116</v>
      </c>
      <c r="H746" s="416" t="str">
        <f t="shared" si="82"/>
        <v>фото</v>
      </c>
      <c r="I746" s="215" t="s">
        <v>10458</v>
      </c>
      <c r="J746" s="216" t="s">
        <v>203</v>
      </c>
      <c r="K746" s="217">
        <v>15</v>
      </c>
      <c r="L746" s="392">
        <v>2288</v>
      </c>
      <c r="M746" s="388">
        <v>1</v>
      </c>
      <c r="N746" s="181"/>
      <c r="O746" s="178">
        <f t="shared" si="83"/>
        <v>0</v>
      </c>
      <c r="P746" s="451">
        <v>2505015086738</v>
      </c>
      <c r="Q746" s="182"/>
      <c r="R746" s="220" t="s">
        <v>10524</v>
      </c>
    </row>
    <row r="747" spans="1:18" ht="15.6">
      <c r="A747" s="184">
        <v>818</v>
      </c>
      <c r="B747" s="419">
        <v>13496</v>
      </c>
      <c r="C747" s="331" t="s">
        <v>4117</v>
      </c>
      <c r="D747" s="328"/>
      <c r="E747" s="478" t="s">
        <v>4077</v>
      </c>
      <c r="F747" s="452" t="s">
        <v>4118</v>
      </c>
      <c r="G747" s="453" t="s">
        <v>4119</v>
      </c>
      <c r="H747" s="416" t="str">
        <f t="shared" si="82"/>
        <v>фото</v>
      </c>
      <c r="I747" s="215" t="s">
        <v>10459</v>
      </c>
      <c r="J747" s="216" t="s">
        <v>203</v>
      </c>
      <c r="K747" s="217">
        <v>15</v>
      </c>
      <c r="L747" s="392">
        <v>2288</v>
      </c>
      <c r="M747" s="388">
        <v>1</v>
      </c>
      <c r="N747" s="181"/>
      <c r="O747" s="178">
        <f t="shared" si="83"/>
        <v>0</v>
      </c>
      <c r="P747" s="451">
        <v>2505015134965</v>
      </c>
      <c r="Q747" s="182"/>
      <c r="R747" s="220" t="s">
        <v>10524</v>
      </c>
    </row>
    <row r="748" spans="1:18" ht="15.6">
      <c r="A748" s="184">
        <v>819</v>
      </c>
      <c r="B748" s="419">
        <v>5461</v>
      </c>
      <c r="C748" s="331" t="s">
        <v>4120</v>
      </c>
      <c r="D748" s="328"/>
      <c r="E748" s="478" t="s">
        <v>4076</v>
      </c>
      <c r="F748" s="452" t="s">
        <v>4121</v>
      </c>
      <c r="G748" s="453" t="s">
        <v>4122</v>
      </c>
      <c r="H748" s="416" t="str">
        <f t="shared" si="82"/>
        <v>фото</v>
      </c>
      <c r="I748" s="215" t="s">
        <v>10460</v>
      </c>
      <c r="J748" s="216" t="s">
        <v>203</v>
      </c>
      <c r="K748" s="217">
        <v>15</v>
      </c>
      <c r="L748" s="392">
        <v>2288</v>
      </c>
      <c r="M748" s="388">
        <v>1</v>
      </c>
      <c r="N748" s="181"/>
      <c r="O748" s="178">
        <f t="shared" si="83"/>
        <v>0</v>
      </c>
      <c r="P748" s="451">
        <v>2505015054614</v>
      </c>
      <c r="Q748" s="182"/>
      <c r="R748" s="220" t="s">
        <v>10524</v>
      </c>
    </row>
    <row r="749" spans="1:18" ht="15.6">
      <c r="A749" s="184">
        <v>820</v>
      </c>
      <c r="B749" s="419">
        <v>8696</v>
      </c>
      <c r="C749" s="331" t="s">
        <v>4123</v>
      </c>
      <c r="D749" s="328"/>
      <c r="E749" s="478" t="s">
        <v>4077</v>
      </c>
      <c r="F749" s="452" t="s">
        <v>4124</v>
      </c>
      <c r="G749" s="453" t="s">
        <v>4125</v>
      </c>
      <c r="H749" s="416" t="str">
        <f t="shared" si="82"/>
        <v>фото</v>
      </c>
      <c r="I749" s="215" t="s">
        <v>10461</v>
      </c>
      <c r="J749" s="216" t="s">
        <v>203</v>
      </c>
      <c r="K749" s="217">
        <v>15</v>
      </c>
      <c r="L749" s="392">
        <v>2288</v>
      </c>
      <c r="M749" s="388">
        <v>1</v>
      </c>
      <c r="N749" s="181"/>
      <c r="O749" s="178">
        <f t="shared" si="83"/>
        <v>0</v>
      </c>
      <c r="P749" s="451">
        <v>2505015086967</v>
      </c>
      <c r="Q749" s="182"/>
      <c r="R749" s="220" t="s">
        <v>10524</v>
      </c>
    </row>
    <row r="750" spans="1:18" ht="15.6">
      <c r="A750" s="184">
        <v>821</v>
      </c>
      <c r="B750" s="419">
        <v>8676</v>
      </c>
      <c r="C750" s="331" t="s">
        <v>4126</v>
      </c>
      <c r="D750" s="328"/>
      <c r="E750" s="478" t="s">
        <v>4076</v>
      </c>
      <c r="F750" s="452" t="s">
        <v>3888</v>
      </c>
      <c r="G750" s="453" t="s">
        <v>3889</v>
      </c>
      <c r="H750" s="416" t="str">
        <f t="shared" si="82"/>
        <v>фото</v>
      </c>
      <c r="I750" s="215" t="s">
        <v>10462</v>
      </c>
      <c r="J750" s="216" t="s">
        <v>203</v>
      </c>
      <c r="K750" s="217">
        <v>15</v>
      </c>
      <c r="L750" s="392">
        <v>2288</v>
      </c>
      <c r="M750" s="388">
        <v>1</v>
      </c>
      <c r="N750" s="181"/>
      <c r="O750" s="178">
        <f t="shared" si="83"/>
        <v>0</v>
      </c>
      <c r="P750" s="451">
        <v>2505015086769</v>
      </c>
      <c r="Q750" s="182"/>
      <c r="R750" s="220" t="s">
        <v>10524</v>
      </c>
    </row>
    <row r="751" spans="1:18" ht="24">
      <c r="A751" s="184">
        <v>822</v>
      </c>
      <c r="B751" s="419">
        <v>8688</v>
      </c>
      <c r="C751" s="331" t="s">
        <v>4127</v>
      </c>
      <c r="D751" s="328"/>
      <c r="E751" s="478" t="s">
        <v>4077</v>
      </c>
      <c r="F751" s="452" t="s">
        <v>4128</v>
      </c>
      <c r="G751" s="453" t="s">
        <v>4129</v>
      </c>
      <c r="H751" s="416" t="str">
        <f t="shared" si="82"/>
        <v>фото</v>
      </c>
      <c r="I751" s="215" t="s">
        <v>10463</v>
      </c>
      <c r="J751" s="216" t="s">
        <v>203</v>
      </c>
      <c r="K751" s="217">
        <v>15</v>
      </c>
      <c r="L751" s="392">
        <v>2436.17</v>
      </c>
      <c r="M751" s="388">
        <v>1</v>
      </c>
      <c r="N751" s="181"/>
      <c r="O751" s="178">
        <f t="shared" si="83"/>
        <v>0</v>
      </c>
      <c r="P751" s="451">
        <v>2505015086882</v>
      </c>
      <c r="Q751" s="182"/>
      <c r="R751" s="220" t="s">
        <v>10524</v>
      </c>
    </row>
    <row r="752" spans="1:18" ht="15.6">
      <c r="A752" s="184">
        <v>823</v>
      </c>
      <c r="B752" s="419">
        <v>8678</v>
      </c>
      <c r="C752" s="331" t="s">
        <v>4130</v>
      </c>
      <c r="D752" s="328"/>
      <c r="E752" s="478" t="s">
        <v>4076</v>
      </c>
      <c r="F752" s="452" t="s">
        <v>4131</v>
      </c>
      <c r="G752" s="453" t="s">
        <v>4132</v>
      </c>
      <c r="H752" s="416" t="str">
        <f t="shared" si="82"/>
        <v>фото</v>
      </c>
      <c r="I752" s="215" t="s">
        <v>10464</v>
      </c>
      <c r="J752" s="216" t="s">
        <v>203</v>
      </c>
      <c r="K752" s="217">
        <v>15</v>
      </c>
      <c r="L752" s="392">
        <v>2288</v>
      </c>
      <c r="M752" s="388">
        <v>1</v>
      </c>
      <c r="N752" s="181"/>
      <c r="O752" s="178">
        <f t="shared" si="83"/>
        <v>0</v>
      </c>
      <c r="P752" s="451">
        <v>2505015086783</v>
      </c>
      <c r="Q752" s="182"/>
      <c r="R752" s="220" t="s">
        <v>10524</v>
      </c>
    </row>
    <row r="753" spans="1:18" ht="15.6">
      <c r="A753" s="184">
        <v>824</v>
      </c>
      <c r="B753" s="419">
        <v>8680</v>
      </c>
      <c r="C753" s="331" t="s">
        <v>4133</v>
      </c>
      <c r="D753" s="328"/>
      <c r="E753" s="478" t="s">
        <v>4076</v>
      </c>
      <c r="F753" s="452" t="s">
        <v>4049</v>
      </c>
      <c r="G753" s="453" t="s">
        <v>4050</v>
      </c>
      <c r="H753" s="416" t="str">
        <f t="shared" si="82"/>
        <v>фото</v>
      </c>
      <c r="I753" s="215" t="s">
        <v>10465</v>
      </c>
      <c r="J753" s="216" t="s">
        <v>203</v>
      </c>
      <c r="K753" s="217">
        <v>15</v>
      </c>
      <c r="L753" s="392">
        <v>2288</v>
      </c>
      <c r="M753" s="388">
        <v>1</v>
      </c>
      <c r="N753" s="181"/>
      <c r="O753" s="178">
        <f t="shared" si="83"/>
        <v>0</v>
      </c>
      <c r="P753" s="451">
        <v>2505015086806</v>
      </c>
      <c r="Q753" s="182"/>
      <c r="R753" s="220" t="s">
        <v>10524</v>
      </c>
    </row>
    <row r="754" spans="1:18" ht="15.6">
      <c r="A754" s="184">
        <v>825</v>
      </c>
      <c r="B754" s="419">
        <v>13498</v>
      </c>
      <c r="C754" s="331" t="s">
        <v>4134</v>
      </c>
      <c r="D754" s="328"/>
      <c r="E754" s="478" t="s">
        <v>4076</v>
      </c>
      <c r="F754" s="452" t="s">
        <v>4135</v>
      </c>
      <c r="G754" s="453" t="s">
        <v>4136</v>
      </c>
      <c r="H754" s="416" t="str">
        <f t="shared" si="82"/>
        <v>фото</v>
      </c>
      <c r="I754" s="215" t="s">
        <v>10466</v>
      </c>
      <c r="J754" s="216" t="s">
        <v>203</v>
      </c>
      <c r="K754" s="217">
        <v>15</v>
      </c>
      <c r="L754" s="392">
        <v>2288</v>
      </c>
      <c r="M754" s="388">
        <v>1</v>
      </c>
      <c r="N754" s="181"/>
      <c r="O754" s="178">
        <f t="shared" si="83"/>
        <v>0</v>
      </c>
      <c r="P754" s="451">
        <v>2505015134989</v>
      </c>
      <c r="Q754" s="182"/>
      <c r="R754" s="220" t="s">
        <v>10524</v>
      </c>
    </row>
    <row r="755" spans="1:18" ht="15.6">
      <c r="A755" s="184">
        <v>826</v>
      </c>
      <c r="B755" s="419">
        <v>13499</v>
      </c>
      <c r="C755" s="331" t="s">
        <v>4137</v>
      </c>
      <c r="D755" s="328"/>
      <c r="E755" s="478" t="s">
        <v>4076</v>
      </c>
      <c r="F755" s="452" t="s">
        <v>4138</v>
      </c>
      <c r="G755" s="453" t="s">
        <v>4139</v>
      </c>
      <c r="H755" s="416" t="str">
        <f t="shared" si="82"/>
        <v>фото</v>
      </c>
      <c r="I755" s="215" t="s">
        <v>10467</v>
      </c>
      <c r="J755" s="216" t="s">
        <v>203</v>
      </c>
      <c r="K755" s="217">
        <v>15</v>
      </c>
      <c r="L755" s="392">
        <v>2288</v>
      </c>
      <c r="M755" s="388">
        <v>1</v>
      </c>
      <c r="N755" s="181"/>
      <c r="O755" s="178">
        <f t="shared" si="83"/>
        <v>0</v>
      </c>
      <c r="P755" s="451">
        <v>2505015134996</v>
      </c>
      <c r="Q755" s="182"/>
      <c r="R755" s="220" t="s">
        <v>10524</v>
      </c>
    </row>
    <row r="756" spans="1:18" ht="24">
      <c r="A756" s="184">
        <v>827</v>
      </c>
      <c r="B756" s="419">
        <v>8664</v>
      </c>
      <c r="C756" s="331" t="s">
        <v>10113</v>
      </c>
      <c r="D756" s="328"/>
      <c r="E756" s="478" t="s">
        <v>4092</v>
      </c>
      <c r="F756" s="452" t="s">
        <v>10114</v>
      </c>
      <c r="G756" s="453" t="s">
        <v>10115</v>
      </c>
      <c r="H756" s="416" t="str">
        <f t="shared" si="82"/>
        <v>фото</v>
      </c>
      <c r="I756" s="215" t="s">
        <v>10468</v>
      </c>
      <c r="J756" s="216" t="s">
        <v>203</v>
      </c>
      <c r="K756" s="217">
        <v>15</v>
      </c>
      <c r="L756" s="392">
        <v>3069.4400000000005</v>
      </c>
      <c r="M756" s="388">
        <v>1</v>
      </c>
      <c r="N756" s="181"/>
      <c r="O756" s="178">
        <f t="shared" si="83"/>
        <v>0</v>
      </c>
      <c r="P756" s="451">
        <v>2505015086646</v>
      </c>
      <c r="Q756" s="182"/>
      <c r="R756" s="220" t="s">
        <v>10524</v>
      </c>
    </row>
    <row r="757" spans="1:18" ht="15.6">
      <c r="A757" s="184">
        <v>828</v>
      </c>
      <c r="B757" s="419">
        <v>8697</v>
      </c>
      <c r="C757" s="331" t="s">
        <v>4140</v>
      </c>
      <c r="D757" s="328"/>
      <c r="E757" s="478" t="s">
        <v>4077</v>
      </c>
      <c r="F757" s="452" t="s">
        <v>4141</v>
      </c>
      <c r="G757" s="453" t="s">
        <v>4142</v>
      </c>
      <c r="H757" s="416" t="str">
        <f t="shared" si="82"/>
        <v>фото</v>
      </c>
      <c r="I757" s="215" t="s">
        <v>10469</v>
      </c>
      <c r="J757" s="216" t="s">
        <v>203</v>
      </c>
      <c r="K757" s="217">
        <v>15</v>
      </c>
      <c r="L757" s="392">
        <v>2436.17</v>
      </c>
      <c r="M757" s="388">
        <v>1</v>
      </c>
      <c r="N757" s="181"/>
      <c r="O757" s="178">
        <f t="shared" si="83"/>
        <v>0</v>
      </c>
      <c r="P757" s="451">
        <v>2505015086974</v>
      </c>
      <c r="Q757" s="182"/>
      <c r="R757" s="220" t="s">
        <v>10524</v>
      </c>
    </row>
    <row r="758" spans="1:18" ht="15.6">
      <c r="A758" s="184">
        <v>829</v>
      </c>
      <c r="B758" s="419">
        <v>8681</v>
      </c>
      <c r="C758" s="331" t="s">
        <v>4143</v>
      </c>
      <c r="D758" s="328"/>
      <c r="E758" s="478" t="s">
        <v>4076</v>
      </c>
      <c r="F758" s="452" t="s">
        <v>4144</v>
      </c>
      <c r="G758" s="453" t="s">
        <v>4145</v>
      </c>
      <c r="H758" s="416" t="str">
        <f t="shared" si="82"/>
        <v>фото</v>
      </c>
      <c r="I758" s="215" t="s">
        <v>10470</v>
      </c>
      <c r="J758" s="216" t="s">
        <v>203</v>
      </c>
      <c r="K758" s="217">
        <v>15</v>
      </c>
      <c r="L758" s="392">
        <v>2288</v>
      </c>
      <c r="M758" s="388">
        <v>1</v>
      </c>
      <c r="N758" s="181"/>
      <c r="O758" s="178">
        <f t="shared" si="83"/>
        <v>0</v>
      </c>
      <c r="P758" s="451">
        <v>2505015086813</v>
      </c>
      <c r="Q758" s="182"/>
      <c r="R758" s="220" t="s">
        <v>10524</v>
      </c>
    </row>
    <row r="759" spans="1:18" ht="15.6">
      <c r="A759" s="184">
        <v>830</v>
      </c>
      <c r="B759" s="419">
        <v>8682</v>
      </c>
      <c r="C759" s="331" t="s">
        <v>4146</v>
      </c>
      <c r="D759" s="328"/>
      <c r="E759" s="478" t="s">
        <v>4076</v>
      </c>
      <c r="F759" s="452" t="s">
        <v>4147</v>
      </c>
      <c r="G759" s="453" t="s">
        <v>4148</v>
      </c>
      <c r="H759" s="416" t="str">
        <f t="shared" si="82"/>
        <v>фото</v>
      </c>
      <c r="I759" s="215" t="s">
        <v>10471</v>
      </c>
      <c r="J759" s="216" t="s">
        <v>203</v>
      </c>
      <c r="K759" s="217">
        <v>15</v>
      </c>
      <c r="L759" s="392">
        <v>2288</v>
      </c>
      <c r="M759" s="388">
        <v>1</v>
      </c>
      <c r="N759" s="181"/>
      <c r="O759" s="178">
        <f t="shared" si="83"/>
        <v>0</v>
      </c>
      <c r="P759" s="451">
        <v>2505015086820</v>
      </c>
      <c r="Q759" s="182"/>
      <c r="R759" s="220" t="s">
        <v>10524</v>
      </c>
    </row>
    <row r="760" spans="1:18" ht="15.6">
      <c r="A760" s="184">
        <v>831</v>
      </c>
      <c r="B760" s="419">
        <v>13500</v>
      </c>
      <c r="C760" s="331" t="s">
        <v>4149</v>
      </c>
      <c r="D760" s="328"/>
      <c r="E760" s="478" t="s">
        <v>4076</v>
      </c>
      <c r="F760" s="452" t="s">
        <v>4150</v>
      </c>
      <c r="G760" s="453" t="s">
        <v>4151</v>
      </c>
      <c r="H760" s="416" t="str">
        <f t="shared" si="82"/>
        <v>фото</v>
      </c>
      <c r="I760" s="215" t="s">
        <v>10472</v>
      </c>
      <c r="J760" s="216" t="s">
        <v>203</v>
      </c>
      <c r="K760" s="217">
        <v>15</v>
      </c>
      <c r="L760" s="392">
        <v>2288</v>
      </c>
      <c r="M760" s="388">
        <v>1</v>
      </c>
      <c r="N760" s="181"/>
      <c r="O760" s="178">
        <f t="shared" si="83"/>
        <v>0</v>
      </c>
      <c r="P760" s="451">
        <v>2505015135009</v>
      </c>
      <c r="Q760" s="182"/>
      <c r="R760" s="220" t="s">
        <v>10524</v>
      </c>
    </row>
    <row r="761" spans="1:18" ht="15.6">
      <c r="A761" s="184">
        <v>832</v>
      </c>
      <c r="B761" s="419">
        <v>8699</v>
      </c>
      <c r="C761" s="331" t="s">
        <v>4153</v>
      </c>
      <c r="D761" s="328"/>
      <c r="E761" s="478" t="s">
        <v>4077</v>
      </c>
      <c r="F761" s="452" t="s">
        <v>4154</v>
      </c>
      <c r="G761" s="453" t="s">
        <v>4155</v>
      </c>
      <c r="H761" s="416" t="str">
        <f t="shared" si="82"/>
        <v>фото</v>
      </c>
      <c r="I761" s="215" t="s">
        <v>10473</v>
      </c>
      <c r="J761" s="216" t="s">
        <v>203</v>
      </c>
      <c r="K761" s="217">
        <v>15</v>
      </c>
      <c r="L761" s="392">
        <v>2574.77</v>
      </c>
      <c r="M761" s="388">
        <v>1</v>
      </c>
      <c r="N761" s="181"/>
      <c r="O761" s="178">
        <f t="shared" si="83"/>
        <v>0</v>
      </c>
      <c r="P761" s="451">
        <v>2505015086998</v>
      </c>
      <c r="Q761" s="182"/>
      <c r="R761" s="220" t="s">
        <v>10524</v>
      </c>
    </row>
    <row r="762" spans="1:18" ht="15.6">
      <c r="A762" s="184">
        <v>833</v>
      </c>
      <c r="B762" s="419">
        <v>4547</v>
      </c>
      <c r="C762" s="331" t="s">
        <v>4156</v>
      </c>
      <c r="D762" s="328"/>
      <c r="E762" s="478" t="s">
        <v>4076</v>
      </c>
      <c r="F762" s="452" t="s">
        <v>4157</v>
      </c>
      <c r="G762" s="453" t="s">
        <v>4158</v>
      </c>
      <c r="H762" s="416" t="str">
        <f t="shared" si="82"/>
        <v>фото</v>
      </c>
      <c r="I762" s="215" t="s">
        <v>10474</v>
      </c>
      <c r="J762" s="216" t="s">
        <v>203</v>
      </c>
      <c r="K762" s="217">
        <v>15</v>
      </c>
      <c r="L762" s="392">
        <v>2288</v>
      </c>
      <c r="M762" s="388">
        <v>1</v>
      </c>
      <c r="N762" s="181"/>
      <c r="O762" s="178">
        <f t="shared" si="83"/>
        <v>0</v>
      </c>
      <c r="P762" s="451">
        <v>2505015045476</v>
      </c>
      <c r="Q762" s="182"/>
      <c r="R762" s="220" t="s">
        <v>10524</v>
      </c>
    </row>
    <row r="763" spans="1:18" ht="24">
      <c r="A763" s="184">
        <v>834</v>
      </c>
      <c r="B763" s="419">
        <v>8666</v>
      </c>
      <c r="C763" s="331" t="s">
        <v>10116</v>
      </c>
      <c r="D763" s="328"/>
      <c r="E763" s="478" t="s">
        <v>4092</v>
      </c>
      <c r="F763" s="452" t="s">
        <v>10117</v>
      </c>
      <c r="G763" s="453" t="s">
        <v>10118</v>
      </c>
      <c r="H763" s="416" t="str">
        <f t="shared" si="82"/>
        <v>фото</v>
      </c>
      <c r="I763" s="215" t="s">
        <v>10475</v>
      </c>
      <c r="J763" s="216" t="s">
        <v>203</v>
      </c>
      <c r="K763" s="217">
        <v>15</v>
      </c>
      <c r="L763" s="392">
        <v>3069.4400000000005</v>
      </c>
      <c r="M763" s="388">
        <v>1</v>
      </c>
      <c r="N763" s="181"/>
      <c r="O763" s="178">
        <f t="shared" si="83"/>
        <v>0</v>
      </c>
      <c r="P763" s="451">
        <v>2505015086660</v>
      </c>
      <c r="Q763" s="182"/>
      <c r="R763" s="220" t="s">
        <v>10524</v>
      </c>
    </row>
    <row r="764" spans="1:18" ht="36">
      <c r="A764" s="184">
        <v>835</v>
      </c>
      <c r="B764" s="419">
        <v>9643</v>
      </c>
      <c r="C764" s="331" t="s">
        <v>4159</v>
      </c>
      <c r="D764" s="328"/>
      <c r="E764" s="478" t="s">
        <v>4092</v>
      </c>
      <c r="F764" s="452" t="s">
        <v>4160</v>
      </c>
      <c r="G764" s="453" t="s">
        <v>4161</v>
      </c>
      <c r="H764" s="416" t="str">
        <f t="shared" si="82"/>
        <v>фото</v>
      </c>
      <c r="I764" s="215" t="s">
        <v>10476</v>
      </c>
      <c r="J764" s="216" t="s">
        <v>203</v>
      </c>
      <c r="K764" s="217">
        <v>15</v>
      </c>
      <c r="L764" s="392">
        <v>3069.4400000000005</v>
      </c>
      <c r="M764" s="388">
        <v>1</v>
      </c>
      <c r="N764" s="181"/>
      <c r="O764" s="178">
        <f t="shared" si="83"/>
        <v>0</v>
      </c>
      <c r="P764" s="451">
        <v>2505015096430</v>
      </c>
      <c r="Q764" s="182"/>
      <c r="R764" s="220" t="s">
        <v>10524</v>
      </c>
    </row>
    <row r="765" spans="1:18" ht="15.6">
      <c r="A765" s="184">
        <v>836</v>
      </c>
      <c r="B765" s="419">
        <v>8683</v>
      </c>
      <c r="C765" s="331" t="s">
        <v>4162</v>
      </c>
      <c r="D765" s="328"/>
      <c r="E765" s="478" t="s">
        <v>4076</v>
      </c>
      <c r="F765" s="452" t="s">
        <v>4163</v>
      </c>
      <c r="G765" s="453" t="s">
        <v>4164</v>
      </c>
      <c r="H765" s="416" t="str">
        <f t="shared" si="82"/>
        <v>фото</v>
      </c>
      <c r="I765" s="215" t="s">
        <v>10477</v>
      </c>
      <c r="J765" s="216" t="s">
        <v>203</v>
      </c>
      <c r="K765" s="217">
        <v>15</v>
      </c>
      <c r="L765" s="392">
        <v>2288</v>
      </c>
      <c r="M765" s="388">
        <v>1</v>
      </c>
      <c r="N765" s="181"/>
      <c r="O765" s="178">
        <f t="shared" si="83"/>
        <v>0</v>
      </c>
      <c r="P765" s="451">
        <v>2505015086837</v>
      </c>
      <c r="Q765" s="182"/>
      <c r="R765" s="220" t="s">
        <v>10524</v>
      </c>
    </row>
    <row r="766" spans="1:18" ht="24">
      <c r="A766" s="184">
        <v>837</v>
      </c>
      <c r="B766" s="419">
        <v>8685</v>
      </c>
      <c r="C766" s="331" t="s">
        <v>4165</v>
      </c>
      <c r="D766" s="328"/>
      <c r="E766" s="478" t="s">
        <v>4076</v>
      </c>
      <c r="F766" s="452" t="s">
        <v>4166</v>
      </c>
      <c r="G766" s="453" t="s">
        <v>4167</v>
      </c>
      <c r="H766" s="416" t="str">
        <f t="shared" si="82"/>
        <v>фото</v>
      </c>
      <c r="I766" s="215" t="s">
        <v>10478</v>
      </c>
      <c r="J766" s="216" t="s">
        <v>203</v>
      </c>
      <c r="K766" s="217">
        <v>15</v>
      </c>
      <c r="L766" s="392">
        <v>2288</v>
      </c>
      <c r="M766" s="388">
        <v>1</v>
      </c>
      <c r="N766" s="181"/>
      <c r="O766" s="178">
        <f t="shared" si="83"/>
        <v>0</v>
      </c>
      <c r="P766" s="451">
        <v>2505015086851</v>
      </c>
      <c r="Q766" s="182"/>
      <c r="R766" s="220" t="s">
        <v>10524</v>
      </c>
    </row>
    <row r="767" spans="1:18" ht="15.6">
      <c r="A767" s="184">
        <v>838</v>
      </c>
      <c r="B767" s="419">
        <v>11048</v>
      </c>
      <c r="C767" s="331" t="s">
        <v>4168</v>
      </c>
      <c r="D767" s="328"/>
      <c r="E767" s="478" t="s">
        <v>4076</v>
      </c>
      <c r="F767" s="452" t="s">
        <v>4169</v>
      </c>
      <c r="G767" s="453" t="s">
        <v>4170</v>
      </c>
      <c r="H767" s="416" t="str">
        <f t="shared" si="82"/>
        <v>фото</v>
      </c>
      <c r="I767" s="215" t="s">
        <v>10479</v>
      </c>
      <c r="J767" s="216" t="s">
        <v>203</v>
      </c>
      <c r="K767" s="217">
        <v>15</v>
      </c>
      <c r="L767" s="392">
        <v>2288</v>
      </c>
      <c r="M767" s="388">
        <v>1</v>
      </c>
      <c r="N767" s="181"/>
      <c r="O767" s="178">
        <f t="shared" si="83"/>
        <v>0</v>
      </c>
      <c r="P767" s="451">
        <v>2505015110488</v>
      </c>
      <c r="Q767" s="182"/>
      <c r="R767" s="220" t="s">
        <v>10524</v>
      </c>
    </row>
    <row r="768" spans="1:18" ht="24">
      <c r="A768" s="184">
        <v>839</v>
      </c>
      <c r="B768" s="419">
        <v>9051</v>
      </c>
      <c r="C768" s="331" t="s">
        <v>4171</v>
      </c>
      <c r="D768" s="328"/>
      <c r="E768" s="478" t="s">
        <v>4076</v>
      </c>
      <c r="F768" s="452" t="s">
        <v>4172</v>
      </c>
      <c r="G768" s="453" t="s">
        <v>4173</v>
      </c>
      <c r="H768" s="416" t="str">
        <f t="shared" si="82"/>
        <v>фото</v>
      </c>
      <c r="I768" s="215" t="s">
        <v>10480</v>
      </c>
      <c r="J768" s="216" t="s">
        <v>203</v>
      </c>
      <c r="K768" s="217">
        <v>15</v>
      </c>
      <c r="L768" s="392">
        <v>2288</v>
      </c>
      <c r="M768" s="388">
        <v>1</v>
      </c>
      <c r="N768" s="181"/>
      <c r="O768" s="178">
        <f t="shared" si="83"/>
        <v>0</v>
      </c>
      <c r="P768" s="451">
        <v>2505015090513</v>
      </c>
      <c r="Q768" s="182"/>
      <c r="R768" s="220" t="s">
        <v>10524</v>
      </c>
    </row>
    <row r="769" spans="1:18" ht="24">
      <c r="A769" s="184">
        <v>840</v>
      </c>
      <c r="B769" s="419">
        <v>8671</v>
      </c>
      <c r="C769" s="331" t="s">
        <v>4174</v>
      </c>
      <c r="D769" s="328"/>
      <c r="E769" s="478" t="s">
        <v>4076</v>
      </c>
      <c r="F769" s="452" t="s">
        <v>4175</v>
      </c>
      <c r="G769" s="453" t="s">
        <v>4176</v>
      </c>
      <c r="H769" s="416" t="str">
        <f t="shared" si="82"/>
        <v>фото</v>
      </c>
      <c r="I769" s="215" t="s">
        <v>10481</v>
      </c>
      <c r="J769" s="216" t="s">
        <v>203</v>
      </c>
      <c r="K769" s="217">
        <v>15</v>
      </c>
      <c r="L769" s="392">
        <v>2288</v>
      </c>
      <c r="M769" s="388">
        <v>1</v>
      </c>
      <c r="N769" s="181"/>
      <c r="O769" s="178">
        <f t="shared" si="83"/>
        <v>0</v>
      </c>
      <c r="P769" s="451">
        <v>2505015086714</v>
      </c>
      <c r="Q769" s="182"/>
      <c r="R769" s="220" t="s">
        <v>10524</v>
      </c>
    </row>
    <row r="770" spans="1:18" ht="24">
      <c r="A770" s="184">
        <v>841</v>
      </c>
      <c r="B770" s="419">
        <v>8672</v>
      </c>
      <c r="C770" s="331" t="s">
        <v>4177</v>
      </c>
      <c r="D770" s="328"/>
      <c r="E770" s="478" t="s">
        <v>4076</v>
      </c>
      <c r="F770" s="452" t="s">
        <v>4178</v>
      </c>
      <c r="G770" s="453" t="s">
        <v>4179</v>
      </c>
      <c r="H770" s="416" t="str">
        <f t="shared" si="82"/>
        <v>фото</v>
      </c>
      <c r="I770" s="215" t="s">
        <v>10482</v>
      </c>
      <c r="J770" s="216" t="s">
        <v>203</v>
      </c>
      <c r="K770" s="217">
        <v>15</v>
      </c>
      <c r="L770" s="392">
        <v>2288</v>
      </c>
      <c r="M770" s="388">
        <v>1</v>
      </c>
      <c r="N770" s="181"/>
      <c r="O770" s="178">
        <f t="shared" si="83"/>
        <v>0</v>
      </c>
      <c r="P770" s="451">
        <v>2505015086721</v>
      </c>
      <c r="Q770" s="182"/>
      <c r="R770" s="220" t="s">
        <v>10524</v>
      </c>
    </row>
    <row r="771" spans="1:18" ht="15.6">
      <c r="A771" s="184">
        <v>842</v>
      </c>
      <c r="B771" s="419">
        <v>667</v>
      </c>
      <c r="C771" s="331" t="s">
        <v>4180</v>
      </c>
      <c r="D771" s="328"/>
      <c r="E771" s="478" t="s">
        <v>4076</v>
      </c>
      <c r="F771" s="452" t="s">
        <v>4181</v>
      </c>
      <c r="G771" s="453" t="s">
        <v>4182</v>
      </c>
      <c r="H771" s="416" t="str">
        <f t="shared" si="82"/>
        <v>фото</v>
      </c>
      <c r="I771" s="215" t="s">
        <v>10483</v>
      </c>
      <c r="J771" s="216" t="s">
        <v>203</v>
      </c>
      <c r="K771" s="217">
        <v>15</v>
      </c>
      <c r="L771" s="392">
        <v>2288</v>
      </c>
      <c r="M771" s="388">
        <v>1</v>
      </c>
      <c r="N771" s="181"/>
      <c r="O771" s="178">
        <f t="shared" si="83"/>
        <v>0</v>
      </c>
      <c r="P771" s="451">
        <v>2505015006675</v>
      </c>
      <c r="Q771" s="182"/>
      <c r="R771" s="220" t="s">
        <v>10524</v>
      </c>
    </row>
    <row r="772" spans="1:18" ht="36">
      <c r="A772" s="184">
        <v>843</v>
      </c>
      <c r="B772" s="419">
        <v>8694</v>
      </c>
      <c r="C772" s="331" t="s">
        <v>4183</v>
      </c>
      <c r="D772" s="328"/>
      <c r="E772" s="478" t="s">
        <v>4077</v>
      </c>
      <c r="F772" s="452" t="s">
        <v>4184</v>
      </c>
      <c r="G772" s="453" t="s">
        <v>4185</v>
      </c>
      <c r="H772" s="416" t="str">
        <f t="shared" si="82"/>
        <v>фото</v>
      </c>
      <c r="I772" s="215" t="s">
        <v>10484</v>
      </c>
      <c r="J772" s="216" t="s">
        <v>203</v>
      </c>
      <c r="K772" s="217">
        <v>15</v>
      </c>
      <c r="L772" s="392">
        <v>2288</v>
      </c>
      <c r="M772" s="388">
        <v>1</v>
      </c>
      <c r="N772" s="181"/>
      <c r="O772" s="178">
        <f t="shared" si="83"/>
        <v>0</v>
      </c>
      <c r="P772" s="451">
        <v>2505015086943</v>
      </c>
      <c r="Q772" s="182"/>
      <c r="R772" s="220" t="s">
        <v>10524</v>
      </c>
    </row>
    <row r="773" spans="1:18" ht="17.399999999999999">
      <c r="A773" s="184">
        <v>844</v>
      </c>
      <c r="B773" s="224"/>
      <c r="C773" s="224"/>
      <c r="D773" s="330"/>
      <c r="E773" s="429" t="s">
        <v>4186</v>
      </c>
      <c r="F773" s="225"/>
      <c r="G773" s="225"/>
      <c r="H773" s="226"/>
      <c r="I773" s="226"/>
      <c r="J773" s="227"/>
      <c r="K773" s="226"/>
      <c r="L773" s="430"/>
      <c r="M773" s="228"/>
      <c r="N773" s="228"/>
      <c r="O773" s="226"/>
      <c r="P773" s="460"/>
      <c r="Q773" s="226"/>
      <c r="R773" s="141"/>
    </row>
    <row r="774" spans="1:18" ht="15.6">
      <c r="A774" s="184">
        <v>845</v>
      </c>
      <c r="B774" s="164"/>
      <c r="C774" s="198"/>
      <c r="D774" s="199"/>
      <c r="E774" s="424" t="s">
        <v>4187</v>
      </c>
      <c r="F774" s="165"/>
      <c r="G774" s="229"/>
      <c r="H774" s="230"/>
      <c r="I774" s="231"/>
      <c r="J774" s="231"/>
      <c r="K774" s="231"/>
      <c r="L774" s="431"/>
      <c r="M774" s="231"/>
      <c r="N774" s="231"/>
      <c r="O774" s="204"/>
      <c r="P774" s="466"/>
      <c r="Q774" s="205"/>
      <c r="R774" s="141"/>
    </row>
    <row r="775" spans="1:18" ht="15.6">
      <c r="A775" s="184">
        <v>846</v>
      </c>
      <c r="B775" s="419">
        <v>9318</v>
      </c>
      <c r="C775" s="331" t="s">
        <v>9269</v>
      </c>
      <c r="D775" s="328"/>
      <c r="E775" s="478" t="s">
        <v>4189</v>
      </c>
      <c r="F775" s="452" t="s">
        <v>2393</v>
      </c>
      <c r="G775" s="453" t="s">
        <v>2394</v>
      </c>
      <c r="H775" s="416" t="str">
        <f t="shared" ref="H775:H812" si="84">HYPERLINK("https://www.gardenbulbs.ru/images/VesnaOtherCL/thumbnails/"&amp;C775&amp;".jpg","фото")</f>
        <v>фото</v>
      </c>
      <c r="I775" s="215" t="s">
        <v>10485</v>
      </c>
      <c r="J775" s="216" t="s">
        <v>198</v>
      </c>
      <c r="K775" s="217">
        <v>30</v>
      </c>
      <c r="L775" s="392">
        <v>3982.77</v>
      </c>
      <c r="M775" s="388">
        <v>1</v>
      </c>
      <c r="N775" s="181"/>
      <c r="O775" s="178">
        <f t="shared" ref="O775:O812" si="85">IF(ISERROR(L775*N775),0,L775*N775)</f>
        <v>0</v>
      </c>
      <c r="P775" s="451">
        <v>2505030093186</v>
      </c>
      <c r="Q775" s="182"/>
      <c r="R775" s="220" t="s">
        <v>10525</v>
      </c>
    </row>
    <row r="776" spans="1:18" ht="15.6">
      <c r="A776" s="184">
        <v>847</v>
      </c>
      <c r="B776" s="419">
        <v>13501</v>
      </c>
      <c r="C776" s="331" t="s">
        <v>4188</v>
      </c>
      <c r="D776" s="328"/>
      <c r="E776" s="478" t="s">
        <v>4189</v>
      </c>
      <c r="F776" s="452" t="s">
        <v>4190</v>
      </c>
      <c r="G776" s="453" t="s">
        <v>4191</v>
      </c>
      <c r="H776" s="416" t="str">
        <f t="shared" si="84"/>
        <v>фото</v>
      </c>
      <c r="I776" s="215" t="s">
        <v>10486</v>
      </c>
      <c r="J776" s="216" t="s">
        <v>198</v>
      </c>
      <c r="K776" s="217">
        <v>30</v>
      </c>
      <c r="L776" s="392">
        <v>4291.5400000000009</v>
      </c>
      <c r="M776" s="388">
        <v>1</v>
      </c>
      <c r="N776" s="181"/>
      <c r="O776" s="178">
        <f t="shared" si="85"/>
        <v>0</v>
      </c>
      <c r="P776" s="451">
        <v>2505030135015</v>
      </c>
      <c r="Q776" s="182"/>
      <c r="R776" s="220" t="s">
        <v>10525</v>
      </c>
    </row>
    <row r="777" spans="1:18" ht="24">
      <c r="A777" s="184">
        <v>848</v>
      </c>
      <c r="B777" s="419">
        <v>8704</v>
      </c>
      <c r="C777" s="331" t="s">
        <v>4192</v>
      </c>
      <c r="D777" s="328"/>
      <c r="E777" s="478" t="s">
        <v>4189</v>
      </c>
      <c r="F777" s="452" t="s">
        <v>4193</v>
      </c>
      <c r="G777" s="453" t="s">
        <v>4194</v>
      </c>
      <c r="H777" s="416" t="str">
        <f t="shared" si="84"/>
        <v>фото</v>
      </c>
      <c r="I777" s="215" t="s">
        <v>10487</v>
      </c>
      <c r="J777" s="216" t="s">
        <v>198</v>
      </c>
      <c r="K777" s="217">
        <v>30</v>
      </c>
      <c r="L777" s="392">
        <v>4291.5400000000009</v>
      </c>
      <c r="M777" s="388">
        <v>1</v>
      </c>
      <c r="N777" s="181"/>
      <c r="O777" s="178">
        <f t="shared" si="85"/>
        <v>0</v>
      </c>
      <c r="P777" s="451">
        <v>2505030087048</v>
      </c>
      <c r="Q777" s="182"/>
      <c r="R777" s="220" t="s">
        <v>10525</v>
      </c>
    </row>
    <row r="778" spans="1:18" ht="24">
      <c r="A778" s="184">
        <v>849</v>
      </c>
      <c r="B778" s="419">
        <v>8705</v>
      </c>
      <c r="C778" s="331" t="s">
        <v>4195</v>
      </c>
      <c r="D778" s="328"/>
      <c r="E778" s="478" t="s">
        <v>4189</v>
      </c>
      <c r="F778" s="452" t="s">
        <v>4196</v>
      </c>
      <c r="G778" s="453" t="s">
        <v>4197</v>
      </c>
      <c r="H778" s="416" t="str">
        <f t="shared" si="84"/>
        <v>фото</v>
      </c>
      <c r="I778" s="215" t="s">
        <v>10488</v>
      </c>
      <c r="J778" s="216" t="s">
        <v>198</v>
      </c>
      <c r="K778" s="217">
        <v>30</v>
      </c>
      <c r="L778" s="392">
        <v>4291.5400000000009</v>
      </c>
      <c r="M778" s="388">
        <v>1</v>
      </c>
      <c r="N778" s="181"/>
      <c r="O778" s="178">
        <f t="shared" si="85"/>
        <v>0</v>
      </c>
      <c r="P778" s="451">
        <v>2505030087055</v>
      </c>
      <c r="Q778" s="182"/>
      <c r="R778" s="220" t="s">
        <v>10525</v>
      </c>
    </row>
    <row r="779" spans="1:18" ht="24">
      <c r="A779" s="184">
        <v>850</v>
      </c>
      <c r="B779" s="419">
        <v>8706</v>
      </c>
      <c r="C779" s="331" t="s">
        <v>4198</v>
      </c>
      <c r="D779" s="328"/>
      <c r="E779" s="478" t="s">
        <v>4189</v>
      </c>
      <c r="F779" s="452" t="s">
        <v>4199</v>
      </c>
      <c r="G779" s="453" t="s">
        <v>4200</v>
      </c>
      <c r="H779" s="416" t="str">
        <f t="shared" si="84"/>
        <v>фото</v>
      </c>
      <c r="I779" s="215" t="s">
        <v>10489</v>
      </c>
      <c r="J779" s="216" t="s">
        <v>198</v>
      </c>
      <c r="K779" s="217">
        <v>30</v>
      </c>
      <c r="L779" s="392">
        <v>4291.5400000000009</v>
      </c>
      <c r="M779" s="388">
        <v>1</v>
      </c>
      <c r="N779" s="181"/>
      <c r="O779" s="178">
        <f t="shared" si="85"/>
        <v>0</v>
      </c>
      <c r="P779" s="451">
        <v>2505030087062</v>
      </c>
      <c r="Q779" s="182"/>
      <c r="R779" s="220" t="s">
        <v>10525</v>
      </c>
    </row>
    <row r="780" spans="1:18" ht="24">
      <c r="A780" s="184">
        <v>851</v>
      </c>
      <c r="B780" s="419">
        <v>8736</v>
      </c>
      <c r="C780" s="331" t="s">
        <v>4201</v>
      </c>
      <c r="D780" s="328"/>
      <c r="E780" s="478" t="s">
        <v>4189</v>
      </c>
      <c r="F780" s="452" t="s">
        <v>4202</v>
      </c>
      <c r="G780" s="453" t="s">
        <v>4203</v>
      </c>
      <c r="H780" s="416" t="str">
        <f t="shared" si="84"/>
        <v>фото</v>
      </c>
      <c r="I780" s="215" t="s">
        <v>10490</v>
      </c>
      <c r="J780" s="216" t="s">
        <v>198</v>
      </c>
      <c r="K780" s="217">
        <v>30</v>
      </c>
      <c r="L780" s="392">
        <v>4291.5400000000009</v>
      </c>
      <c r="M780" s="388">
        <v>1</v>
      </c>
      <c r="N780" s="181"/>
      <c r="O780" s="178">
        <f t="shared" si="85"/>
        <v>0</v>
      </c>
      <c r="P780" s="451">
        <v>2505030087369</v>
      </c>
      <c r="Q780" s="182"/>
      <c r="R780" s="220" t="s">
        <v>10525</v>
      </c>
    </row>
    <row r="781" spans="1:18" ht="15.6">
      <c r="A781" s="184">
        <v>852</v>
      </c>
      <c r="B781" s="419">
        <v>8720</v>
      </c>
      <c r="C781" s="331" t="s">
        <v>4204</v>
      </c>
      <c r="D781" s="328"/>
      <c r="E781" s="478" t="s">
        <v>4189</v>
      </c>
      <c r="F781" s="452" t="s">
        <v>4205</v>
      </c>
      <c r="G781" s="453" t="s">
        <v>4206</v>
      </c>
      <c r="H781" s="416" t="str">
        <f t="shared" si="84"/>
        <v>фото</v>
      </c>
      <c r="I781" s="215" t="s">
        <v>10491</v>
      </c>
      <c r="J781" s="216" t="s">
        <v>198</v>
      </c>
      <c r="K781" s="217">
        <v>30</v>
      </c>
      <c r="L781" s="392">
        <v>4291.5400000000009</v>
      </c>
      <c r="M781" s="388">
        <v>1</v>
      </c>
      <c r="N781" s="181"/>
      <c r="O781" s="178">
        <f t="shared" si="85"/>
        <v>0</v>
      </c>
      <c r="P781" s="451">
        <v>2505030087208</v>
      </c>
      <c r="Q781" s="182"/>
      <c r="R781" s="220" t="s">
        <v>10525</v>
      </c>
    </row>
    <row r="782" spans="1:18" ht="15.6">
      <c r="A782" s="184">
        <v>853</v>
      </c>
      <c r="B782" s="419">
        <v>13507</v>
      </c>
      <c r="C782" s="331" t="s">
        <v>4207</v>
      </c>
      <c r="D782" s="328"/>
      <c r="E782" s="478" t="s">
        <v>4189</v>
      </c>
      <c r="F782" s="452" t="s">
        <v>4208</v>
      </c>
      <c r="G782" s="453" t="s">
        <v>4209</v>
      </c>
      <c r="H782" s="416" t="str">
        <f t="shared" si="84"/>
        <v>фото</v>
      </c>
      <c r="I782" s="215" t="s">
        <v>10492</v>
      </c>
      <c r="J782" s="216" t="s">
        <v>198</v>
      </c>
      <c r="K782" s="217">
        <v>30</v>
      </c>
      <c r="L782" s="392">
        <v>4291.5400000000009</v>
      </c>
      <c r="M782" s="388">
        <v>1</v>
      </c>
      <c r="N782" s="181"/>
      <c r="O782" s="178">
        <f t="shared" si="85"/>
        <v>0</v>
      </c>
      <c r="P782" s="451">
        <v>2505030135077</v>
      </c>
      <c r="Q782" s="182"/>
      <c r="R782" s="220" t="s">
        <v>10525</v>
      </c>
    </row>
    <row r="783" spans="1:18" ht="15.6">
      <c r="A783" s="184">
        <v>854</v>
      </c>
      <c r="B783" s="419">
        <v>8708</v>
      </c>
      <c r="C783" s="331" t="s">
        <v>4210</v>
      </c>
      <c r="D783" s="328"/>
      <c r="E783" s="478" t="s">
        <v>4189</v>
      </c>
      <c r="F783" s="452" t="s">
        <v>4211</v>
      </c>
      <c r="G783" s="453" t="s">
        <v>4212</v>
      </c>
      <c r="H783" s="416" t="str">
        <f t="shared" si="84"/>
        <v>фото</v>
      </c>
      <c r="I783" s="215" t="s">
        <v>10493</v>
      </c>
      <c r="J783" s="216" t="s">
        <v>198</v>
      </c>
      <c r="K783" s="217">
        <v>30</v>
      </c>
      <c r="L783" s="392">
        <v>4291.5400000000009</v>
      </c>
      <c r="M783" s="388">
        <v>1</v>
      </c>
      <c r="N783" s="181"/>
      <c r="O783" s="178">
        <f t="shared" si="85"/>
        <v>0</v>
      </c>
      <c r="P783" s="451">
        <v>2505030087086</v>
      </c>
      <c r="Q783" s="182"/>
      <c r="R783" s="220" t="s">
        <v>10525</v>
      </c>
    </row>
    <row r="784" spans="1:18" ht="15.6">
      <c r="A784" s="184">
        <v>855</v>
      </c>
      <c r="B784" s="419">
        <v>9645</v>
      </c>
      <c r="C784" s="331" t="s">
        <v>4213</v>
      </c>
      <c r="D784" s="328"/>
      <c r="E784" s="478" t="s">
        <v>4189</v>
      </c>
      <c r="F784" s="452" t="s">
        <v>4214</v>
      </c>
      <c r="G784" s="453" t="s">
        <v>4215</v>
      </c>
      <c r="H784" s="416" t="str">
        <f t="shared" si="84"/>
        <v>фото</v>
      </c>
      <c r="I784" s="215" t="s">
        <v>10494</v>
      </c>
      <c r="J784" s="216" t="s">
        <v>198</v>
      </c>
      <c r="K784" s="217">
        <v>30</v>
      </c>
      <c r="L784" s="392">
        <v>4291.5400000000009</v>
      </c>
      <c r="M784" s="388">
        <v>1</v>
      </c>
      <c r="N784" s="181"/>
      <c r="O784" s="178">
        <f t="shared" si="85"/>
        <v>0</v>
      </c>
      <c r="P784" s="451">
        <v>2505030096453</v>
      </c>
      <c r="Q784" s="182"/>
      <c r="R784" s="220" t="s">
        <v>10525</v>
      </c>
    </row>
    <row r="785" spans="1:18" ht="24">
      <c r="A785" s="184">
        <v>856</v>
      </c>
      <c r="B785" s="419">
        <v>8910</v>
      </c>
      <c r="C785" s="331" t="s">
        <v>4216</v>
      </c>
      <c r="D785" s="328"/>
      <c r="E785" s="478" t="s">
        <v>4189</v>
      </c>
      <c r="F785" s="452" t="s">
        <v>4217</v>
      </c>
      <c r="G785" s="453" t="s">
        <v>4218</v>
      </c>
      <c r="H785" s="416" t="str">
        <f t="shared" si="84"/>
        <v>фото</v>
      </c>
      <c r="I785" s="215" t="s">
        <v>10495</v>
      </c>
      <c r="J785" s="216" t="s">
        <v>198</v>
      </c>
      <c r="K785" s="217">
        <v>30</v>
      </c>
      <c r="L785" s="392">
        <v>4291.5400000000009</v>
      </c>
      <c r="M785" s="388">
        <v>1</v>
      </c>
      <c r="N785" s="181"/>
      <c r="O785" s="178">
        <f t="shared" si="85"/>
        <v>0</v>
      </c>
      <c r="P785" s="451">
        <v>2505030089103</v>
      </c>
      <c r="Q785" s="182"/>
      <c r="R785" s="220" t="s">
        <v>10525</v>
      </c>
    </row>
    <row r="786" spans="1:18" ht="15.6">
      <c r="A786" s="184">
        <v>857</v>
      </c>
      <c r="B786" s="419">
        <v>16470</v>
      </c>
      <c r="C786" s="331" t="s">
        <v>4219</v>
      </c>
      <c r="D786" s="328"/>
      <c r="E786" s="478" t="s">
        <v>4189</v>
      </c>
      <c r="F786" s="452" t="s">
        <v>4220</v>
      </c>
      <c r="G786" s="453" t="s">
        <v>4221</v>
      </c>
      <c r="H786" s="416" t="str">
        <f t="shared" si="84"/>
        <v>фото</v>
      </c>
      <c r="I786" s="215" t="s">
        <v>10496</v>
      </c>
      <c r="J786" s="216" t="s">
        <v>198</v>
      </c>
      <c r="K786" s="217">
        <v>30</v>
      </c>
      <c r="L786" s="392">
        <v>4291.5400000000009</v>
      </c>
      <c r="M786" s="388">
        <v>1</v>
      </c>
      <c r="N786" s="181"/>
      <c r="O786" s="178">
        <f t="shared" si="85"/>
        <v>0</v>
      </c>
      <c r="P786" s="451">
        <v>2505030164701</v>
      </c>
      <c r="Q786" s="182"/>
      <c r="R786" s="220" t="s">
        <v>10525</v>
      </c>
    </row>
    <row r="787" spans="1:18" ht="15.6">
      <c r="A787" s="184">
        <v>858</v>
      </c>
      <c r="B787" s="419">
        <v>8710</v>
      </c>
      <c r="C787" s="331" t="s">
        <v>4222</v>
      </c>
      <c r="D787" s="328"/>
      <c r="E787" s="478" t="s">
        <v>4189</v>
      </c>
      <c r="F787" s="452" t="s">
        <v>4223</v>
      </c>
      <c r="G787" s="453" t="s">
        <v>4224</v>
      </c>
      <c r="H787" s="416" t="str">
        <f t="shared" si="84"/>
        <v>фото</v>
      </c>
      <c r="I787" s="215" t="s">
        <v>10497</v>
      </c>
      <c r="J787" s="216" t="s">
        <v>198</v>
      </c>
      <c r="K787" s="217">
        <v>30</v>
      </c>
      <c r="L787" s="392">
        <v>4291.5400000000009</v>
      </c>
      <c r="M787" s="388">
        <v>1</v>
      </c>
      <c r="N787" s="181"/>
      <c r="O787" s="178">
        <f t="shared" si="85"/>
        <v>0</v>
      </c>
      <c r="P787" s="451">
        <v>2505030087109</v>
      </c>
      <c r="Q787" s="182"/>
      <c r="R787" s="220" t="s">
        <v>10525</v>
      </c>
    </row>
    <row r="788" spans="1:18" ht="15.6">
      <c r="A788" s="184">
        <v>859</v>
      </c>
      <c r="B788" s="419">
        <v>8711</v>
      </c>
      <c r="C788" s="331" t="s">
        <v>4225</v>
      </c>
      <c r="D788" s="328"/>
      <c r="E788" s="478" t="s">
        <v>4189</v>
      </c>
      <c r="F788" s="452" t="s">
        <v>4226</v>
      </c>
      <c r="G788" s="453" t="s">
        <v>4227</v>
      </c>
      <c r="H788" s="416" t="str">
        <f t="shared" si="84"/>
        <v>фото</v>
      </c>
      <c r="I788" s="215" t="s">
        <v>10498</v>
      </c>
      <c r="J788" s="216" t="s">
        <v>198</v>
      </c>
      <c r="K788" s="217">
        <v>30</v>
      </c>
      <c r="L788" s="392">
        <v>4291.5400000000009</v>
      </c>
      <c r="M788" s="388">
        <v>1</v>
      </c>
      <c r="N788" s="181"/>
      <c r="O788" s="178">
        <f t="shared" si="85"/>
        <v>0</v>
      </c>
      <c r="P788" s="451">
        <v>2505030087116</v>
      </c>
      <c r="Q788" s="182"/>
      <c r="R788" s="220" t="s">
        <v>10525</v>
      </c>
    </row>
    <row r="789" spans="1:18" ht="24">
      <c r="A789" s="184">
        <v>860</v>
      </c>
      <c r="B789" s="419">
        <v>8713</v>
      </c>
      <c r="C789" s="331" t="s">
        <v>4228</v>
      </c>
      <c r="D789" s="328"/>
      <c r="E789" s="478" t="s">
        <v>4189</v>
      </c>
      <c r="F789" s="452" t="s">
        <v>4229</v>
      </c>
      <c r="G789" s="453" t="s">
        <v>4230</v>
      </c>
      <c r="H789" s="416" t="str">
        <f t="shared" si="84"/>
        <v>фото</v>
      </c>
      <c r="I789" s="215" t="s">
        <v>10499</v>
      </c>
      <c r="J789" s="216" t="s">
        <v>198</v>
      </c>
      <c r="K789" s="217">
        <v>30</v>
      </c>
      <c r="L789" s="392">
        <v>4291.5400000000009</v>
      </c>
      <c r="M789" s="388">
        <v>1</v>
      </c>
      <c r="N789" s="181"/>
      <c r="O789" s="178">
        <f t="shared" si="85"/>
        <v>0</v>
      </c>
      <c r="P789" s="451">
        <v>2505030087130</v>
      </c>
      <c r="Q789" s="182"/>
      <c r="R789" s="220" t="s">
        <v>10525</v>
      </c>
    </row>
    <row r="790" spans="1:18" ht="24">
      <c r="A790" s="184">
        <v>861</v>
      </c>
      <c r="B790" s="419">
        <v>8714</v>
      </c>
      <c r="C790" s="331" t="s">
        <v>4231</v>
      </c>
      <c r="D790" s="328"/>
      <c r="E790" s="478" t="s">
        <v>4189</v>
      </c>
      <c r="F790" s="452" t="s">
        <v>4232</v>
      </c>
      <c r="G790" s="453" t="s">
        <v>4233</v>
      </c>
      <c r="H790" s="416" t="str">
        <f t="shared" si="84"/>
        <v>фото</v>
      </c>
      <c r="I790" s="215" t="s">
        <v>10500</v>
      </c>
      <c r="J790" s="216" t="s">
        <v>198</v>
      </c>
      <c r="K790" s="217">
        <v>30</v>
      </c>
      <c r="L790" s="392">
        <v>4291.5400000000009</v>
      </c>
      <c r="M790" s="388">
        <v>1</v>
      </c>
      <c r="N790" s="181"/>
      <c r="O790" s="178">
        <f t="shared" si="85"/>
        <v>0</v>
      </c>
      <c r="P790" s="451">
        <v>2505030087147</v>
      </c>
      <c r="Q790" s="182"/>
      <c r="R790" s="220" t="s">
        <v>10525</v>
      </c>
    </row>
    <row r="791" spans="1:18" ht="15.6">
      <c r="A791" s="184">
        <v>862</v>
      </c>
      <c r="B791" s="419">
        <v>16472</v>
      </c>
      <c r="C791" s="331" t="s">
        <v>4234</v>
      </c>
      <c r="D791" s="328"/>
      <c r="E791" s="478" t="s">
        <v>4189</v>
      </c>
      <c r="F791" s="452" t="s">
        <v>4235</v>
      </c>
      <c r="G791" s="453" t="s">
        <v>4236</v>
      </c>
      <c r="H791" s="416" t="str">
        <f t="shared" si="84"/>
        <v>фото</v>
      </c>
      <c r="I791" s="215" t="s">
        <v>10501</v>
      </c>
      <c r="J791" s="216" t="s">
        <v>198</v>
      </c>
      <c r="K791" s="217">
        <v>30</v>
      </c>
      <c r="L791" s="392">
        <v>4291.5400000000009</v>
      </c>
      <c r="M791" s="388">
        <v>1</v>
      </c>
      <c r="N791" s="181"/>
      <c r="O791" s="178">
        <f t="shared" si="85"/>
        <v>0</v>
      </c>
      <c r="P791" s="451">
        <v>2505030164725</v>
      </c>
      <c r="Q791" s="182"/>
      <c r="R791" s="220" t="s">
        <v>10525</v>
      </c>
    </row>
    <row r="792" spans="1:18" ht="15.6">
      <c r="A792" s="184">
        <v>863</v>
      </c>
      <c r="B792" s="419">
        <v>8712</v>
      </c>
      <c r="C792" s="331" t="s">
        <v>4237</v>
      </c>
      <c r="D792" s="328"/>
      <c r="E792" s="478" t="s">
        <v>4189</v>
      </c>
      <c r="F792" s="452" t="s">
        <v>4238</v>
      </c>
      <c r="G792" s="453" t="s">
        <v>4239</v>
      </c>
      <c r="H792" s="416" t="str">
        <f t="shared" si="84"/>
        <v>фото</v>
      </c>
      <c r="I792" s="215" t="s">
        <v>10502</v>
      </c>
      <c r="J792" s="216" t="s">
        <v>198</v>
      </c>
      <c r="K792" s="217">
        <v>30</v>
      </c>
      <c r="L792" s="392">
        <v>4291.5400000000009</v>
      </c>
      <c r="M792" s="388">
        <v>1</v>
      </c>
      <c r="N792" s="181"/>
      <c r="O792" s="178">
        <f t="shared" si="85"/>
        <v>0</v>
      </c>
      <c r="P792" s="451">
        <v>2505030087123</v>
      </c>
      <c r="Q792" s="182"/>
      <c r="R792" s="220" t="s">
        <v>10525</v>
      </c>
    </row>
    <row r="793" spans="1:18" ht="15.6">
      <c r="A793" s="184">
        <v>864</v>
      </c>
      <c r="B793" s="419">
        <v>13504</v>
      </c>
      <c r="C793" s="331" t="s">
        <v>4240</v>
      </c>
      <c r="D793" s="328"/>
      <c r="E793" s="478" t="s">
        <v>4189</v>
      </c>
      <c r="F793" s="452" t="s">
        <v>4241</v>
      </c>
      <c r="G793" s="453" t="s">
        <v>4242</v>
      </c>
      <c r="H793" s="416" t="str">
        <f t="shared" si="84"/>
        <v>фото</v>
      </c>
      <c r="I793" s="215" t="s">
        <v>10503</v>
      </c>
      <c r="J793" s="216" t="s">
        <v>198</v>
      </c>
      <c r="K793" s="217">
        <v>30</v>
      </c>
      <c r="L793" s="392">
        <v>4291.5400000000009</v>
      </c>
      <c r="M793" s="388">
        <v>1</v>
      </c>
      <c r="N793" s="181"/>
      <c r="O793" s="178">
        <f t="shared" si="85"/>
        <v>0</v>
      </c>
      <c r="P793" s="451">
        <v>2505030135046</v>
      </c>
      <c r="Q793" s="182"/>
      <c r="R793" s="220" t="s">
        <v>10525</v>
      </c>
    </row>
    <row r="794" spans="1:18" ht="15.6">
      <c r="A794" s="184">
        <v>865</v>
      </c>
      <c r="B794" s="419">
        <v>4491</v>
      </c>
      <c r="C794" s="331" t="s">
        <v>9270</v>
      </c>
      <c r="D794" s="328"/>
      <c r="E794" s="478" t="s">
        <v>4189</v>
      </c>
      <c r="F794" s="452" t="s">
        <v>9271</v>
      </c>
      <c r="G794" s="453" t="s">
        <v>9272</v>
      </c>
      <c r="H794" s="416" t="str">
        <f t="shared" si="84"/>
        <v>фото</v>
      </c>
      <c r="I794" s="215" t="s">
        <v>10504</v>
      </c>
      <c r="J794" s="216" t="s">
        <v>198</v>
      </c>
      <c r="K794" s="217">
        <v>30</v>
      </c>
      <c r="L794" s="392">
        <v>4291.5400000000009</v>
      </c>
      <c r="M794" s="388">
        <v>1</v>
      </c>
      <c r="N794" s="181"/>
      <c r="O794" s="178">
        <f t="shared" si="85"/>
        <v>0</v>
      </c>
      <c r="P794" s="451">
        <v>2505030044911</v>
      </c>
      <c r="Q794" s="182"/>
      <c r="R794" s="220" t="s">
        <v>10525</v>
      </c>
    </row>
    <row r="795" spans="1:18" ht="24">
      <c r="A795" s="184">
        <v>866</v>
      </c>
      <c r="B795" s="419">
        <v>8937</v>
      </c>
      <c r="C795" s="331" t="s">
        <v>4243</v>
      </c>
      <c r="D795" s="328"/>
      <c r="E795" s="478" t="s">
        <v>4189</v>
      </c>
      <c r="F795" s="452" t="s">
        <v>4244</v>
      </c>
      <c r="G795" s="453" t="s">
        <v>4245</v>
      </c>
      <c r="H795" s="416" t="str">
        <f t="shared" si="84"/>
        <v>фото</v>
      </c>
      <c r="I795" s="215" t="s">
        <v>10505</v>
      </c>
      <c r="J795" s="216" t="s">
        <v>198</v>
      </c>
      <c r="K795" s="217">
        <v>30</v>
      </c>
      <c r="L795" s="392">
        <v>4291.5400000000009</v>
      </c>
      <c r="M795" s="388">
        <v>1</v>
      </c>
      <c r="N795" s="181"/>
      <c r="O795" s="178">
        <f t="shared" si="85"/>
        <v>0</v>
      </c>
      <c r="P795" s="451">
        <v>2505030089370</v>
      </c>
      <c r="Q795" s="182"/>
      <c r="R795" s="220" t="s">
        <v>10525</v>
      </c>
    </row>
    <row r="796" spans="1:18" ht="15.6">
      <c r="A796" s="184">
        <v>867</v>
      </c>
      <c r="B796" s="419">
        <v>8722</v>
      </c>
      <c r="C796" s="331" t="s">
        <v>4246</v>
      </c>
      <c r="D796" s="328"/>
      <c r="E796" s="478" t="s">
        <v>4189</v>
      </c>
      <c r="F796" s="452" t="s">
        <v>4247</v>
      </c>
      <c r="G796" s="453" t="s">
        <v>4248</v>
      </c>
      <c r="H796" s="416" t="str">
        <f t="shared" si="84"/>
        <v>фото</v>
      </c>
      <c r="I796" s="215" t="s">
        <v>10506</v>
      </c>
      <c r="J796" s="216" t="s">
        <v>198</v>
      </c>
      <c r="K796" s="217">
        <v>30</v>
      </c>
      <c r="L796" s="392">
        <v>4291.5400000000009</v>
      </c>
      <c r="M796" s="388">
        <v>1</v>
      </c>
      <c r="N796" s="181"/>
      <c r="O796" s="178">
        <f t="shared" si="85"/>
        <v>0</v>
      </c>
      <c r="P796" s="451">
        <v>2505030087222</v>
      </c>
      <c r="Q796" s="182"/>
      <c r="R796" s="220" t="s">
        <v>10525</v>
      </c>
    </row>
    <row r="797" spans="1:18" ht="15.6">
      <c r="A797" s="184">
        <v>868</v>
      </c>
      <c r="B797" s="419">
        <v>8723</v>
      </c>
      <c r="C797" s="331" t="s">
        <v>4249</v>
      </c>
      <c r="D797" s="328"/>
      <c r="E797" s="478" t="s">
        <v>4189</v>
      </c>
      <c r="F797" s="452" t="s">
        <v>4250</v>
      </c>
      <c r="G797" s="453" t="s">
        <v>4251</v>
      </c>
      <c r="H797" s="416" t="str">
        <f t="shared" si="84"/>
        <v>фото</v>
      </c>
      <c r="I797" s="215" t="s">
        <v>10507</v>
      </c>
      <c r="J797" s="216" t="s">
        <v>198</v>
      </c>
      <c r="K797" s="217">
        <v>30</v>
      </c>
      <c r="L797" s="392">
        <v>4291.5400000000009</v>
      </c>
      <c r="M797" s="388">
        <v>1</v>
      </c>
      <c r="N797" s="181"/>
      <c r="O797" s="178">
        <f t="shared" si="85"/>
        <v>0</v>
      </c>
      <c r="P797" s="451">
        <v>2505030087239</v>
      </c>
      <c r="Q797" s="182"/>
      <c r="R797" s="220" t="s">
        <v>10525</v>
      </c>
    </row>
    <row r="798" spans="1:18" ht="15.6">
      <c r="A798" s="184">
        <v>869</v>
      </c>
      <c r="B798" s="419">
        <v>8725</v>
      </c>
      <c r="C798" s="331" t="s">
        <v>4252</v>
      </c>
      <c r="D798" s="328"/>
      <c r="E798" s="478" t="s">
        <v>4189</v>
      </c>
      <c r="F798" s="452" t="s">
        <v>4253</v>
      </c>
      <c r="G798" s="453" t="s">
        <v>4254</v>
      </c>
      <c r="H798" s="416" t="str">
        <f t="shared" si="84"/>
        <v>фото</v>
      </c>
      <c r="I798" s="215" t="s">
        <v>10508</v>
      </c>
      <c r="J798" s="216" t="s">
        <v>198</v>
      </c>
      <c r="K798" s="217">
        <v>30</v>
      </c>
      <c r="L798" s="392">
        <v>4291.5400000000009</v>
      </c>
      <c r="M798" s="388">
        <v>1</v>
      </c>
      <c r="N798" s="181"/>
      <c r="O798" s="178">
        <f t="shared" si="85"/>
        <v>0</v>
      </c>
      <c r="P798" s="451">
        <v>2505030087253</v>
      </c>
      <c r="Q798" s="182"/>
      <c r="R798" s="220" t="s">
        <v>10525</v>
      </c>
    </row>
    <row r="799" spans="1:18" ht="15.6">
      <c r="A799" s="184">
        <v>870</v>
      </c>
      <c r="B799" s="419">
        <v>8964</v>
      </c>
      <c r="C799" s="331" t="s">
        <v>4255</v>
      </c>
      <c r="D799" s="328"/>
      <c r="E799" s="478" t="s">
        <v>4189</v>
      </c>
      <c r="F799" s="452" t="s">
        <v>4256</v>
      </c>
      <c r="G799" s="453" t="s">
        <v>4257</v>
      </c>
      <c r="H799" s="416" t="str">
        <f t="shared" si="84"/>
        <v>фото</v>
      </c>
      <c r="I799" s="215" t="s">
        <v>10509</v>
      </c>
      <c r="J799" s="216" t="s">
        <v>198</v>
      </c>
      <c r="K799" s="217">
        <v>30</v>
      </c>
      <c r="L799" s="392">
        <v>4291.5400000000009</v>
      </c>
      <c r="M799" s="388">
        <v>1</v>
      </c>
      <c r="N799" s="181"/>
      <c r="O799" s="178">
        <f t="shared" si="85"/>
        <v>0</v>
      </c>
      <c r="P799" s="451">
        <v>2505030089646</v>
      </c>
      <c r="Q799" s="182"/>
      <c r="R799" s="220" t="s">
        <v>10525</v>
      </c>
    </row>
    <row r="800" spans="1:18" ht="24">
      <c r="A800" s="184">
        <v>871</v>
      </c>
      <c r="B800" s="419">
        <v>8726</v>
      </c>
      <c r="C800" s="331" t="s">
        <v>4258</v>
      </c>
      <c r="D800" s="328"/>
      <c r="E800" s="478" t="s">
        <v>4189</v>
      </c>
      <c r="F800" s="452" t="s">
        <v>4259</v>
      </c>
      <c r="G800" s="453" t="s">
        <v>4260</v>
      </c>
      <c r="H800" s="416" t="str">
        <f t="shared" si="84"/>
        <v>фото</v>
      </c>
      <c r="I800" s="215" t="s">
        <v>10510</v>
      </c>
      <c r="J800" s="216" t="s">
        <v>198</v>
      </c>
      <c r="K800" s="217">
        <v>30</v>
      </c>
      <c r="L800" s="392">
        <v>4291.5400000000009</v>
      </c>
      <c r="M800" s="388">
        <v>1</v>
      </c>
      <c r="N800" s="181"/>
      <c r="O800" s="178">
        <f t="shared" si="85"/>
        <v>0</v>
      </c>
      <c r="P800" s="451">
        <v>2505030087260</v>
      </c>
      <c r="Q800" s="182"/>
      <c r="R800" s="220" t="s">
        <v>10525</v>
      </c>
    </row>
    <row r="801" spans="1:18" ht="24">
      <c r="A801" s="184">
        <v>872</v>
      </c>
      <c r="B801" s="419">
        <v>8727</v>
      </c>
      <c r="C801" s="331" t="s">
        <v>4262</v>
      </c>
      <c r="D801" s="328"/>
      <c r="E801" s="478" t="s">
        <v>4189</v>
      </c>
      <c r="F801" s="452" t="s">
        <v>4049</v>
      </c>
      <c r="G801" s="453" t="s">
        <v>4050</v>
      </c>
      <c r="H801" s="416" t="str">
        <f t="shared" si="84"/>
        <v>фото</v>
      </c>
      <c r="I801" s="215" t="s">
        <v>10511</v>
      </c>
      <c r="J801" s="216" t="s">
        <v>198</v>
      </c>
      <c r="K801" s="217">
        <v>30</v>
      </c>
      <c r="L801" s="392">
        <v>4291.5400000000009</v>
      </c>
      <c r="M801" s="388">
        <v>1</v>
      </c>
      <c r="N801" s="181"/>
      <c r="O801" s="178">
        <f t="shared" si="85"/>
        <v>0</v>
      </c>
      <c r="P801" s="451">
        <v>2505030087277</v>
      </c>
      <c r="Q801" s="182"/>
      <c r="R801" s="220" t="s">
        <v>10525</v>
      </c>
    </row>
    <row r="802" spans="1:18" ht="15.6">
      <c r="A802" s="184">
        <v>873</v>
      </c>
      <c r="B802" s="419">
        <v>8728</v>
      </c>
      <c r="C802" s="331" t="s">
        <v>4263</v>
      </c>
      <c r="D802" s="328"/>
      <c r="E802" s="478" t="s">
        <v>4189</v>
      </c>
      <c r="F802" s="452" t="s">
        <v>4264</v>
      </c>
      <c r="G802" s="453" t="s">
        <v>4265</v>
      </c>
      <c r="H802" s="416" t="str">
        <f t="shared" si="84"/>
        <v>фото</v>
      </c>
      <c r="I802" s="215" t="s">
        <v>10512</v>
      </c>
      <c r="J802" s="216" t="s">
        <v>198</v>
      </c>
      <c r="K802" s="217">
        <v>30</v>
      </c>
      <c r="L802" s="392">
        <v>4291.5400000000009</v>
      </c>
      <c r="M802" s="388">
        <v>1</v>
      </c>
      <c r="N802" s="181"/>
      <c r="O802" s="178">
        <f t="shared" si="85"/>
        <v>0</v>
      </c>
      <c r="P802" s="451">
        <v>2505030087284</v>
      </c>
      <c r="Q802" s="182"/>
      <c r="R802" s="220" t="s">
        <v>10525</v>
      </c>
    </row>
    <row r="803" spans="1:18" ht="15.6">
      <c r="A803" s="184">
        <v>874</v>
      </c>
      <c r="B803" s="419">
        <v>8729</v>
      </c>
      <c r="C803" s="331" t="s">
        <v>4266</v>
      </c>
      <c r="D803" s="328"/>
      <c r="E803" s="478" t="s">
        <v>4189</v>
      </c>
      <c r="F803" s="452" t="s">
        <v>94</v>
      </c>
      <c r="G803" s="453" t="s">
        <v>95</v>
      </c>
      <c r="H803" s="416" t="str">
        <f t="shared" si="84"/>
        <v>фото</v>
      </c>
      <c r="I803" s="215" t="s">
        <v>10513</v>
      </c>
      <c r="J803" s="216" t="s">
        <v>198</v>
      </c>
      <c r="K803" s="217">
        <v>30</v>
      </c>
      <c r="L803" s="392">
        <v>4291.5400000000009</v>
      </c>
      <c r="M803" s="388">
        <v>1</v>
      </c>
      <c r="N803" s="181"/>
      <c r="O803" s="178">
        <f t="shared" si="85"/>
        <v>0</v>
      </c>
      <c r="P803" s="451">
        <v>2505030087291</v>
      </c>
      <c r="Q803" s="182"/>
      <c r="R803" s="220" t="s">
        <v>10525</v>
      </c>
    </row>
    <row r="804" spans="1:18" ht="15.6">
      <c r="A804" s="184">
        <v>875</v>
      </c>
      <c r="B804" s="419">
        <v>8730</v>
      </c>
      <c r="C804" s="331" t="s">
        <v>4267</v>
      </c>
      <c r="D804" s="328"/>
      <c r="E804" s="478" t="s">
        <v>4189</v>
      </c>
      <c r="F804" s="452" t="s">
        <v>4268</v>
      </c>
      <c r="G804" s="453" t="s">
        <v>4269</v>
      </c>
      <c r="H804" s="416" t="str">
        <f t="shared" si="84"/>
        <v>фото</v>
      </c>
      <c r="I804" s="215" t="s">
        <v>10514</v>
      </c>
      <c r="J804" s="216" t="s">
        <v>198</v>
      </c>
      <c r="K804" s="217">
        <v>30</v>
      </c>
      <c r="L804" s="392">
        <v>4291.5400000000009</v>
      </c>
      <c r="M804" s="388">
        <v>1</v>
      </c>
      <c r="N804" s="181"/>
      <c r="O804" s="178">
        <f t="shared" si="85"/>
        <v>0</v>
      </c>
      <c r="P804" s="451">
        <v>2505030087307</v>
      </c>
      <c r="Q804" s="182"/>
      <c r="R804" s="220" t="s">
        <v>10525</v>
      </c>
    </row>
    <row r="805" spans="1:18" ht="15.6">
      <c r="A805" s="184">
        <v>876</v>
      </c>
      <c r="B805" s="419">
        <v>9649</v>
      </c>
      <c r="C805" s="331" t="s">
        <v>4270</v>
      </c>
      <c r="D805" s="328"/>
      <c r="E805" s="478" t="s">
        <v>4189</v>
      </c>
      <c r="F805" s="452" t="s">
        <v>4271</v>
      </c>
      <c r="G805" s="453" t="s">
        <v>4272</v>
      </c>
      <c r="H805" s="416" t="str">
        <f t="shared" si="84"/>
        <v>фото</v>
      </c>
      <c r="I805" s="215" t="s">
        <v>10515</v>
      </c>
      <c r="J805" s="216" t="s">
        <v>198</v>
      </c>
      <c r="K805" s="217">
        <v>30</v>
      </c>
      <c r="L805" s="392">
        <v>4291.5400000000009</v>
      </c>
      <c r="M805" s="388">
        <v>1</v>
      </c>
      <c r="N805" s="181"/>
      <c r="O805" s="178">
        <f t="shared" si="85"/>
        <v>0</v>
      </c>
      <c r="P805" s="451">
        <v>2505030096491</v>
      </c>
      <c r="Q805" s="182"/>
      <c r="R805" s="220" t="s">
        <v>10525</v>
      </c>
    </row>
    <row r="806" spans="1:18" ht="15.6">
      <c r="A806" s="184">
        <v>877</v>
      </c>
      <c r="B806" s="419">
        <v>8734</v>
      </c>
      <c r="C806" s="331" t="s">
        <v>4273</v>
      </c>
      <c r="D806" s="328"/>
      <c r="E806" s="478" t="s">
        <v>4189</v>
      </c>
      <c r="F806" s="452" t="s">
        <v>4274</v>
      </c>
      <c r="G806" s="453" t="s">
        <v>4275</v>
      </c>
      <c r="H806" s="416" t="str">
        <f t="shared" si="84"/>
        <v>фото</v>
      </c>
      <c r="I806" s="215" t="s">
        <v>10516</v>
      </c>
      <c r="J806" s="216" t="s">
        <v>198</v>
      </c>
      <c r="K806" s="217">
        <v>30</v>
      </c>
      <c r="L806" s="392">
        <v>4291.5400000000009</v>
      </c>
      <c r="M806" s="388">
        <v>1</v>
      </c>
      <c r="N806" s="181"/>
      <c r="O806" s="178">
        <f t="shared" si="85"/>
        <v>0</v>
      </c>
      <c r="P806" s="451">
        <v>2505030087345</v>
      </c>
      <c r="Q806" s="182"/>
      <c r="R806" s="220" t="s">
        <v>10525</v>
      </c>
    </row>
    <row r="807" spans="1:18" ht="15.6">
      <c r="A807" s="184">
        <v>878</v>
      </c>
      <c r="B807" s="419">
        <v>8735</v>
      </c>
      <c r="C807" s="331" t="s">
        <v>10119</v>
      </c>
      <c r="D807" s="328"/>
      <c r="E807" s="478" t="s">
        <v>4189</v>
      </c>
      <c r="F807" s="452" t="s">
        <v>10120</v>
      </c>
      <c r="G807" s="453" t="s">
        <v>10121</v>
      </c>
      <c r="H807" s="416" t="str">
        <f t="shared" si="84"/>
        <v>фото</v>
      </c>
      <c r="I807" s="215" t="s">
        <v>10517</v>
      </c>
      <c r="J807" s="216" t="s">
        <v>198</v>
      </c>
      <c r="K807" s="217">
        <v>30</v>
      </c>
      <c r="L807" s="392">
        <v>4291.5400000000009</v>
      </c>
      <c r="M807" s="388">
        <v>1</v>
      </c>
      <c r="N807" s="181"/>
      <c r="O807" s="178">
        <f t="shared" si="85"/>
        <v>0</v>
      </c>
      <c r="P807" s="451">
        <v>2505030087352</v>
      </c>
      <c r="Q807" s="182"/>
      <c r="R807" s="220" t="s">
        <v>10525</v>
      </c>
    </row>
    <row r="808" spans="1:18" ht="15.6">
      <c r="A808" s="184">
        <v>879</v>
      </c>
      <c r="B808" s="419">
        <v>8718</v>
      </c>
      <c r="C808" s="331" t="s">
        <v>4276</v>
      </c>
      <c r="D808" s="328"/>
      <c r="E808" s="478" t="s">
        <v>4189</v>
      </c>
      <c r="F808" s="452" t="s">
        <v>4277</v>
      </c>
      <c r="G808" s="453" t="s">
        <v>4278</v>
      </c>
      <c r="H808" s="416" t="str">
        <f t="shared" si="84"/>
        <v>фото</v>
      </c>
      <c r="I808" s="215" t="s">
        <v>10518</v>
      </c>
      <c r="J808" s="216" t="s">
        <v>198</v>
      </c>
      <c r="K808" s="217">
        <v>30</v>
      </c>
      <c r="L808" s="392">
        <v>4291.5400000000009</v>
      </c>
      <c r="M808" s="388">
        <v>1</v>
      </c>
      <c r="N808" s="181"/>
      <c r="O808" s="178">
        <f t="shared" si="85"/>
        <v>0</v>
      </c>
      <c r="P808" s="451">
        <v>2505030087185</v>
      </c>
      <c r="Q808" s="182"/>
      <c r="R808" s="220" t="s">
        <v>10525</v>
      </c>
    </row>
    <row r="809" spans="1:18" ht="15.6">
      <c r="A809" s="184">
        <v>880</v>
      </c>
      <c r="B809" s="419">
        <v>8719</v>
      </c>
      <c r="C809" s="331" t="s">
        <v>4279</v>
      </c>
      <c r="D809" s="328"/>
      <c r="E809" s="478" t="s">
        <v>4189</v>
      </c>
      <c r="F809" s="452" t="s">
        <v>4280</v>
      </c>
      <c r="G809" s="453" t="s">
        <v>4281</v>
      </c>
      <c r="H809" s="416" t="str">
        <f t="shared" si="84"/>
        <v>фото</v>
      </c>
      <c r="I809" s="215" t="s">
        <v>10519</v>
      </c>
      <c r="J809" s="216" t="s">
        <v>198</v>
      </c>
      <c r="K809" s="217">
        <v>30</v>
      </c>
      <c r="L809" s="392">
        <v>4291.5400000000009</v>
      </c>
      <c r="M809" s="388">
        <v>1</v>
      </c>
      <c r="N809" s="181"/>
      <c r="O809" s="178">
        <f t="shared" si="85"/>
        <v>0</v>
      </c>
      <c r="P809" s="451">
        <v>2505030087192</v>
      </c>
      <c r="Q809" s="182"/>
      <c r="R809" s="220" t="s">
        <v>10525</v>
      </c>
    </row>
    <row r="810" spans="1:18" ht="24">
      <c r="A810" s="184">
        <v>881</v>
      </c>
      <c r="B810" s="419">
        <v>8707</v>
      </c>
      <c r="C810" s="331" t="s">
        <v>4282</v>
      </c>
      <c r="D810" s="328"/>
      <c r="E810" s="478" t="s">
        <v>4189</v>
      </c>
      <c r="F810" s="452" t="s">
        <v>4283</v>
      </c>
      <c r="G810" s="453" t="s">
        <v>4284</v>
      </c>
      <c r="H810" s="416" t="str">
        <f t="shared" si="84"/>
        <v>фото</v>
      </c>
      <c r="I810" s="215" t="s">
        <v>10520</v>
      </c>
      <c r="J810" s="216" t="s">
        <v>198</v>
      </c>
      <c r="K810" s="217">
        <v>30</v>
      </c>
      <c r="L810" s="392">
        <v>4291.5400000000009</v>
      </c>
      <c r="M810" s="388">
        <v>1</v>
      </c>
      <c r="N810" s="181"/>
      <c r="O810" s="178">
        <f t="shared" si="85"/>
        <v>0</v>
      </c>
      <c r="P810" s="451">
        <v>2505030087079</v>
      </c>
      <c r="Q810" s="182"/>
      <c r="R810" s="220" t="s">
        <v>10525</v>
      </c>
    </row>
    <row r="811" spans="1:18" ht="15.6">
      <c r="A811" s="184">
        <v>882</v>
      </c>
      <c r="B811" s="419">
        <v>8733</v>
      </c>
      <c r="C811" s="331" t="s">
        <v>4285</v>
      </c>
      <c r="D811" s="328"/>
      <c r="E811" s="478" t="s">
        <v>4189</v>
      </c>
      <c r="F811" s="452" t="s">
        <v>4286</v>
      </c>
      <c r="G811" s="453" t="s">
        <v>4287</v>
      </c>
      <c r="H811" s="416" t="str">
        <f t="shared" si="84"/>
        <v>фото</v>
      </c>
      <c r="I811" s="215" t="s">
        <v>10521</v>
      </c>
      <c r="J811" s="216" t="s">
        <v>198</v>
      </c>
      <c r="K811" s="217">
        <v>30</v>
      </c>
      <c r="L811" s="392">
        <v>4291.5400000000009</v>
      </c>
      <c r="M811" s="388">
        <v>1</v>
      </c>
      <c r="N811" s="181"/>
      <c r="O811" s="178">
        <f t="shared" si="85"/>
        <v>0</v>
      </c>
      <c r="P811" s="451">
        <v>2505030087338</v>
      </c>
      <c r="Q811" s="182"/>
      <c r="R811" s="220" t="s">
        <v>10525</v>
      </c>
    </row>
    <row r="812" spans="1:18" ht="15.6">
      <c r="A812" s="184">
        <v>883</v>
      </c>
      <c r="B812" s="419">
        <v>8716</v>
      </c>
      <c r="C812" s="331" t="s">
        <v>4288</v>
      </c>
      <c r="D812" s="328"/>
      <c r="E812" s="478" t="s">
        <v>4189</v>
      </c>
      <c r="F812" s="452" t="s">
        <v>4289</v>
      </c>
      <c r="G812" s="453" t="s">
        <v>4290</v>
      </c>
      <c r="H812" s="416" t="str">
        <f t="shared" si="84"/>
        <v>фото</v>
      </c>
      <c r="I812" s="215" t="s">
        <v>10503</v>
      </c>
      <c r="J812" s="216" t="s">
        <v>198</v>
      </c>
      <c r="K812" s="217">
        <v>30</v>
      </c>
      <c r="L812" s="392">
        <v>4291.5400000000009</v>
      </c>
      <c r="M812" s="388">
        <v>1</v>
      </c>
      <c r="N812" s="181"/>
      <c r="O812" s="178">
        <f t="shared" si="85"/>
        <v>0</v>
      </c>
      <c r="P812" s="451">
        <v>2505030087161</v>
      </c>
      <c r="Q812" s="182"/>
      <c r="R812" s="220" t="s">
        <v>10525</v>
      </c>
    </row>
    <row r="813" spans="1:18" ht="14.4">
      <c r="A813" s="184">
        <v>1005</v>
      </c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181"/>
      <c r="O813" s="34"/>
      <c r="P813" s="245"/>
      <c r="Q813" s="34"/>
      <c r="R813" s="34"/>
    </row>
    <row r="814" spans="1:18" ht="22.8">
      <c r="A814" s="184">
        <v>1006</v>
      </c>
      <c r="B814" s="184"/>
      <c r="C814" s="155"/>
      <c r="D814" s="155"/>
      <c r="E814" s="156"/>
      <c r="F814" s="257" t="s">
        <v>1652</v>
      </c>
      <c r="G814" s="214"/>
      <c r="H814" s="214"/>
      <c r="I814" s="160"/>
      <c r="J814" s="160"/>
      <c r="K814" s="160"/>
      <c r="L814" s="162"/>
      <c r="M814" s="219"/>
      <c r="N814" s="181"/>
      <c r="O814" s="160"/>
      <c r="P814" s="161"/>
      <c r="Q814" s="160"/>
      <c r="R814" s="239"/>
    </row>
    <row r="815" spans="1:18" ht="14.4">
      <c r="A815" s="184">
        <v>1007</v>
      </c>
      <c r="B815" s="34"/>
      <c r="C815" s="34"/>
      <c r="D815" s="34"/>
      <c r="E815" s="34"/>
      <c r="F815" s="246" t="s">
        <v>1653</v>
      </c>
      <c r="G815" s="34"/>
      <c r="H815" s="34"/>
      <c r="I815" s="34"/>
      <c r="J815" s="34"/>
      <c r="K815" s="34"/>
      <c r="L815" s="34"/>
      <c r="M815" s="34"/>
      <c r="N815" s="181"/>
      <c r="O815" s="34"/>
      <c r="P815" s="245"/>
      <c r="Q815" s="34"/>
      <c r="R815" s="34"/>
    </row>
    <row r="816" spans="1:18" ht="14.4">
      <c r="A816" s="184">
        <v>1008</v>
      </c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181"/>
      <c r="O816" s="34"/>
      <c r="P816" s="245"/>
      <c r="Q816" s="34"/>
      <c r="R816" s="34"/>
    </row>
    <row r="817" spans="1:18" ht="15.6">
      <c r="A817" s="184">
        <v>1009</v>
      </c>
      <c r="B817" s="247">
        <v>16120</v>
      </c>
      <c r="C817" s="248"/>
      <c r="D817" s="249"/>
      <c r="E817" s="433" t="s">
        <v>4292</v>
      </c>
      <c r="F817" s="250"/>
      <c r="G817" s="250"/>
      <c r="H817" s="250"/>
      <c r="I817" s="250"/>
      <c r="J817" s="251"/>
      <c r="K817" s="251">
        <v>160</v>
      </c>
      <c r="L817" s="432">
        <v>18200.600000000002</v>
      </c>
      <c r="M817" s="252"/>
      <c r="N817" s="252"/>
      <c r="O817" s="178">
        <f>IF(ISERROR(L817*N817),0,L817*N817)</f>
        <v>0</v>
      </c>
      <c r="P817" s="244">
        <v>4607105169609</v>
      </c>
      <c r="Q817" s="182"/>
      <c r="R817" s="253" t="s">
        <v>4293</v>
      </c>
    </row>
    <row r="818" spans="1:18" ht="18">
      <c r="A818" s="184">
        <v>1010</v>
      </c>
      <c r="B818" s="90"/>
      <c r="C818" s="254" t="s">
        <v>2783</v>
      </c>
      <c r="D818" s="90"/>
      <c r="E818" s="434" t="s">
        <v>4294</v>
      </c>
      <c r="F818" s="90"/>
      <c r="G818" s="90"/>
      <c r="H818" s="90"/>
      <c r="I818" s="90"/>
      <c r="J818" s="255" t="s">
        <v>202</v>
      </c>
      <c r="K818" s="255">
        <v>20</v>
      </c>
      <c r="L818" s="256"/>
      <c r="M818" s="90"/>
      <c r="N818" s="181"/>
      <c r="O818" s="90"/>
      <c r="P818" s="237"/>
      <c r="Q818" s="88"/>
      <c r="R818" s="253" t="s">
        <v>2783</v>
      </c>
    </row>
    <row r="819" spans="1:18" ht="18.899999999999999" customHeight="1">
      <c r="A819" s="184">
        <v>1011</v>
      </c>
      <c r="B819" s="90"/>
      <c r="C819" s="254" t="s">
        <v>2786</v>
      </c>
      <c r="D819" s="90"/>
      <c r="E819" s="434" t="s">
        <v>4295</v>
      </c>
      <c r="F819" s="90"/>
      <c r="G819" s="90"/>
      <c r="H819" s="90"/>
      <c r="I819" s="90"/>
      <c r="J819" s="255" t="s">
        <v>202</v>
      </c>
      <c r="K819" s="255">
        <v>20</v>
      </c>
      <c r="L819" s="256"/>
      <c r="M819" s="90"/>
      <c r="N819" s="181"/>
      <c r="O819" s="90"/>
      <c r="P819" s="237"/>
      <c r="Q819" s="88"/>
      <c r="R819" s="253" t="s">
        <v>2786</v>
      </c>
    </row>
    <row r="820" spans="1:18" ht="18">
      <c r="A820" s="184">
        <v>1012</v>
      </c>
      <c r="B820" s="90"/>
      <c r="C820" s="254" t="s">
        <v>2423</v>
      </c>
      <c r="D820" s="90"/>
      <c r="E820" s="434" t="s">
        <v>4301</v>
      </c>
      <c r="F820" s="90"/>
      <c r="G820" s="90"/>
      <c r="H820" s="90"/>
      <c r="I820" s="90"/>
      <c r="J820" s="255" t="s">
        <v>202</v>
      </c>
      <c r="K820" s="255">
        <v>20</v>
      </c>
      <c r="L820" s="256"/>
      <c r="M820" s="90"/>
      <c r="N820" s="181"/>
      <c r="O820" s="90"/>
      <c r="P820" s="237"/>
      <c r="Q820" s="88"/>
      <c r="R820" s="253" t="s">
        <v>2423</v>
      </c>
    </row>
    <row r="821" spans="1:18" ht="18">
      <c r="A821" s="184">
        <v>1013</v>
      </c>
      <c r="B821" s="90"/>
      <c r="C821" s="254" t="s">
        <v>2426</v>
      </c>
      <c r="D821" s="90"/>
      <c r="E821" s="434" t="s">
        <v>4302</v>
      </c>
      <c r="F821" s="90"/>
      <c r="G821" s="90"/>
      <c r="H821" s="90"/>
      <c r="I821" s="90"/>
      <c r="J821" s="255" t="s">
        <v>202</v>
      </c>
      <c r="K821" s="255">
        <v>20</v>
      </c>
      <c r="L821" s="256"/>
      <c r="M821" s="90"/>
      <c r="N821" s="181"/>
      <c r="O821" s="90"/>
      <c r="P821" s="237"/>
      <c r="Q821" s="88"/>
      <c r="R821" s="253" t="s">
        <v>2426</v>
      </c>
    </row>
    <row r="822" spans="1:18" ht="18">
      <c r="A822" s="184">
        <v>1014</v>
      </c>
      <c r="B822" s="90"/>
      <c r="C822" s="254" t="s">
        <v>2429</v>
      </c>
      <c r="D822" s="90"/>
      <c r="E822" s="434" t="s">
        <v>4299</v>
      </c>
      <c r="F822" s="90"/>
      <c r="G822" s="90"/>
      <c r="H822" s="90"/>
      <c r="I822" s="90"/>
      <c r="J822" s="255" t="s">
        <v>202</v>
      </c>
      <c r="K822" s="255">
        <v>20</v>
      </c>
      <c r="L822" s="256"/>
      <c r="M822" s="90"/>
      <c r="N822" s="181"/>
      <c r="O822" s="90"/>
      <c r="P822" s="237"/>
      <c r="Q822" s="88"/>
      <c r="R822" s="253" t="s">
        <v>2429</v>
      </c>
    </row>
    <row r="823" spans="1:18" ht="18">
      <c r="A823" s="184">
        <v>1015</v>
      </c>
      <c r="B823" s="90"/>
      <c r="C823" s="254" t="s">
        <v>2435</v>
      </c>
      <c r="D823" s="90"/>
      <c r="E823" s="434" t="s">
        <v>4298</v>
      </c>
      <c r="F823" s="90"/>
      <c r="G823" s="90"/>
      <c r="H823" s="90"/>
      <c r="I823" s="90"/>
      <c r="J823" s="255" t="s">
        <v>202</v>
      </c>
      <c r="K823" s="255">
        <v>20</v>
      </c>
      <c r="L823" s="256"/>
      <c r="M823" s="90"/>
      <c r="N823" s="181"/>
      <c r="O823" s="90"/>
      <c r="P823" s="237"/>
      <c r="Q823" s="88"/>
      <c r="R823" s="253" t="s">
        <v>2435</v>
      </c>
    </row>
    <row r="824" spans="1:18" ht="18">
      <c r="A824" s="184">
        <v>1016</v>
      </c>
      <c r="B824" s="90"/>
      <c r="C824" s="254" t="s">
        <v>2438</v>
      </c>
      <c r="D824" s="90"/>
      <c r="E824" s="434" t="s">
        <v>4300</v>
      </c>
      <c r="F824" s="90"/>
      <c r="G824" s="90"/>
      <c r="H824" s="90"/>
      <c r="I824" s="90"/>
      <c r="J824" s="255" t="s">
        <v>202</v>
      </c>
      <c r="K824" s="255">
        <v>20</v>
      </c>
      <c r="L824" s="256"/>
      <c r="M824" s="90"/>
      <c r="N824" s="181"/>
      <c r="O824" s="90"/>
      <c r="P824" s="237"/>
      <c r="Q824" s="88"/>
      <c r="R824" s="253" t="s">
        <v>2438</v>
      </c>
    </row>
    <row r="825" spans="1:18" ht="18">
      <c r="A825" s="184">
        <v>1017</v>
      </c>
      <c r="B825" s="90"/>
      <c r="C825" s="254" t="s">
        <v>4296</v>
      </c>
      <c r="D825" s="90"/>
      <c r="E825" s="434" t="s">
        <v>4297</v>
      </c>
      <c r="F825" s="90"/>
      <c r="G825" s="90"/>
      <c r="H825" s="90"/>
      <c r="I825" s="90"/>
      <c r="J825" s="255" t="s">
        <v>202</v>
      </c>
      <c r="K825" s="255">
        <v>20</v>
      </c>
      <c r="L825" s="256"/>
      <c r="M825" s="90"/>
      <c r="N825" s="181"/>
      <c r="O825" s="90"/>
      <c r="P825" s="237"/>
      <c r="Q825" s="88"/>
      <c r="R825" s="253" t="s">
        <v>4296</v>
      </c>
    </row>
    <row r="826" spans="1:18" ht="18">
      <c r="A826" s="184">
        <v>1018</v>
      </c>
      <c r="B826" s="90"/>
      <c r="C826" s="254"/>
      <c r="D826" s="90"/>
      <c r="E826" s="434"/>
      <c r="F826" s="90"/>
      <c r="G826" s="90"/>
      <c r="H826" s="90"/>
      <c r="I826" s="90"/>
      <c r="J826" s="255"/>
      <c r="K826" s="255"/>
      <c r="L826" s="256"/>
      <c r="M826" s="90"/>
      <c r="N826" s="181"/>
      <c r="O826" s="90"/>
      <c r="P826" s="237"/>
      <c r="Q826" s="88"/>
      <c r="R826" s="88"/>
    </row>
    <row r="827" spans="1:18" ht="15.6">
      <c r="A827" s="184">
        <v>1019</v>
      </c>
      <c r="B827" s="247">
        <v>16121</v>
      </c>
      <c r="C827" s="248"/>
      <c r="D827" s="249"/>
      <c r="E827" s="433" t="s">
        <v>4303</v>
      </c>
      <c r="F827" s="250"/>
      <c r="G827" s="250"/>
      <c r="H827" s="250"/>
      <c r="I827" s="250"/>
      <c r="J827" s="251"/>
      <c r="K827" s="251">
        <v>160</v>
      </c>
      <c r="L827" s="432">
        <v>19570.100000000002</v>
      </c>
      <c r="M827" s="252"/>
      <c r="N827" s="252"/>
      <c r="O827" s="178">
        <f>IF(ISERROR(L827*N827),0,L827*N827)</f>
        <v>0</v>
      </c>
      <c r="P827" s="244">
        <v>4607105169616</v>
      </c>
      <c r="Q827" s="182"/>
      <c r="R827" s="253" t="s">
        <v>4304</v>
      </c>
    </row>
    <row r="828" spans="1:18" ht="18">
      <c r="A828" s="184">
        <v>1020</v>
      </c>
      <c r="B828" s="90"/>
      <c r="C828" s="254" t="s">
        <v>2408</v>
      </c>
      <c r="D828" s="90"/>
      <c r="E828" s="434" t="s">
        <v>4307</v>
      </c>
      <c r="F828" s="90"/>
      <c r="G828" s="90"/>
      <c r="H828" s="90"/>
      <c r="I828" s="90"/>
      <c r="J828" s="255" t="s">
        <v>202</v>
      </c>
      <c r="K828" s="255">
        <v>20</v>
      </c>
      <c r="L828" s="256"/>
      <c r="M828" s="90"/>
      <c r="N828" s="181"/>
      <c r="O828" s="90"/>
      <c r="P828" s="237"/>
      <c r="Q828" s="88"/>
      <c r="R828" s="253" t="s">
        <v>2408</v>
      </c>
    </row>
    <row r="829" spans="1:18" ht="18">
      <c r="A829" s="184">
        <v>1021</v>
      </c>
      <c r="B829" s="90"/>
      <c r="C829" s="254" t="s">
        <v>2411</v>
      </c>
      <c r="D829" s="90"/>
      <c r="E829" s="434" t="s">
        <v>4308</v>
      </c>
      <c r="F829" s="90"/>
      <c r="G829" s="90"/>
      <c r="H829" s="90"/>
      <c r="I829" s="90"/>
      <c r="J829" s="255" t="s">
        <v>202</v>
      </c>
      <c r="K829" s="255">
        <v>20</v>
      </c>
      <c r="L829" s="256"/>
      <c r="M829" s="90"/>
      <c r="N829" s="181"/>
      <c r="O829" s="90"/>
      <c r="P829" s="237"/>
      <c r="Q829" s="88"/>
      <c r="R829" s="253" t="s">
        <v>2411</v>
      </c>
    </row>
    <row r="830" spans="1:18" ht="18">
      <c r="A830" s="184">
        <v>1022</v>
      </c>
      <c r="B830" s="90"/>
      <c r="C830" s="254" t="s">
        <v>2755</v>
      </c>
      <c r="D830" s="90"/>
      <c r="E830" s="434" t="s">
        <v>4306</v>
      </c>
      <c r="F830" s="90"/>
      <c r="G830" s="90"/>
      <c r="H830" s="90"/>
      <c r="I830" s="90"/>
      <c r="J830" s="255" t="s">
        <v>202</v>
      </c>
      <c r="K830" s="255">
        <v>20</v>
      </c>
      <c r="L830" s="256"/>
      <c r="M830" s="90"/>
      <c r="N830" s="181"/>
      <c r="O830" s="90"/>
      <c r="P830" s="237"/>
      <c r="Q830" s="88"/>
      <c r="R830" s="253" t="s">
        <v>2755</v>
      </c>
    </row>
    <row r="831" spans="1:18" ht="18">
      <c r="A831" s="184">
        <v>1023</v>
      </c>
      <c r="B831" s="90"/>
      <c r="C831" s="254" t="s">
        <v>2414</v>
      </c>
      <c r="D831" s="90"/>
      <c r="E831" s="434" t="s">
        <v>4305</v>
      </c>
      <c r="F831" s="90"/>
      <c r="G831" s="90"/>
      <c r="H831" s="90"/>
      <c r="I831" s="90"/>
      <c r="J831" s="255" t="s">
        <v>202</v>
      </c>
      <c r="K831" s="255">
        <v>20</v>
      </c>
      <c r="L831" s="256"/>
      <c r="M831" s="90"/>
      <c r="N831" s="181"/>
      <c r="O831" s="90"/>
      <c r="P831" s="237"/>
      <c r="Q831" s="88"/>
      <c r="R831" s="253" t="s">
        <v>2414</v>
      </c>
    </row>
    <row r="832" spans="1:18" ht="18">
      <c r="A832" s="184">
        <v>1024</v>
      </c>
      <c r="B832" s="90"/>
      <c r="C832" s="254" t="s">
        <v>2860</v>
      </c>
      <c r="D832" s="90"/>
      <c r="E832" s="434" t="s">
        <v>4309</v>
      </c>
      <c r="F832" s="90"/>
      <c r="G832" s="90"/>
      <c r="H832" s="90"/>
      <c r="I832" s="90"/>
      <c r="J832" s="255" t="s">
        <v>202</v>
      </c>
      <c r="K832" s="255">
        <v>20</v>
      </c>
      <c r="L832" s="256"/>
      <c r="M832" s="90"/>
      <c r="N832" s="181"/>
      <c r="O832" s="90"/>
      <c r="P832" s="237"/>
      <c r="Q832" s="88"/>
      <c r="R832" s="253" t="s">
        <v>2860</v>
      </c>
    </row>
    <row r="833" spans="1:18" ht="18">
      <c r="A833" s="184">
        <v>1025</v>
      </c>
      <c r="B833" s="90"/>
      <c r="C833" s="254" t="s">
        <v>2863</v>
      </c>
      <c r="D833" s="90"/>
      <c r="E833" s="434" t="s">
        <v>4310</v>
      </c>
      <c r="F833" s="90"/>
      <c r="G833" s="90"/>
      <c r="H833" s="90"/>
      <c r="I833" s="90"/>
      <c r="J833" s="255" t="s">
        <v>202</v>
      </c>
      <c r="K833" s="255">
        <v>20</v>
      </c>
      <c r="L833" s="256"/>
      <c r="M833" s="90"/>
      <c r="N833" s="181"/>
      <c r="O833" s="90"/>
      <c r="P833" s="237"/>
      <c r="Q833" s="88"/>
      <c r="R833" s="253" t="s">
        <v>2863</v>
      </c>
    </row>
    <row r="834" spans="1:18" ht="18">
      <c r="A834" s="184">
        <v>1026</v>
      </c>
      <c r="B834" s="90"/>
      <c r="C834" s="254" t="s">
        <v>2792</v>
      </c>
      <c r="D834" s="90"/>
      <c r="E834" s="434" t="s">
        <v>4311</v>
      </c>
      <c r="F834" s="90"/>
      <c r="G834" s="90"/>
      <c r="H834" s="90"/>
      <c r="I834" s="90"/>
      <c r="J834" s="255" t="s">
        <v>202</v>
      </c>
      <c r="K834" s="255">
        <v>20</v>
      </c>
      <c r="L834" s="256"/>
      <c r="M834" s="90"/>
      <c r="N834" s="181"/>
      <c r="O834" s="90"/>
      <c r="P834" s="237"/>
      <c r="Q834" s="88"/>
      <c r="R834" s="253" t="s">
        <v>2792</v>
      </c>
    </row>
    <row r="835" spans="1:18" ht="18">
      <c r="A835" s="184">
        <v>1027</v>
      </c>
      <c r="B835" s="90"/>
      <c r="C835" s="254" t="s">
        <v>2795</v>
      </c>
      <c r="D835" s="90"/>
      <c r="E835" s="434" t="s">
        <v>4312</v>
      </c>
      <c r="F835" s="90"/>
      <c r="G835" s="90"/>
      <c r="H835" s="90"/>
      <c r="I835" s="90"/>
      <c r="J835" s="255" t="s">
        <v>202</v>
      </c>
      <c r="K835" s="255">
        <v>20</v>
      </c>
      <c r="L835" s="256"/>
      <c r="M835" s="90"/>
      <c r="N835" s="181"/>
      <c r="O835" s="90"/>
      <c r="P835" s="237"/>
      <c r="Q835" s="88"/>
      <c r="R835" s="253" t="s">
        <v>2795</v>
      </c>
    </row>
    <row r="836" spans="1:18" ht="18">
      <c r="A836" s="184">
        <v>1028</v>
      </c>
      <c r="B836" s="90"/>
      <c r="C836" s="254"/>
      <c r="D836" s="90"/>
      <c r="E836" s="434"/>
      <c r="F836" s="90"/>
      <c r="G836" s="90"/>
      <c r="H836" s="90"/>
      <c r="I836" s="90"/>
      <c r="J836" s="255"/>
      <c r="K836" s="255"/>
      <c r="L836" s="256"/>
      <c r="M836" s="90"/>
      <c r="N836" s="181"/>
      <c r="O836" s="90"/>
      <c r="P836" s="237"/>
      <c r="Q836" s="88"/>
      <c r="R836" s="88"/>
    </row>
    <row r="837" spans="1:18" ht="15.6">
      <c r="A837" s="184">
        <v>1029</v>
      </c>
      <c r="B837" s="247">
        <v>16122</v>
      </c>
      <c r="C837" s="248"/>
      <c r="D837" s="249"/>
      <c r="E837" s="433" t="s">
        <v>4313</v>
      </c>
      <c r="F837" s="250"/>
      <c r="G837" s="250"/>
      <c r="H837" s="250"/>
      <c r="I837" s="250"/>
      <c r="J837" s="251"/>
      <c r="K837" s="251">
        <v>160</v>
      </c>
      <c r="L837" s="432">
        <v>20981.4</v>
      </c>
      <c r="M837" s="252"/>
      <c r="N837" s="252"/>
      <c r="O837" s="178">
        <f>IF(ISERROR(L837*N837),0,L837*N837)</f>
        <v>0</v>
      </c>
      <c r="P837" s="244">
        <v>4607105169623</v>
      </c>
      <c r="Q837" s="182"/>
      <c r="R837" s="253" t="s">
        <v>4314</v>
      </c>
    </row>
    <row r="838" spans="1:18" ht="18">
      <c r="A838" s="184">
        <v>1030</v>
      </c>
      <c r="B838" s="90"/>
      <c r="C838" s="254" t="s">
        <v>2924</v>
      </c>
      <c r="D838" s="90"/>
      <c r="E838" s="434" t="s">
        <v>4319</v>
      </c>
      <c r="F838" s="90"/>
      <c r="G838" s="90"/>
      <c r="H838" s="90"/>
      <c r="I838" s="90"/>
      <c r="J838" s="255" t="s">
        <v>202</v>
      </c>
      <c r="K838" s="255">
        <v>20</v>
      </c>
      <c r="L838" s="256"/>
      <c r="M838" s="90"/>
      <c r="N838" s="181"/>
      <c r="O838" s="90"/>
      <c r="P838" s="237"/>
      <c r="Q838" s="88"/>
      <c r="R838" s="253" t="s">
        <v>2924</v>
      </c>
    </row>
    <row r="839" spans="1:18" ht="18">
      <c r="A839" s="184">
        <v>1031</v>
      </c>
      <c r="B839" s="90"/>
      <c r="C839" s="254" t="s">
        <v>2934</v>
      </c>
      <c r="D839" s="90"/>
      <c r="E839" s="434" t="s">
        <v>4320</v>
      </c>
      <c r="F839" s="90"/>
      <c r="G839" s="90"/>
      <c r="H839" s="90"/>
      <c r="I839" s="90"/>
      <c r="J839" s="255" t="s">
        <v>202</v>
      </c>
      <c r="K839" s="255">
        <v>20</v>
      </c>
      <c r="L839" s="256"/>
      <c r="M839" s="90"/>
      <c r="N839" s="181"/>
      <c r="O839" s="90"/>
      <c r="P839" s="237"/>
      <c r="Q839" s="88"/>
      <c r="R839" s="253" t="s">
        <v>2934</v>
      </c>
    </row>
    <row r="840" spans="1:18" ht="18">
      <c r="A840" s="184">
        <v>1032</v>
      </c>
      <c r="B840" s="90"/>
      <c r="C840" s="254" t="s">
        <v>2953</v>
      </c>
      <c r="D840" s="90"/>
      <c r="E840" s="434" t="s">
        <v>4321</v>
      </c>
      <c r="F840" s="90"/>
      <c r="G840" s="90"/>
      <c r="H840" s="90"/>
      <c r="I840" s="90"/>
      <c r="J840" s="255" t="s">
        <v>202</v>
      </c>
      <c r="K840" s="255">
        <v>20</v>
      </c>
      <c r="L840" s="256"/>
      <c r="M840" s="90"/>
      <c r="N840" s="181"/>
      <c r="O840" s="90"/>
      <c r="P840" s="237"/>
      <c r="Q840" s="88"/>
      <c r="R840" s="253" t="s">
        <v>2953</v>
      </c>
    </row>
    <row r="841" spans="1:18" ht="18">
      <c r="A841" s="184">
        <v>1033</v>
      </c>
      <c r="B841" s="90"/>
      <c r="C841" s="254" t="s">
        <v>2962</v>
      </c>
      <c r="D841" s="90"/>
      <c r="E841" s="434" t="s">
        <v>4322</v>
      </c>
      <c r="F841" s="90"/>
      <c r="G841" s="90"/>
      <c r="H841" s="90"/>
      <c r="I841" s="90"/>
      <c r="J841" s="255" t="s">
        <v>202</v>
      </c>
      <c r="K841" s="255">
        <v>20</v>
      </c>
      <c r="L841" s="256"/>
      <c r="M841" s="90"/>
      <c r="N841" s="181"/>
      <c r="O841" s="90"/>
      <c r="P841" s="237"/>
      <c r="Q841" s="88"/>
      <c r="R841" s="253" t="s">
        <v>2962</v>
      </c>
    </row>
    <row r="842" spans="1:18" ht="18">
      <c r="A842" s="184">
        <v>1034</v>
      </c>
      <c r="B842" s="90"/>
      <c r="C842" s="254" t="s">
        <v>2893</v>
      </c>
      <c r="D842" s="90"/>
      <c r="E842" s="434" t="s">
        <v>4317</v>
      </c>
      <c r="F842" s="90"/>
      <c r="G842" s="90"/>
      <c r="H842" s="90"/>
      <c r="I842" s="90"/>
      <c r="J842" s="255" t="s">
        <v>207</v>
      </c>
      <c r="K842" s="255">
        <v>20</v>
      </c>
      <c r="L842" s="256"/>
      <c r="M842" s="90"/>
      <c r="N842" s="181"/>
      <c r="O842" s="90"/>
      <c r="P842" s="237"/>
      <c r="Q842" s="88"/>
      <c r="R842" s="253" t="s">
        <v>2893</v>
      </c>
    </row>
    <row r="843" spans="1:18" ht="18">
      <c r="A843" s="184">
        <v>1035</v>
      </c>
      <c r="B843" s="90"/>
      <c r="C843" s="254" t="s">
        <v>2896</v>
      </c>
      <c r="D843" s="90"/>
      <c r="E843" s="434" t="s">
        <v>4318</v>
      </c>
      <c r="F843" s="90"/>
      <c r="G843" s="90"/>
      <c r="H843" s="90"/>
      <c r="I843" s="90"/>
      <c r="J843" s="255" t="s">
        <v>207</v>
      </c>
      <c r="K843" s="255">
        <v>20</v>
      </c>
      <c r="L843" s="256"/>
      <c r="M843" s="90"/>
      <c r="N843" s="181"/>
      <c r="O843" s="90"/>
      <c r="P843" s="237"/>
      <c r="Q843" s="88"/>
      <c r="R843" s="253" t="s">
        <v>2896</v>
      </c>
    </row>
    <row r="844" spans="1:18" ht="18">
      <c r="A844" s="184">
        <v>1036</v>
      </c>
      <c r="B844" s="90"/>
      <c r="C844" s="254" t="s">
        <v>2902</v>
      </c>
      <c r="D844" s="90"/>
      <c r="E844" s="434" t="s">
        <v>4315</v>
      </c>
      <c r="F844" s="90"/>
      <c r="G844" s="90"/>
      <c r="H844" s="90"/>
      <c r="I844" s="90"/>
      <c r="J844" s="255" t="s">
        <v>207</v>
      </c>
      <c r="K844" s="255">
        <v>20</v>
      </c>
      <c r="L844" s="256"/>
      <c r="M844" s="90"/>
      <c r="N844" s="181"/>
      <c r="O844" s="90"/>
      <c r="P844" s="237"/>
      <c r="Q844" s="88"/>
      <c r="R844" s="253" t="s">
        <v>2902</v>
      </c>
    </row>
    <row r="845" spans="1:18" ht="18">
      <c r="A845" s="184">
        <v>1037</v>
      </c>
      <c r="B845" s="90"/>
      <c r="C845" s="254" t="s">
        <v>2905</v>
      </c>
      <c r="D845" s="90"/>
      <c r="E845" s="434" t="s">
        <v>4316</v>
      </c>
      <c r="F845" s="90"/>
      <c r="G845" s="90"/>
      <c r="H845" s="90"/>
      <c r="I845" s="90"/>
      <c r="J845" s="255" t="s">
        <v>207</v>
      </c>
      <c r="K845" s="255">
        <v>20</v>
      </c>
      <c r="L845" s="256"/>
      <c r="M845" s="90"/>
      <c r="N845" s="181"/>
      <c r="O845" s="90"/>
      <c r="P845" s="237"/>
      <c r="Q845" s="88"/>
      <c r="R845" s="253" t="s">
        <v>2905</v>
      </c>
    </row>
    <row r="846" spans="1:18" ht="18">
      <c r="A846" s="184">
        <v>1038</v>
      </c>
      <c r="B846" s="90"/>
      <c r="C846" s="254"/>
      <c r="D846" s="90"/>
      <c r="E846" s="434"/>
      <c r="F846" s="90"/>
      <c r="G846" s="90"/>
      <c r="H846" s="90"/>
      <c r="I846" s="90"/>
      <c r="J846" s="255"/>
      <c r="K846" s="255"/>
      <c r="L846" s="256"/>
      <c r="M846" s="90"/>
      <c r="N846" s="181"/>
      <c r="O846" s="90"/>
      <c r="P846" s="237"/>
      <c r="Q846" s="88"/>
      <c r="R846" s="88"/>
    </row>
    <row r="847" spans="1:18" ht="15.6">
      <c r="A847" s="184">
        <v>1039</v>
      </c>
      <c r="B847" s="247">
        <v>16123</v>
      </c>
      <c r="C847" s="248"/>
      <c r="D847" s="249"/>
      <c r="E847" s="433" t="s">
        <v>4323</v>
      </c>
      <c r="F847" s="250"/>
      <c r="G847" s="250"/>
      <c r="H847" s="250"/>
      <c r="I847" s="250"/>
      <c r="J847" s="251"/>
      <c r="K847" s="251">
        <v>160</v>
      </c>
      <c r="L847" s="432">
        <v>20749.300000000003</v>
      </c>
      <c r="M847" s="252"/>
      <c r="N847" s="252"/>
      <c r="O847" s="178">
        <f>IF(ISERROR(L847*N847),0,L847*N847)</f>
        <v>0</v>
      </c>
      <c r="P847" s="244">
        <v>4607105169630</v>
      </c>
      <c r="Q847" s="182"/>
      <c r="R847" s="253" t="s">
        <v>4324</v>
      </c>
    </row>
    <row r="848" spans="1:18" ht="18">
      <c r="A848" s="184">
        <v>1040</v>
      </c>
      <c r="B848" s="90"/>
      <c r="C848" s="254" t="s">
        <v>4325</v>
      </c>
      <c r="D848" s="90"/>
      <c r="E848" s="434" t="s">
        <v>4326</v>
      </c>
      <c r="F848" s="90"/>
      <c r="G848" s="90"/>
      <c r="H848" s="90"/>
      <c r="I848" s="90"/>
      <c r="J848" s="255" t="s">
        <v>202</v>
      </c>
      <c r="K848" s="255">
        <v>20</v>
      </c>
      <c r="L848" s="256"/>
      <c r="M848" s="90"/>
      <c r="N848" s="181"/>
      <c r="O848" s="90"/>
      <c r="P848" s="237"/>
      <c r="Q848" s="88"/>
      <c r="R848" s="253" t="s">
        <v>4325</v>
      </c>
    </row>
    <row r="849" spans="1:18" ht="18">
      <c r="A849" s="184">
        <v>1041</v>
      </c>
      <c r="B849" s="90"/>
      <c r="C849" s="254" t="s">
        <v>4327</v>
      </c>
      <c r="D849" s="90"/>
      <c r="E849" s="434" t="s">
        <v>4328</v>
      </c>
      <c r="F849" s="90"/>
      <c r="G849" s="90"/>
      <c r="H849" s="90"/>
      <c r="I849" s="90"/>
      <c r="J849" s="255" t="s">
        <v>202</v>
      </c>
      <c r="K849" s="255">
        <v>20</v>
      </c>
      <c r="L849" s="256"/>
      <c r="M849" s="90"/>
      <c r="N849" s="181"/>
      <c r="O849" s="90"/>
      <c r="P849" s="237"/>
      <c r="Q849" s="88"/>
      <c r="R849" s="253" t="s">
        <v>4327</v>
      </c>
    </row>
    <row r="850" spans="1:18" ht="18">
      <c r="A850" s="184">
        <v>1042</v>
      </c>
      <c r="B850" s="90"/>
      <c r="C850" s="254" t="s">
        <v>2841</v>
      </c>
      <c r="D850" s="90"/>
      <c r="E850" s="434" t="s">
        <v>4329</v>
      </c>
      <c r="F850" s="90"/>
      <c r="G850" s="90"/>
      <c r="H850" s="90"/>
      <c r="I850" s="90"/>
      <c r="J850" s="255" t="s">
        <v>202</v>
      </c>
      <c r="K850" s="255">
        <v>20</v>
      </c>
      <c r="L850" s="256"/>
      <c r="M850" s="90"/>
      <c r="N850" s="181"/>
      <c r="O850" s="90"/>
      <c r="P850" s="237"/>
      <c r="Q850" s="88"/>
      <c r="R850" s="253" t="s">
        <v>2841</v>
      </c>
    </row>
    <row r="851" spans="1:18" ht="18">
      <c r="A851" s="184">
        <v>1043</v>
      </c>
      <c r="B851" s="90"/>
      <c r="C851" s="254" t="s">
        <v>2844</v>
      </c>
      <c r="D851" s="90"/>
      <c r="E851" s="434" t="s">
        <v>4330</v>
      </c>
      <c r="F851" s="90"/>
      <c r="G851" s="90"/>
      <c r="H851" s="90"/>
      <c r="I851" s="90"/>
      <c r="J851" s="255" t="s">
        <v>202</v>
      </c>
      <c r="K851" s="255">
        <v>20</v>
      </c>
      <c r="L851" s="256"/>
      <c r="M851" s="90"/>
      <c r="N851" s="181"/>
      <c r="O851" s="90"/>
      <c r="P851" s="237"/>
      <c r="Q851" s="88"/>
      <c r="R851" s="253" t="s">
        <v>2844</v>
      </c>
    </row>
    <row r="852" spans="1:18" ht="18">
      <c r="A852" s="184">
        <v>1044</v>
      </c>
      <c r="B852" s="90"/>
      <c r="C852" s="254" t="s">
        <v>2847</v>
      </c>
      <c r="D852" s="90"/>
      <c r="E852" s="434" t="s">
        <v>4331</v>
      </c>
      <c r="F852" s="90"/>
      <c r="G852" s="90"/>
      <c r="H852" s="90"/>
      <c r="I852" s="90"/>
      <c r="J852" s="255" t="s">
        <v>202</v>
      </c>
      <c r="K852" s="255">
        <v>20</v>
      </c>
      <c r="L852" s="256"/>
      <c r="M852" s="90"/>
      <c r="N852" s="181"/>
      <c r="O852" s="90"/>
      <c r="P852" s="237"/>
      <c r="Q852" s="88"/>
      <c r="R852" s="253" t="s">
        <v>2847</v>
      </c>
    </row>
    <row r="853" spans="1:18" ht="18">
      <c r="A853" s="184">
        <v>1045</v>
      </c>
      <c r="B853" s="90"/>
      <c r="C853" s="254" t="s">
        <v>2969</v>
      </c>
      <c r="D853" s="90"/>
      <c r="E853" s="434" t="s">
        <v>4333</v>
      </c>
      <c r="F853" s="90"/>
      <c r="G853" s="90"/>
      <c r="H853" s="90"/>
      <c r="I853" s="90"/>
      <c r="J853" s="255" t="s">
        <v>202</v>
      </c>
      <c r="K853" s="255">
        <v>20</v>
      </c>
      <c r="L853" s="256"/>
      <c r="M853" s="90"/>
      <c r="N853" s="181"/>
      <c r="O853" s="90"/>
      <c r="P853" s="237"/>
      <c r="Q853" s="88"/>
      <c r="R853" s="253" t="s">
        <v>2969</v>
      </c>
    </row>
    <row r="854" spans="1:18" ht="18">
      <c r="A854" s="184">
        <v>1046</v>
      </c>
      <c r="B854" s="90"/>
      <c r="C854" s="254" t="s">
        <v>2972</v>
      </c>
      <c r="D854" s="90"/>
      <c r="E854" s="434" t="s">
        <v>4334</v>
      </c>
      <c r="F854" s="90"/>
      <c r="G854" s="90"/>
      <c r="H854" s="90"/>
      <c r="I854" s="90"/>
      <c r="J854" s="255" t="s">
        <v>202</v>
      </c>
      <c r="K854" s="255">
        <v>20</v>
      </c>
      <c r="L854" s="256"/>
      <c r="M854" s="90"/>
      <c r="N854" s="181"/>
      <c r="O854" s="90"/>
      <c r="P854" s="237"/>
      <c r="Q854" s="88"/>
      <c r="R854" s="253" t="s">
        <v>2972</v>
      </c>
    </row>
    <row r="855" spans="1:18" ht="18">
      <c r="A855" s="184">
        <v>1047</v>
      </c>
      <c r="B855" s="90"/>
      <c r="C855" s="254" t="s">
        <v>2984</v>
      </c>
      <c r="D855" s="90"/>
      <c r="E855" s="434" t="s">
        <v>4332</v>
      </c>
      <c r="F855" s="90"/>
      <c r="G855" s="90"/>
      <c r="H855" s="90"/>
      <c r="I855" s="90"/>
      <c r="J855" s="255" t="s">
        <v>202</v>
      </c>
      <c r="K855" s="255">
        <v>20</v>
      </c>
      <c r="L855" s="256"/>
      <c r="M855" s="90"/>
      <c r="N855" s="181"/>
      <c r="O855" s="90"/>
      <c r="P855" s="237"/>
      <c r="Q855" s="88"/>
      <c r="R855" s="253" t="s">
        <v>2984</v>
      </c>
    </row>
    <row r="856" spans="1:18" ht="18">
      <c r="A856" s="184">
        <v>1048</v>
      </c>
      <c r="B856" s="90"/>
      <c r="C856" s="254"/>
      <c r="D856" s="90"/>
      <c r="E856" s="434"/>
      <c r="F856" s="90"/>
      <c r="G856" s="90"/>
      <c r="H856" s="90"/>
      <c r="I856" s="90"/>
      <c r="J856" s="255"/>
      <c r="K856" s="255"/>
      <c r="L856" s="256"/>
      <c r="M856" s="90"/>
      <c r="N856" s="181"/>
      <c r="O856" s="90"/>
      <c r="P856" s="237"/>
      <c r="Q856" s="88"/>
      <c r="R856" s="88"/>
    </row>
    <row r="857" spans="1:18" ht="15.6">
      <c r="A857" s="184">
        <v>1049</v>
      </c>
      <c r="B857" s="247">
        <v>1476</v>
      </c>
      <c r="C857" s="248"/>
      <c r="D857" s="249"/>
      <c r="E857" s="433" t="s">
        <v>10552</v>
      </c>
      <c r="F857" s="250"/>
      <c r="G857" s="250"/>
      <c r="H857" s="250"/>
      <c r="I857" s="250"/>
      <c r="J857" s="251"/>
      <c r="K857" s="251">
        <v>160</v>
      </c>
      <c r="L857" s="432">
        <v>22949.300000000003</v>
      </c>
      <c r="M857" s="252"/>
      <c r="N857" s="252"/>
      <c r="O857" s="178">
        <f>IF(ISERROR(L857*N857),0,L857*N857)</f>
        <v>0</v>
      </c>
      <c r="P857" s="244">
        <v>4607109986578</v>
      </c>
      <c r="Q857" s="182" t="s">
        <v>224</v>
      </c>
      <c r="R857" s="253" t="s">
        <v>10560</v>
      </c>
    </row>
    <row r="858" spans="1:18" ht="18">
      <c r="A858" s="184">
        <v>1050</v>
      </c>
      <c r="B858" s="90"/>
      <c r="C858" s="254" t="s">
        <v>2931</v>
      </c>
      <c r="D858" s="90"/>
      <c r="E858" s="434" t="s">
        <v>10530</v>
      </c>
      <c r="F858" s="90"/>
      <c r="G858" s="90"/>
      <c r="H858" s="90"/>
      <c r="I858" s="90"/>
      <c r="J858" s="255" t="s">
        <v>202</v>
      </c>
      <c r="K858" s="255">
        <v>20</v>
      </c>
      <c r="L858" s="256"/>
      <c r="M858" s="90"/>
      <c r="N858" s="181"/>
      <c r="O858" s="90"/>
      <c r="P858" s="237"/>
      <c r="Q858" s="88"/>
      <c r="R858" s="253" t="s">
        <v>2931</v>
      </c>
    </row>
    <row r="859" spans="1:18" ht="18">
      <c r="A859" s="184">
        <v>1051</v>
      </c>
      <c r="B859" s="90"/>
      <c r="C859" s="254" t="s">
        <v>2940</v>
      </c>
      <c r="D859" s="90"/>
      <c r="E859" s="434" t="s">
        <v>10532</v>
      </c>
      <c r="F859" s="90"/>
      <c r="G859" s="90"/>
      <c r="H859" s="90"/>
      <c r="I859" s="90"/>
      <c r="J859" s="255" t="s">
        <v>202</v>
      </c>
      <c r="K859" s="255">
        <v>20</v>
      </c>
      <c r="L859" s="256"/>
      <c r="M859" s="90"/>
      <c r="N859" s="181"/>
      <c r="O859" s="90"/>
      <c r="P859" s="237"/>
      <c r="Q859" s="88"/>
      <c r="R859" s="253" t="s">
        <v>2940</v>
      </c>
    </row>
    <row r="860" spans="1:18" ht="18">
      <c r="A860" s="184">
        <v>1052</v>
      </c>
      <c r="B860" s="90"/>
      <c r="C860" s="254" t="s">
        <v>2949</v>
      </c>
      <c r="D860" s="90"/>
      <c r="E860" s="434" t="s">
        <v>10531</v>
      </c>
      <c r="F860" s="90"/>
      <c r="G860" s="90"/>
      <c r="H860" s="90"/>
      <c r="I860" s="90"/>
      <c r="J860" s="255" t="s">
        <v>202</v>
      </c>
      <c r="K860" s="255">
        <v>20</v>
      </c>
      <c r="L860" s="256"/>
      <c r="M860" s="90"/>
      <c r="N860" s="181"/>
      <c r="O860" s="90"/>
      <c r="P860" s="237"/>
      <c r="Q860" s="88"/>
      <c r="R860" s="253" t="s">
        <v>2949</v>
      </c>
    </row>
    <row r="861" spans="1:18" ht="18">
      <c r="A861" s="184">
        <v>1053</v>
      </c>
      <c r="B861" s="90"/>
      <c r="C861" s="254" t="s">
        <v>2959</v>
      </c>
      <c r="D861" s="90"/>
      <c r="E861" s="434" t="s">
        <v>10533</v>
      </c>
      <c r="F861" s="90"/>
      <c r="G861" s="90"/>
      <c r="H861" s="90"/>
      <c r="I861" s="90"/>
      <c r="J861" s="255" t="s">
        <v>202</v>
      </c>
      <c r="K861" s="255">
        <v>20</v>
      </c>
      <c r="L861" s="256"/>
      <c r="M861" s="90"/>
      <c r="N861" s="181"/>
      <c r="O861" s="90"/>
      <c r="P861" s="237"/>
      <c r="Q861" s="88"/>
      <c r="R861" s="253" t="s">
        <v>2959</v>
      </c>
    </row>
    <row r="862" spans="1:18" ht="18">
      <c r="A862" s="184">
        <v>1054</v>
      </c>
      <c r="B862" s="90"/>
      <c r="C862" s="254" t="s">
        <v>2975</v>
      </c>
      <c r="D862" s="90"/>
      <c r="E862" s="434" t="s">
        <v>10534</v>
      </c>
      <c r="F862" s="90"/>
      <c r="G862" s="90"/>
      <c r="H862" s="90"/>
      <c r="I862" s="90"/>
      <c r="J862" s="255" t="s">
        <v>202</v>
      </c>
      <c r="K862" s="255">
        <v>20</v>
      </c>
      <c r="L862" s="256"/>
      <c r="M862" s="90"/>
      <c r="N862" s="181"/>
      <c r="O862" s="90"/>
      <c r="P862" s="237"/>
      <c r="Q862" s="88"/>
      <c r="R862" s="253" t="s">
        <v>2975</v>
      </c>
    </row>
    <row r="863" spans="1:18" ht="18">
      <c r="A863" s="184">
        <v>1055</v>
      </c>
      <c r="B863" s="90"/>
      <c r="C863" s="254" t="s">
        <v>2880</v>
      </c>
      <c r="D863" s="90"/>
      <c r="E863" s="434" t="s">
        <v>10527</v>
      </c>
      <c r="F863" s="90"/>
      <c r="G863" s="90"/>
      <c r="H863" s="90"/>
      <c r="I863" s="90"/>
      <c r="J863" s="255" t="s">
        <v>202</v>
      </c>
      <c r="K863" s="255">
        <v>20</v>
      </c>
      <c r="L863" s="256"/>
      <c r="M863" s="90"/>
      <c r="N863" s="181"/>
      <c r="O863" s="90"/>
      <c r="P863" s="237"/>
      <c r="Q863" s="88"/>
      <c r="R863" s="253" t="s">
        <v>2880</v>
      </c>
    </row>
    <row r="864" spans="1:18" ht="18">
      <c r="A864" s="184">
        <v>1056</v>
      </c>
      <c r="B864" s="90"/>
      <c r="C864" s="254" t="s">
        <v>9233</v>
      </c>
      <c r="D864" s="90"/>
      <c r="E864" s="434" t="s">
        <v>10528</v>
      </c>
      <c r="F864" s="90"/>
      <c r="G864" s="90"/>
      <c r="H864" s="90"/>
      <c r="I864" s="90"/>
      <c r="J864" s="255" t="s">
        <v>202</v>
      </c>
      <c r="K864" s="255">
        <v>20</v>
      </c>
      <c r="L864" s="256"/>
      <c r="M864" s="90"/>
      <c r="N864" s="181"/>
      <c r="O864" s="90"/>
      <c r="P864" s="237"/>
      <c r="Q864" s="88"/>
      <c r="R864" s="253" t="s">
        <v>9233</v>
      </c>
    </row>
    <row r="865" spans="1:18" ht="18">
      <c r="A865" s="184">
        <v>1057</v>
      </c>
      <c r="B865" s="90"/>
      <c r="C865" s="254" t="s">
        <v>9234</v>
      </c>
      <c r="D865" s="90"/>
      <c r="E865" s="434" t="s">
        <v>10529</v>
      </c>
      <c r="F865" s="90"/>
      <c r="G865" s="90"/>
      <c r="H865" s="90"/>
      <c r="I865" s="90"/>
      <c r="J865" s="255" t="s">
        <v>202</v>
      </c>
      <c r="K865" s="255">
        <v>20</v>
      </c>
      <c r="L865" s="256"/>
      <c r="M865" s="90"/>
      <c r="N865" s="181"/>
      <c r="O865" s="90"/>
      <c r="P865" s="237"/>
      <c r="Q865" s="88"/>
      <c r="R865" s="253" t="s">
        <v>9234</v>
      </c>
    </row>
    <row r="866" spans="1:18" ht="18">
      <c r="A866" s="184">
        <v>1058</v>
      </c>
      <c r="B866" s="90"/>
      <c r="C866" s="254"/>
      <c r="D866" s="90"/>
      <c r="E866" s="434"/>
      <c r="F866" s="90"/>
      <c r="G866" s="90"/>
      <c r="H866" s="90"/>
      <c r="I866" s="90"/>
      <c r="J866" s="255"/>
      <c r="K866" s="255"/>
      <c r="L866" s="256"/>
      <c r="M866" s="90"/>
      <c r="N866" s="181"/>
      <c r="O866" s="90"/>
      <c r="P866" s="237"/>
      <c r="Q866" s="88"/>
      <c r="R866" s="88"/>
    </row>
    <row r="867" spans="1:18" ht="15.6">
      <c r="A867" s="184">
        <v>1059</v>
      </c>
      <c r="B867" s="247">
        <v>16124</v>
      </c>
      <c r="C867" s="248"/>
      <c r="D867" s="249"/>
      <c r="E867" s="433" t="s">
        <v>4335</v>
      </c>
      <c r="F867" s="250"/>
      <c r="G867" s="250"/>
      <c r="H867" s="250"/>
      <c r="I867" s="250"/>
      <c r="J867" s="251"/>
      <c r="K867" s="251">
        <v>160</v>
      </c>
      <c r="L867" s="432">
        <v>23291.4</v>
      </c>
      <c r="M867" s="252"/>
      <c r="N867" s="252"/>
      <c r="O867" s="178">
        <f>IF(ISERROR(L867*N867),0,L867*N867)</f>
        <v>0</v>
      </c>
      <c r="P867" s="244">
        <v>4607105169647</v>
      </c>
      <c r="Q867" s="182"/>
      <c r="R867" s="253" t="s">
        <v>4336</v>
      </c>
    </row>
    <row r="868" spans="1:18" ht="18">
      <c r="A868" s="184">
        <v>1060</v>
      </c>
      <c r="B868" s="90"/>
      <c r="C868" s="254" t="s">
        <v>2445</v>
      </c>
      <c r="D868" s="90"/>
      <c r="E868" s="434" t="s">
        <v>4344</v>
      </c>
      <c r="F868" s="90"/>
      <c r="G868" s="90"/>
      <c r="H868" s="90"/>
      <c r="I868" s="90"/>
      <c r="J868" s="255" t="s">
        <v>202</v>
      </c>
      <c r="K868" s="255">
        <v>20</v>
      </c>
      <c r="L868" s="256"/>
      <c r="M868" s="90"/>
      <c r="N868" s="181"/>
      <c r="O868" s="90"/>
      <c r="P868" s="237"/>
      <c r="Q868" s="88"/>
      <c r="R868" s="253" t="s">
        <v>2445</v>
      </c>
    </row>
    <row r="869" spans="1:18" ht="18.899999999999999" customHeight="1">
      <c r="A869" s="184">
        <v>1061</v>
      </c>
      <c r="B869" s="90"/>
      <c r="C869" s="254" t="s">
        <v>2448</v>
      </c>
      <c r="D869" s="90"/>
      <c r="E869" s="434" t="s">
        <v>4338</v>
      </c>
      <c r="F869" s="90"/>
      <c r="G869" s="90"/>
      <c r="H869" s="90"/>
      <c r="I869" s="90"/>
      <c r="J869" s="255" t="s">
        <v>202</v>
      </c>
      <c r="K869" s="255">
        <v>20</v>
      </c>
      <c r="L869" s="256"/>
      <c r="M869" s="90"/>
      <c r="N869" s="181"/>
      <c r="O869" s="90"/>
      <c r="P869" s="237"/>
      <c r="Q869" s="88"/>
      <c r="R869" s="253" t="s">
        <v>2448</v>
      </c>
    </row>
    <row r="870" spans="1:18" ht="18">
      <c r="A870" s="184">
        <v>1062</v>
      </c>
      <c r="B870" s="90"/>
      <c r="C870" s="254" t="s">
        <v>2451</v>
      </c>
      <c r="D870" s="90"/>
      <c r="E870" s="434" t="s">
        <v>4337</v>
      </c>
      <c r="F870" s="90"/>
      <c r="G870" s="90"/>
      <c r="H870" s="90"/>
      <c r="I870" s="90"/>
      <c r="J870" s="255" t="s">
        <v>202</v>
      </c>
      <c r="K870" s="255">
        <v>20</v>
      </c>
      <c r="L870" s="256"/>
      <c r="M870" s="90"/>
      <c r="N870" s="181"/>
      <c r="O870" s="90"/>
      <c r="P870" s="237"/>
      <c r="Q870" s="88"/>
      <c r="R870" s="253" t="s">
        <v>2451</v>
      </c>
    </row>
    <row r="871" spans="1:18" ht="18">
      <c r="A871" s="184">
        <v>1063</v>
      </c>
      <c r="B871" s="90"/>
      <c r="C871" s="254" t="s">
        <v>2454</v>
      </c>
      <c r="D871" s="90"/>
      <c r="E871" s="434" t="s">
        <v>4340</v>
      </c>
      <c r="F871" s="90"/>
      <c r="G871" s="90"/>
      <c r="H871" s="90"/>
      <c r="I871" s="90"/>
      <c r="J871" s="255" t="s">
        <v>202</v>
      </c>
      <c r="K871" s="255">
        <v>20</v>
      </c>
      <c r="L871" s="256"/>
      <c r="M871" s="90"/>
      <c r="N871" s="181"/>
      <c r="O871" s="90"/>
      <c r="P871" s="237"/>
      <c r="Q871" s="88"/>
      <c r="R871" s="253" t="s">
        <v>2454</v>
      </c>
    </row>
    <row r="872" spans="1:18" ht="18">
      <c r="A872" s="184">
        <v>1064</v>
      </c>
      <c r="B872" s="90"/>
      <c r="C872" s="254" t="s">
        <v>2457</v>
      </c>
      <c r="D872" s="90"/>
      <c r="E872" s="434" t="s">
        <v>4339</v>
      </c>
      <c r="F872" s="90"/>
      <c r="G872" s="90"/>
      <c r="H872" s="90"/>
      <c r="I872" s="90"/>
      <c r="J872" s="255" t="s">
        <v>202</v>
      </c>
      <c r="K872" s="255">
        <v>20</v>
      </c>
      <c r="L872" s="256"/>
      <c r="M872" s="90"/>
      <c r="N872" s="181"/>
      <c r="O872" s="90"/>
      <c r="P872" s="237"/>
      <c r="Q872" s="88"/>
      <c r="R872" s="253" t="s">
        <v>2457</v>
      </c>
    </row>
    <row r="873" spans="1:18" ht="18">
      <c r="A873" s="184">
        <v>1065</v>
      </c>
      <c r="B873" s="90"/>
      <c r="C873" s="254" t="s">
        <v>2460</v>
      </c>
      <c r="D873" s="90"/>
      <c r="E873" s="434" t="s">
        <v>4341</v>
      </c>
      <c r="F873" s="90"/>
      <c r="G873" s="90"/>
      <c r="H873" s="90"/>
      <c r="I873" s="90"/>
      <c r="J873" s="255" t="s">
        <v>202</v>
      </c>
      <c r="K873" s="255">
        <v>20</v>
      </c>
      <c r="L873" s="256"/>
      <c r="M873" s="90"/>
      <c r="N873" s="181"/>
      <c r="O873" s="90"/>
      <c r="P873" s="237"/>
      <c r="Q873" s="88"/>
      <c r="R873" s="253" t="s">
        <v>2460</v>
      </c>
    </row>
    <row r="874" spans="1:18" ht="18">
      <c r="A874" s="184">
        <v>1066</v>
      </c>
      <c r="B874" s="90"/>
      <c r="C874" s="254" t="s">
        <v>2463</v>
      </c>
      <c r="D874" s="90"/>
      <c r="E874" s="434" t="s">
        <v>4342</v>
      </c>
      <c r="F874" s="90"/>
      <c r="G874" s="90"/>
      <c r="H874" s="90"/>
      <c r="I874" s="90"/>
      <c r="J874" s="255" t="s">
        <v>202</v>
      </c>
      <c r="K874" s="255">
        <v>20</v>
      </c>
      <c r="L874" s="256"/>
      <c r="M874" s="90"/>
      <c r="N874" s="181"/>
      <c r="O874" s="90"/>
      <c r="P874" s="237"/>
      <c r="Q874" s="88"/>
      <c r="R874" s="253" t="s">
        <v>2463</v>
      </c>
    </row>
    <row r="875" spans="1:18" ht="18">
      <c r="A875" s="184">
        <v>1067</v>
      </c>
      <c r="B875" s="90"/>
      <c r="C875" s="254" t="s">
        <v>2466</v>
      </c>
      <c r="D875" s="90"/>
      <c r="E875" s="434" t="s">
        <v>4343</v>
      </c>
      <c r="F875" s="90"/>
      <c r="G875" s="90"/>
      <c r="H875" s="90"/>
      <c r="I875" s="90"/>
      <c r="J875" s="255" t="s">
        <v>202</v>
      </c>
      <c r="K875" s="255">
        <v>20</v>
      </c>
      <c r="L875" s="256"/>
      <c r="M875" s="90"/>
      <c r="N875" s="181"/>
      <c r="O875" s="90"/>
      <c r="P875" s="237"/>
      <c r="Q875" s="88"/>
      <c r="R875" s="253" t="s">
        <v>2466</v>
      </c>
    </row>
    <row r="876" spans="1:18" ht="18">
      <c r="A876" s="184">
        <v>1068</v>
      </c>
      <c r="B876" s="90"/>
      <c r="C876" s="254"/>
      <c r="D876" s="90"/>
      <c r="E876" s="434"/>
      <c r="F876" s="90"/>
      <c r="G876" s="90"/>
      <c r="H876" s="90"/>
      <c r="I876" s="90"/>
      <c r="J876" s="255"/>
      <c r="K876" s="255"/>
      <c r="L876" s="256"/>
      <c r="M876" s="90"/>
      <c r="N876" s="181"/>
      <c r="O876" s="90"/>
      <c r="P876" s="237"/>
      <c r="Q876" s="88"/>
      <c r="R876" s="88"/>
    </row>
    <row r="877" spans="1:18" ht="15.6">
      <c r="A877" s="184">
        <v>1069</v>
      </c>
      <c r="B877" s="247">
        <v>16125</v>
      </c>
      <c r="C877" s="248"/>
      <c r="D877" s="249"/>
      <c r="E877" s="433" t="s">
        <v>4345</v>
      </c>
      <c r="F877" s="250"/>
      <c r="G877" s="250"/>
      <c r="H877" s="250"/>
      <c r="I877" s="250"/>
      <c r="J877" s="251"/>
      <c r="K877" s="251">
        <v>80</v>
      </c>
      <c r="L877" s="432">
        <v>16031.400000000001</v>
      </c>
      <c r="M877" s="252"/>
      <c r="N877" s="252"/>
      <c r="O877" s="178">
        <f>IF(ISERROR(L877*N877),0,L877*N877)</f>
        <v>0</v>
      </c>
      <c r="P877" s="244">
        <v>4607105169654</v>
      </c>
      <c r="Q877" s="182"/>
      <c r="R877" s="253" t="s">
        <v>4346</v>
      </c>
    </row>
    <row r="878" spans="1:18" ht="18">
      <c r="A878" s="184">
        <v>1070</v>
      </c>
      <c r="B878" s="90"/>
      <c r="C878" s="254" t="s">
        <v>3461</v>
      </c>
      <c r="D878" s="90"/>
      <c r="E878" s="434" t="s">
        <v>11954</v>
      </c>
      <c r="F878" s="90"/>
      <c r="G878" s="90"/>
      <c r="H878" s="90"/>
      <c r="I878" s="90"/>
      <c r="J878" s="255" t="s">
        <v>203</v>
      </c>
      <c r="K878" s="255">
        <v>10</v>
      </c>
      <c r="L878" s="256"/>
      <c r="M878" s="90"/>
      <c r="N878" s="181"/>
      <c r="O878" s="90"/>
      <c r="P878" s="237"/>
      <c r="Q878" s="556" t="s">
        <v>224</v>
      </c>
      <c r="R878" s="253" t="s">
        <v>3461</v>
      </c>
    </row>
    <row r="879" spans="1:18" ht="18">
      <c r="A879" s="184">
        <v>1071</v>
      </c>
      <c r="B879" s="90"/>
      <c r="C879" s="254" t="s">
        <v>3465</v>
      </c>
      <c r="D879" s="90"/>
      <c r="E879" s="434" t="s">
        <v>4348</v>
      </c>
      <c r="F879" s="90"/>
      <c r="G879" s="90"/>
      <c r="H879" s="90"/>
      <c r="I879" s="90"/>
      <c r="J879" s="255" t="s">
        <v>203</v>
      </c>
      <c r="K879" s="255">
        <v>10</v>
      </c>
      <c r="L879" s="256"/>
      <c r="M879" s="90"/>
      <c r="N879" s="181"/>
      <c r="O879" s="90"/>
      <c r="P879" s="237"/>
      <c r="Q879" s="88"/>
      <c r="R879" s="253" t="s">
        <v>3465</v>
      </c>
    </row>
    <row r="880" spans="1:18" ht="18">
      <c r="A880" s="184">
        <v>1072</v>
      </c>
      <c r="B880" s="90"/>
      <c r="C880" s="254" t="s">
        <v>3481</v>
      </c>
      <c r="D880" s="90"/>
      <c r="E880" s="434" t="s">
        <v>4347</v>
      </c>
      <c r="F880" s="90"/>
      <c r="G880" s="90"/>
      <c r="H880" s="90"/>
      <c r="I880" s="90"/>
      <c r="J880" s="255" t="s">
        <v>203</v>
      </c>
      <c r="K880" s="255">
        <v>10</v>
      </c>
      <c r="L880" s="256"/>
      <c r="M880" s="90"/>
      <c r="N880" s="181"/>
      <c r="O880" s="90"/>
      <c r="P880" s="237"/>
      <c r="Q880" s="88"/>
      <c r="R880" s="253" t="s">
        <v>3481</v>
      </c>
    </row>
    <row r="881" spans="1:18" ht="18">
      <c r="A881" s="184">
        <v>1073</v>
      </c>
      <c r="B881" s="90"/>
      <c r="C881" s="254" t="s">
        <v>9246</v>
      </c>
      <c r="D881" s="90"/>
      <c r="E881" s="434" t="s">
        <v>10122</v>
      </c>
      <c r="F881" s="90"/>
      <c r="G881" s="90"/>
      <c r="H881" s="90"/>
      <c r="I881" s="90"/>
      <c r="J881" s="255" t="s">
        <v>203</v>
      </c>
      <c r="K881" s="255">
        <v>10</v>
      </c>
      <c r="L881" s="256"/>
      <c r="M881" s="90"/>
      <c r="N881" s="181"/>
      <c r="O881" s="90"/>
      <c r="P881" s="237"/>
      <c r="Q881" s="88"/>
      <c r="R881" s="253" t="s">
        <v>9246</v>
      </c>
    </row>
    <row r="882" spans="1:18" ht="18">
      <c r="A882" s="184">
        <v>1074</v>
      </c>
      <c r="B882" s="90"/>
      <c r="C882" s="254" t="s">
        <v>3489</v>
      </c>
      <c r="D882" s="90"/>
      <c r="E882" s="434" t="s">
        <v>4351</v>
      </c>
      <c r="F882" s="90"/>
      <c r="G882" s="90"/>
      <c r="H882" s="90"/>
      <c r="I882" s="90"/>
      <c r="J882" s="255" t="s">
        <v>203</v>
      </c>
      <c r="K882" s="255">
        <v>10</v>
      </c>
      <c r="L882" s="256"/>
      <c r="M882" s="90"/>
      <c r="N882" s="181"/>
      <c r="O882" s="90"/>
      <c r="P882" s="237"/>
      <c r="Q882" s="88"/>
      <c r="R882" s="253" t="s">
        <v>3489</v>
      </c>
    </row>
    <row r="883" spans="1:18" ht="18">
      <c r="A883" s="184">
        <v>1075</v>
      </c>
      <c r="B883" s="90"/>
      <c r="C883" s="254" t="s">
        <v>3497</v>
      </c>
      <c r="D883" s="90"/>
      <c r="E883" s="434" t="s">
        <v>4350</v>
      </c>
      <c r="F883" s="90"/>
      <c r="G883" s="90"/>
      <c r="H883" s="90"/>
      <c r="I883" s="90"/>
      <c r="J883" s="255" t="s">
        <v>203</v>
      </c>
      <c r="K883" s="255">
        <v>10</v>
      </c>
      <c r="L883" s="256"/>
      <c r="M883" s="90"/>
      <c r="N883" s="181"/>
      <c r="O883" s="90"/>
      <c r="P883" s="237"/>
      <c r="Q883" s="88"/>
      <c r="R883" s="253" t="s">
        <v>3497</v>
      </c>
    </row>
    <row r="884" spans="1:18" ht="18">
      <c r="A884" s="184">
        <v>1076</v>
      </c>
      <c r="B884" s="90"/>
      <c r="C884" s="254" t="s">
        <v>3501</v>
      </c>
      <c r="D884" s="90"/>
      <c r="E884" s="434" t="s">
        <v>4349</v>
      </c>
      <c r="F884" s="90"/>
      <c r="G884" s="90"/>
      <c r="H884" s="90"/>
      <c r="I884" s="90"/>
      <c r="J884" s="255" t="s">
        <v>203</v>
      </c>
      <c r="K884" s="255">
        <v>10</v>
      </c>
      <c r="L884" s="256"/>
      <c r="M884" s="90"/>
      <c r="N884" s="181"/>
      <c r="O884" s="90"/>
      <c r="P884" s="237"/>
      <c r="Q884" s="88"/>
      <c r="R884" s="253" t="s">
        <v>3501</v>
      </c>
    </row>
    <row r="885" spans="1:18" ht="18">
      <c r="A885" s="184">
        <v>1077</v>
      </c>
      <c r="B885" s="90"/>
      <c r="C885" s="254" t="s">
        <v>10348</v>
      </c>
      <c r="D885" s="90"/>
      <c r="E885" s="434" t="s">
        <v>11955</v>
      </c>
      <c r="F885" s="90"/>
      <c r="G885" s="90"/>
      <c r="H885" s="90"/>
      <c r="I885" s="90"/>
      <c r="J885" s="255" t="s">
        <v>203</v>
      </c>
      <c r="K885" s="255">
        <v>10</v>
      </c>
      <c r="L885" s="256"/>
      <c r="M885" s="90"/>
      <c r="N885" s="181"/>
      <c r="O885" s="90"/>
      <c r="P885" s="237"/>
      <c r="Q885" s="556" t="s">
        <v>224</v>
      </c>
      <c r="R885" s="253" t="s">
        <v>10348</v>
      </c>
    </row>
    <row r="886" spans="1:18" ht="18">
      <c r="A886" s="184">
        <v>1078</v>
      </c>
      <c r="B886" s="90"/>
      <c r="C886" s="254"/>
      <c r="D886" s="90"/>
      <c r="E886" s="434"/>
      <c r="F886" s="90"/>
      <c r="G886" s="90"/>
      <c r="H886" s="90"/>
      <c r="I886" s="90"/>
      <c r="J886" s="255"/>
      <c r="K886" s="255"/>
      <c r="L886" s="256"/>
      <c r="M886" s="90"/>
      <c r="N886" s="181"/>
      <c r="O886" s="90"/>
      <c r="P886" s="237"/>
      <c r="Q886" s="88"/>
      <c r="R886" s="88"/>
    </row>
    <row r="887" spans="1:18" ht="15.6">
      <c r="A887" s="184">
        <v>1079</v>
      </c>
      <c r="B887" s="247">
        <v>16126</v>
      </c>
      <c r="C887" s="248"/>
      <c r="D887" s="249"/>
      <c r="E887" s="433" t="s">
        <v>4352</v>
      </c>
      <c r="F887" s="250"/>
      <c r="G887" s="250"/>
      <c r="H887" s="250"/>
      <c r="I887" s="250"/>
      <c r="J887" s="251"/>
      <c r="K887" s="251">
        <v>80</v>
      </c>
      <c r="L887" s="432">
        <v>22144.100000000002</v>
      </c>
      <c r="M887" s="252"/>
      <c r="N887" s="252"/>
      <c r="O887" s="178">
        <f>IF(ISERROR(L887*N887),0,L887*N887)</f>
        <v>0</v>
      </c>
      <c r="P887" s="244">
        <v>4607105169661</v>
      </c>
      <c r="Q887" s="182"/>
      <c r="R887" s="253" t="s">
        <v>4353</v>
      </c>
    </row>
    <row r="888" spans="1:18" ht="18">
      <c r="A888" s="184">
        <v>1080</v>
      </c>
      <c r="B888" s="90"/>
      <c r="C888" s="254" t="s">
        <v>11862</v>
      </c>
      <c r="D888" s="90"/>
      <c r="E888" s="434" t="s">
        <v>11956</v>
      </c>
      <c r="F888" s="90"/>
      <c r="G888" s="90"/>
      <c r="H888" s="90"/>
      <c r="I888" s="90"/>
      <c r="J888" s="255" t="s">
        <v>203</v>
      </c>
      <c r="K888" s="255">
        <v>10</v>
      </c>
      <c r="L888" s="256"/>
      <c r="M888" s="90"/>
      <c r="N888" s="181"/>
      <c r="O888" s="90"/>
      <c r="P888" s="237"/>
      <c r="Q888" s="556" t="s">
        <v>224</v>
      </c>
      <c r="R888" s="253" t="s">
        <v>11862</v>
      </c>
    </row>
    <row r="889" spans="1:18" ht="18">
      <c r="A889" s="184">
        <v>1081</v>
      </c>
      <c r="B889" s="90"/>
      <c r="C889" s="254" t="s">
        <v>4355</v>
      </c>
      <c r="D889" s="90"/>
      <c r="E889" s="434" t="s">
        <v>4356</v>
      </c>
      <c r="F889" s="90"/>
      <c r="G889" s="90"/>
      <c r="H889" s="90"/>
      <c r="I889" s="90"/>
      <c r="J889" s="255" t="s">
        <v>203</v>
      </c>
      <c r="K889" s="255">
        <v>10</v>
      </c>
      <c r="L889" s="256"/>
      <c r="M889" s="90"/>
      <c r="N889" s="181"/>
      <c r="O889" s="90"/>
      <c r="P889" s="237"/>
      <c r="Q889" s="88"/>
      <c r="R889" s="253" t="s">
        <v>4355</v>
      </c>
    </row>
    <row r="890" spans="1:18" ht="18">
      <c r="A890" s="184">
        <v>1082</v>
      </c>
      <c r="B890" s="90"/>
      <c r="C890" s="254" t="s">
        <v>3568</v>
      </c>
      <c r="D890" s="90"/>
      <c r="E890" s="434" t="s">
        <v>4354</v>
      </c>
      <c r="F890" s="90"/>
      <c r="G890" s="90"/>
      <c r="H890" s="90"/>
      <c r="I890" s="90"/>
      <c r="J890" s="255" t="s">
        <v>203</v>
      </c>
      <c r="K890" s="255">
        <v>10</v>
      </c>
      <c r="L890" s="256"/>
      <c r="M890" s="90"/>
      <c r="N890" s="181"/>
      <c r="O890" s="90"/>
      <c r="P890" s="237"/>
      <c r="Q890" s="88"/>
      <c r="R890" s="253" t="s">
        <v>3568</v>
      </c>
    </row>
    <row r="891" spans="1:18" ht="18">
      <c r="A891" s="184">
        <v>1083</v>
      </c>
      <c r="B891" s="90"/>
      <c r="C891" s="254" t="s">
        <v>3055</v>
      </c>
      <c r="D891" s="90"/>
      <c r="E891" s="434" t="s">
        <v>4359</v>
      </c>
      <c r="F891" s="90"/>
      <c r="G891" s="90"/>
      <c r="H891" s="90"/>
      <c r="I891" s="90"/>
      <c r="J891" s="255" t="s">
        <v>203</v>
      </c>
      <c r="K891" s="255">
        <v>10</v>
      </c>
      <c r="L891" s="256"/>
      <c r="M891" s="90"/>
      <c r="N891" s="181"/>
      <c r="O891" s="90"/>
      <c r="P891" s="237"/>
      <c r="Q891" s="88"/>
      <c r="R891" s="253" t="s">
        <v>3055</v>
      </c>
    </row>
    <row r="892" spans="1:18" ht="18">
      <c r="A892" s="184">
        <v>1084</v>
      </c>
      <c r="B892" s="90"/>
      <c r="C892" s="254" t="s">
        <v>3090</v>
      </c>
      <c r="D892" s="90"/>
      <c r="E892" s="434" t="s">
        <v>4360</v>
      </c>
      <c r="F892" s="90"/>
      <c r="G892" s="90"/>
      <c r="H892" s="90"/>
      <c r="I892" s="90"/>
      <c r="J892" s="255" t="s">
        <v>203</v>
      </c>
      <c r="K892" s="255">
        <v>10</v>
      </c>
      <c r="L892" s="256"/>
      <c r="M892" s="90"/>
      <c r="N892" s="181"/>
      <c r="O892" s="90"/>
      <c r="P892" s="237"/>
      <c r="Q892" s="88"/>
      <c r="R892" s="253" t="s">
        <v>3090</v>
      </c>
    </row>
    <row r="893" spans="1:18" ht="18">
      <c r="A893" s="184">
        <v>1085</v>
      </c>
      <c r="B893" s="90"/>
      <c r="C893" s="254" t="s">
        <v>3610</v>
      </c>
      <c r="D893" s="90"/>
      <c r="E893" s="434" t="s">
        <v>4357</v>
      </c>
      <c r="F893" s="90"/>
      <c r="G893" s="90"/>
      <c r="H893" s="90"/>
      <c r="I893" s="90"/>
      <c r="J893" s="255" t="s">
        <v>203</v>
      </c>
      <c r="K893" s="255">
        <v>10</v>
      </c>
      <c r="L893" s="256"/>
      <c r="M893" s="90"/>
      <c r="N893" s="181"/>
      <c r="O893" s="90"/>
      <c r="P893" s="237"/>
      <c r="Q893" s="88"/>
      <c r="R893" s="253" t="s">
        <v>3610</v>
      </c>
    </row>
    <row r="894" spans="1:18" ht="18">
      <c r="A894" s="184">
        <v>1086</v>
      </c>
      <c r="B894" s="90"/>
      <c r="C894" s="254" t="s">
        <v>3110</v>
      </c>
      <c r="D894" s="90"/>
      <c r="E894" s="434" t="s">
        <v>4361</v>
      </c>
      <c r="F894" s="90"/>
      <c r="G894" s="90"/>
      <c r="H894" s="90"/>
      <c r="I894" s="90"/>
      <c r="J894" s="255" t="s">
        <v>203</v>
      </c>
      <c r="K894" s="255">
        <v>10</v>
      </c>
      <c r="L894" s="256"/>
      <c r="M894" s="90"/>
      <c r="N894" s="181"/>
      <c r="O894" s="90"/>
      <c r="P894" s="237"/>
      <c r="Q894" s="88"/>
      <c r="R894" s="253" t="s">
        <v>3110</v>
      </c>
    </row>
    <row r="895" spans="1:18" ht="18">
      <c r="A895" s="184">
        <v>1087</v>
      </c>
      <c r="B895" s="90"/>
      <c r="C895" s="254" t="s">
        <v>3117</v>
      </c>
      <c r="D895" s="90"/>
      <c r="E895" s="434" t="s">
        <v>4358</v>
      </c>
      <c r="F895" s="90"/>
      <c r="G895" s="90"/>
      <c r="H895" s="90"/>
      <c r="I895" s="90"/>
      <c r="J895" s="255" t="s">
        <v>203</v>
      </c>
      <c r="K895" s="255">
        <v>10</v>
      </c>
      <c r="L895" s="256"/>
      <c r="M895" s="90"/>
      <c r="N895" s="181"/>
      <c r="O895" s="90"/>
      <c r="P895" s="237"/>
      <c r="Q895" s="88"/>
      <c r="R895" s="253" t="s">
        <v>3117</v>
      </c>
    </row>
    <row r="896" spans="1:18" ht="18">
      <c r="A896" s="184">
        <v>1088</v>
      </c>
      <c r="B896" s="90"/>
      <c r="C896" s="254"/>
      <c r="D896" s="90"/>
      <c r="E896" s="434"/>
      <c r="F896" s="90"/>
      <c r="G896" s="90"/>
      <c r="H896" s="90"/>
      <c r="I896" s="90"/>
      <c r="J896" s="255"/>
      <c r="K896" s="255"/>
      <c r="L896" s="256"/>
      <c r="M896" s="90"/>
      <c r="N896" s="181"/>
      <c r="O896" s="90"/>
      <c r="P896" s="237"/>
      <c r="Q896" s="88"/>
      <c r="R896" s="88"/>
    </row>
    <row r="897" spans="1:18" ht="15.6">
      <c r="A897" s="184">
        <v>1089</v>
      </c>
      <c r="B897" s="247">
        <v>16127</v>
      </c>
      <c r="C897" s="248"/>
      <c r="D897" s="249"/>
      <c r="E897" s="433" t="s">
        <v>4362</v>
      </c>
      <c r="F897" s="250"/>
      <c r="G897" s="250"/>
      <c r="H897" s="250"/>
      <c r="I897" s="250"/>
      <c r="J897" s="251"/>
      <c r="K897" s="251">
        <v>80</v>
      </c>
      <c r="L897" s="432">
        <v>22363</v>
      </c>
      <c r="M897" s="252"/>
      <c r="N897" s="252"/>
      <c r="O897" s="178">
        <f>IF(ISERROR(L897*N897),0,L897*N897)</f>
        <v>0</v>
      </c>
      <c r="P897" s="244">
        <v>4607105169678</v>
      </c>
      <c r="Q897" s="182"/>
      <c r="R897" s="253" t="s">
        <v>4363</v>
      </c>
    </row>
    <row r="898" spans="1:18" ht="18">
      <c r="A898" s="184">
        <v>1090</v>
      </c>
      <c r="B898" s="90"/>
      <c r="C898" s="254" t="s">
        <v>3307</v>
      </c>
      <c r="D898" s="90"/>
      <c r="E898" s="434" t="s">
        <v>11957</v>
      </c>
      <c r="F898" s="90"/>
      <c r="G898" s="90"/>
      <c r="H898" s="90"/>
      <c r="I898" s="90"/>
      <c r="J898" s="255" t="s">
        <v>203</v>
      </c>
      <c r="K898" s="255">
        <v>10</v>
      </c>
      <c r="L898" s="256"/>
      <c r="M898" s="90"/>
      <c r="N898" s="181"/>
      <c r="O898" s="90"/>
      <c r="P898" s="237"/>
      <c r="Q898" s="88"/>
      <c r="R898" s="253" t="s">
        <v>3307</v>
      </c>
    </row>
    <row r="899" spans="1:18" ht="18">
      <c r="A899" s="184">
        <v>1091</v>
      </c>
      <c r="B899" s="90"/>
      <c r="C899" s="254" t="s">
        <v>3328</v>
      </c>
      <c r="D899" s="90"/>
      <c r="E899" s="434" t="s">
        <v>4365</v>
      </c>
      <c r="F899" s="90"/>
      <c r="G899" s="90"/>
      <c r="H899" s="90"/>
      <c r="I899" s="90"/>
      <c r="J899" s="255" t="s">
        <v>203</v>
      </c>
      <c r="K899" s="255">
        <v>10</v>
      </c>
      <c r="L899" s="256"/>
      <c r="M899" s="90"/>
      <c r="N899" s="181"/>
      <c r="O899" s="90"/>
      <c r="P899" s="237"/>
      <c r="Q899" s="88"/>
      <c r="R899" s="253" t="s">
        <v>3328</v>
      </c>
    </row>
    <row r="900" spans="1:18" ht="18">
      <c r="A900" s="184">
        <v>1092</v>
      </c>
      <c r="B900" s="90"/>
      <c r="C900" s="254" t="s">
        <v>3365</v>
      </c>
      <c r="D900" s="90"/>
      <c r="E900" s="434" t="s">
        <v>4364</v>
      </c>
      <c r="F900" s="90"/>
      <c r="G900" s="90"/>
      <c r="H900" s="90"/>
      <c r="I900" s="90"/>
      <c r="J900" s="255" t="s">
        <v>203</v>
      </c>
      <c r="K900" s="255">
        <v>10</v>
      </c>
      <c r="L900" s="256"/>
      <c r="M900" s="90"/>
      <c r="N900" s="181"/>
      <c r="O900" s="90"/>
      <c r="P900" s="237"/>
      <c r="Q900" s="88"/>
      <c r="R900" s="253" t="s">
        <v>3365</v>
      </c>
    </row>
    <row r="901" spans="1:18" ht="18">
      <c r="A901" s="184">
        <v>1093</v>
      </c>
      <c r="B901" s="90"/>
      <c r="C901" s="254" t="s">
        <v>3192</v>
      </c>
      <c r="D901" s="90"/>
      <c r="E901" s="434" t="s">
        <v>10535</v>
      </c>
      <c r="F901" s="90"/>
      <c r="G901" s="90"/>
      <c r="H901" s="90"/>
      <c r="I901" s="90"/>
      <c r="J901" s="255" t="s">
        <v>203</v>
      </c>
      <c r="K901" s="255">
        <v>10</v>
      </c>
      <c r="L901" s="256"/>
      <c r="M901" s="90"/>
      <c r="N901" s="181"/>
      <c r="O901" s="90"/>
      <c r="P901" s="237"/>
      <c r="Q901" s="88"/>
      <c r="R901" s="253" t="s">
        <v>3192</v>
      </c>
    </row>
    <row r="902" spans="1:18" ht="18">
      <c r="A902" s="184">
        <v>1094</v>
      </c>
      <c r="B902" s="90"/>
      <c r="C902" s="254" t="s">
        <v>11871</v>
      </c>
      <c r="D902" s="90"/>
      <c r="E902" s="434" t="s">
        <v>11958</v>
      </c>
      <c r="F902" s="90"/>
      <c r="G902" s="90"/>
      <c r="H902" s="90"/>
      <c r="I902" s="90"/>
      <c r="J902" s="255" t="s">
        <v>203</v>
      </c>
      <c r="K902" s="255">
        <v>10</v>
      </c>
      <c r="L902" s="256"/>
      <c r="M902" s="90"/>
      <c r="N902" s="181"/>
      <c r="O902" s="90"/>
      <c r="P902" s="237"/>
      <c r="Q902" s="556" t="s">
        <v>224</v>
      </c>
      <c r="R902" s="253" t="s">
        <v>11871</v>
      </c>
    </row>
    <row r="903" spans="1:18" ht="18">
      <c r="A903" s="184">
        <v>1095</v>
      </c>
      <c r="B903" s="90"/>
      <c r="C903" s="254" t="s">
        <v>11874</v>
      </c>
      <c r="D903" s="90"/>
      <c r="E903" s="434" t="s">
        <v>11959</v>
      </c>
      <c r="F903" s="90"/>
      <c r="G903" s="90"/>
      <c r="H903" s="90"/>
      <c r="I903" s="90"/>
      <c r="J903" s="255" t="s">
        <v>203</v>
      </c>
      <c r="K903" s="255">
        <v>10</v>
      </c>
      <c r="L903" s="256"/>
      <c r="M903" s="90"/>
      <c r="N903" s="181"/>
      <c r="O903" s="90"/>
      <c r="P903" s="237"/>
      <c r="Q903" s="556" t="s">
        <v>224</v>
      </c>
      <c r="R903" s="253" t="s">
        <v>11874</v>
      </c>
    </row>
    <row r="904" spans="1:18" ht="18">
      <c r="A904" s="184">
        <v>1096</v>
      </c>
      <c r="B904" s="90"/>
      <c r="C904" s="254" t="s">
        <v>10124</v>
      </c>
      <c r="D904" s="90"/>
      <c r="E904" s="434" t="s">
        <v>10123</v>
      </c>
      <c r="F904" s="90"/>
      <c r="G904" s="90"/>
      <c r="H904" s="90"/>
      <c r="I904" s="90"/>
      <c r="J904" s="255" t="s">
        <v>203</v>
      </c>
      <c r="K904" s="255">
        <v>10</v>
      </c>
      <c r="L904" s="256"/>
      <c r="M904" s="90"/>
      <c r="N904" s="181"/>
      <c r="O904" s="90"/>
      <c r="P904" s="237"/>
      <c r="Q904" s="88"/>
      <c r="R904" s="253" t="s">
        <v>10124</v>
      </c>
    </row>
    <row r="905" spans="1:18" ht="18">
      <c r="A905" s="184">
        <v>1097</v>
      </c>
      <c r="B905" s="90"/>
      <c r="C905" s="254" t="s">
        <v>3452</v>
      </c>
      <c r="D905" s="90"/>
      <c r="E905" s="434" t="s">
        <v>4366</v>
      </c>
      <c r="F905" s="90"/>
      <c r="G905" s="90"/>
      <c r="H905" s="90"/>
      <c r="I905" s="90"/>
      <c r="J905" s="255" t="s">
        <v>203</v>
      </c>
      <c r="K905" s="255">
        <v>10</v>
      </c>
      <c r="L905" s="256"/>
      <c r="M905" s="90"/>
      <c r="N905" s="181"/>
      <c r="O905" s="90"/>
      <c r="P905" s="237"/>
      <c r="Q905" s="88"/>
      <c r="R905" s="253" t="s">
        <v>3452</v>
      </c>
    </row>
    <row r="906" spans="1:18" ht="18">
      <c r="A906" s="184">
        <v>1098</v>
      </c>
      <c r="B906" s="90"/>
      <c r="C906" s="254"/>
      <c r="D906" s="90"/>
      <c r="E906" s="434"/>
      <c r="F906" s="90"/>
      <c r="G906" s="90"/>
      <c r="H906" s="90"/>
      <c r="I906" s="90"/>
      <c r="J906" s="255"/>
      <c r="K906" s="255"/>
      <c r="L906" s="256"/>
      <c r="M906" s="90"/>
      <c r="N906" s="181"/>
      <c r="O906" s="90"/>
      <c r="P906" s="237"/>
      <c r="Q906" s="88"/>
      <c r="R906" s="88"/>
    </row>
    <row r="907" spans="1:18" ht="15.6">
      <c r="A907" s="184">
        <v>1099</v>
      </c>
      <c r="B907" s="247">
        <v>16128</v>
      </c>
      <c r="C907" s="248"/>
      <c r="D907" s="249"/>
      <c r="E907" s="433" t="s">
        <v>4367</v>
      </c>
      <c r="F907" s="250"/>
      <c r="G907" s="250"/>
      <c r="H907" s="250"/>
      <c r="I907" s="250"/>
      <c r="J907" s="251"/>
      <c r="K907" s="251">
        <v>80</v>
      </c>
      <c r="L907" s="432">
        <v>22356.400000000001</v>
      </c>
      <c r="M907" s="252"/>
      <c r="N907" s="252"/>
      <c r="O907" s="178">
        <f>IF(ISERROR(L907*N907),0,L907*N907)</f>
        <v>0</v>
      </c>
      <c r="P907" s="244">
        <v>4607105169685</v>
      </c>
      <c r="Q907" s="182"/>
      <c r="R907" s="253" t="s">
        <v>4368</v>
      </c>
    </row>
    <row r="908" spans="1:18" ht="18">
      <c r="A908" s="184">
        <v>1100</v>
      </c>
      <c r="B908" s="90"/>
      <c r="C908" s="254" t="s">
        <v>10349</v>
      </c>
      <c r="D908" s="90"/>
      <c r="E908" s="434" t="s">
        <v>11960</v>
      </c>
      <c r="F908" s="90"/>
      <c r="G908" s="90"/>
      <c r="H908" s="90"/>
      <c r="I908" s="90"/>
      <c r="J908" s="255" t="s">
        <v>203</v>
      </c>
      <c r="K908" s="255">
        <v>10</v>
      </c>
      <c r="L908" s="256"/>
      <c r="M908" s="90"/>
      <c r="N908" s="181"/>
      <c r="O908" s="90"/>
      <c r="P908" s="237"/>
      <c r="Q908" s="88"/>
      <c r="R908" s="253" t="s">
        <v>10349</v>
      </c>
    </row>
    <row r="909" spans="1:18" ht="18">
      <c r="A909" s="184">
        <v>1101</v>
      </c>
      <c r="B909" s="90"/>
      <c r="C909" s="254" t="s">
        <v>3332</v>
      </c>
      <c r="D909" s="90"/>
      <c r="E909" s="434" t="s">
        <v>4374</v>
      </c>
      <c r="F909" s="90"/>
      <c r="G909" s="90"/>
      <c r="H909" s="90"/>
      <c r="I909" s="90"/>
      <c r="J909" s="255" t="s">
        <v>203</v>
      </c>
      <c r="K909" s="255">
        <v>10</v>
      </c>
      <c r="L909" s="256"/>
      <c r="M909" s="90"/>
      <c r="N909" s="181"/>
      <c r="O909" s="90"/>
      <c r="P909" s="237"/>
      <c r="Q909" s="88"/>
      <c r="R909" s="253" t="s">
        <v>3332</v>
      </c>
    </row>
    <row r="910" spans="1:18" ht="18">
      <c r="A910" s="184">
        <v>1102</v>
      </c>
      <c r="B910" s="90"/>
      <c r="C910" s="254" t="s">
        <v>3369</v>
      </c>
      <c r="D910" s="90"/>
      <c r="E910" s="434" t="s">
        <v>4369</v>
      </c>
      <c r="F910" s="90"/>
      <c r="G910" s="90"/>
      <c r="H910" s="90"/>
      <c r="I910" s="90"/>
      <c r="J910" s="255" t="s">
        <v>203</v>
      </c>
      <c r="K910" s="255">
        <v>10</v>
      </c>
      <c r="L910" s="256"/>
      <c r="M910" s="90"/>
      <c r="N910" s="181"/>
      <c r="O910" s="90"/>
      <c r="P910" s="237"/>
      <c r="Q910" s="88"/>
      <c r="R910" s="253" t="s">
        <v>3369</v>
      </c>
    </row>
    <row r="911" spans="1:18" ht="18">
      <c r="A911" s="184">
        <v>1103</v>
      </c>
      <c r="B911" s="90"/>
      <c r="C911" s="254" t="s">
        <v>11870</v>
      </c>
      <c r="D911" s="90"/>
      <c r="E911" s="434" t="s">
        <v>11961</v>
      </c>
      <c r="F911" s="90"/>
      <c r="G911" s="90"/>
      <c r="H911" s="90"/>
      <c r="I911" s="90"/>
      <c r="J911" s="255" t="s">
        <v>203</v>
      </c>
      <c r="K911" s="255">
        <v>10</v>
      </c>
      <c r="L911" s="256"/>
      <c r="M911" s="90"/>
      <c r="N911" s="181"/>
      <c r="O911" s="90"/>
      <c r="P911" s="237"/>
      <c r="Q911" s="556" t="s">
        <v>224</v>
      </c>
      <c r="R911" s="253" t="s">
        <v>11870</v>
      </c>
    </row>
    <row r="912" spans="1:18" ht="18">
      <c r="A912" s="184">
        <v>1104</v>
      </c>
      <c r="B912" s="90"/>
      <c r="C912" s="254" t="s">
        <v>3391</v>
      </c>
      <c r="D912" s="90"/>
      <c r="E912" s="434" t="s">
        <v>4370</v>
      </c>
      <c r="F912" s="90"/>
      <c r="G912" s="90"/>
      <c r="H912" s="90"/>
      <c r="I912" s="90"/>
      <c r="J912" s="255" t="s">
        <v>203</v>
      </c>
      <c r="K912" s="255">
        <v>10</v>
      </c>
      <c r="L912" s="256"/>
      <c r="M912" s="90"/>
      <c r="N912" s="181"/>
      <c r="O912" s="90"/>
      <c r="P912" s="237"/>
      <c r="Q912" s="88"/>
      <c r="R912" s="253" t="s">
        <v>3391</v>
      </c>
    </row>
    <row r="913" spans="1:18" ht="18">
      <c r="A913" s="184">
        <v>1105</v>
      </c>
      <c r="B913" s="90"/>
      <c r="C913" s="254" t="s">
        <v>3630</v>
      </c>
      <c r="D913" s="90"/>
      <c r="E913" s="434" t="s">
        <v>4372</v>
      </c>
      <c r="F913" s="90"/>
      <c r="G913" s="90"/>
      <c r="H913" s="90"/>
      <c r="I913" s="90"/>
      <c r="J913" s="255" t="s">
        <v>203</v>
      </c>
      <c r="K913" s="255">
        <v>10</v>
      </c>
      <c r="L913" s="256"/>
      <c r="M913" s="90"/>
      <c r="N913" s="181"/>
      <c r="O913" s="90"/>
      <c r="P913" s="237"/>
      <c r="Q913" s="88"/>
      <c r="R913" s="253" t="s">
        <v>3630</v>
      </c>
    </row>
    <row r="914" spans="1:18" ht="18">
      <c r="A914" s="184">
        <v>1106</v>
      </c>
      <c r="B914" s="90"/>
      <c r="C914" s="254" t="s">
        <v>10536</v>
      </c>
      <c r="D914" s="90"/>
      <c r="E914" s="434" t="s">
        <v>4371</v>
      </c>
      <c r="F914" s="90"/>
      <c r="G914" s="90"/>
      <c r="H914" s="90"/>
      <c r="I914" s="90"/>
      <c r="J914" s="255" t="s">
        <v>203</v>
      </c>
      <c r="K914" s="255">
        <v>10</v>
      </c>
      <c r="L914" s="256"/>
      <c r="M914" s="90"/>
      <c r="N914" s="181"/>
      <c r="O914" s="90"/>
      <c r="P914" s="237"/>
      <c r="Q914" s="88"/>
      <c r="R914" s="253" t="s">
        <v>10536</v>
      </c>
    </row>
    <row r="915" spans="1:18" ht="18">
      <c r="A915" s="184">
        <v>1107</v>
      </c>
      <c r="B915" s="90"/>
      <c r="C915" s="254" t="s">
        <v>3679</v>
      </c>
      <c r="D915" s="90"/>
      <c r="E915" s="434" t="s">
        <v>4373</v>
      </c>
      <c r="F915" s="90"/>
      <c r="G915" s="90"/>
      <c r="H915" s="90"/>
      <c r="I915" s="90"/>
      <c r="J915" s="255" t="s">
        <v>203</v>
      </c>
      <c r="K915" s="255">
        <v>10</v>
      </c>
      <c r="L915" s="256"/>
      <c r="M915" s="90"/>
      <c r="N915" s="181"/>
      <c r="O915" s="90"/>
      <c r="P915" s="237"/>
      <c r="Q915" s="88"/>
      <c r="R915" s="253" t="s">
        <v>3679</v>
      </c>
    </row>
    <row r="916" spans="1:18" ht="18">
      <c r="A916" s="184">
        <v>1108</v>
      </c>
      <c r="B916" s="90"/>
      <c r="C916" s="254"/>
      <c r="D916" s="90"/>
      <c r="E916" s="434"/>
      <c r="F916" s="90"/>
      <c r="G916" s="90"/>
      <c r="H916" s="90"/>
      <c r="I916" s="90"/>
      <c r="J916" s="255"/>
      <c r="K916" s="255"/>
      <c r="L916" s="256"/>
      <c r="M916" s="90"/>
      <c r="N916" s="181"/>
      <c r="O916" s="90"/>
      <c r="P916" s="237"/>
      <c r="Q916" s="88"/>
      <c r="R916" s="88"/>
    </row>
    <row r="917" spans="1:18" ht="15.6">
      <c r="A917" s="184">
        <v>1109</v>
      </c>
      <c r="B917" s="247">
        <v>16133</v>
      </c>
      <c r="C917" s="248"/>
      <c r="D917" s="249"/>
      <c r="E917" s="433" t="s">
        <v>4375</v>
      </c>
      <c r="F917" s="250"/>
      <c r="G917" s="250"/>
      <c r="H917" s="250"/>
      <c r="I917" s="250"/>
      <c r="J917" s="251"/>
      <c r="K917" s="251">
        <v>80</v>
      </c>
      <c r="L917" s="432">
        <v>23415.7</v>
      </c>
      <c r="M917" s="252"/>
      <c r="N917" s="252"/>
      <c r="O917" s="178">
        <f>IF(ISERROR(L917*N917),0,L917*N917)</f>
        <v>0</v>
      </c>
      <c r="P917" s="244">
        <v>4607105169739</v>
      </c>
      <c r="Q917" s="182"/>
      <c r="R917" s="253" t="s">
        <v>4376</v>
      </c>
    </row>
    <row r="918" spans="1:18" ht="18">
      <c r="A918" s="184">
        <v>1110</v>
      </c>
      <c r="B918" s="90"/>
      <c r="C918" s="254" t="s">
        <v>3684</v>
      </c>
      <c r="D918" s="90"/>
      <c r="E918" s="434" t="s">
        <v>4378</v>
      </c>
      <c r="F918" s="90"/>
      <c r="G918" s="90"/>
      <c r="H918" s="90"/>
      <c r="I918" s="90"/>
      <c r="J918" s="255" t="s">
        <v>203</v>
      </c>
      <c r="K918" s="255">
        <v>10</v>
      </c>
      <c r="L918" s="256"/>
      <c r="M918" s="90"/>
      <c r="N918" s="181"/>
      <c r="O918" s="90"/>
      <c r="P918" s="237"/>
      <c r="Q918" s="88"/>
      <c r="R918" s="253" t="s">
        <v>3684</v>
      </c>
    </row>
    <row r="919" spans="1:18" ht="18">
      <c r="A919" s="184">
        <v>1111</v>
      </c>
      <c r="B919" s="90"/>
      <c r="C919" s="254" t="s">
        <v>3688</v>
      </c>
      <c r="D919" s="90"/>
      <c r="E919" s="434" t="s">
        <v>4377</v>
      </c>
      <c r="F919" s="90"/>
      <c r="G919" s="90"/>
      <c r="H919" s="90"/>
      <c r="I919" s="90"/>
      <c r="J919" s="255" t="s">
        <v>203</v>
      </c>
      <c r="K919" s="255">
        <v>10</v>
      </c>
      <c r="L919" s="256"/>
      <c r="M919" s="90"/>
      <c r="N919" s="181"/>
      <c r="O919" s="90"/>
      <c r="P919" s="237"/>
      <c r="Q919" s="88"/>
      <c r="R919" s="253" t="s">
        <v>3688</v>
      </c>
    </row>
    <row r="920" spans="1:18" ht="18">
      <c r="A920" s="184">
        <v>1112</v>
      </c>
      <c r="B920" s="90"/>
      <c r="C920" s="254" t="s">
        <v>3696</v>
      </c>
      <c r="D920" s="90"/>
      <c r="E920" s="434" t="s">
        <v>4382</v>
      </c>
      <c r="F920" s="90"/>
      <c r="G920" s="90"/>
      <c r="H920" s="90"/>
      <c r="I920" s="90"/>
      <c r="J920" s="255" t="s">
        <v>203</v>
      </c>
      <c r="K920" s="255">
        <v>10</v>
      </c>
      <c r="L920" s="256"/>
      <c r="M920" s="90"/>
      <c r="N920" s="181"/>
      <c r="O920" s="90"/>
      <c r="P920" s="237"/>
      <c r="Q920" s="88"/>
      <c r="R920" s="253" t="s">
        <v>3696</v>
      </c>
    </row>
    <row r="921" spans="1:18" ht="18">
      <c r="A921" s="184">
        <v>1113</v>
      </c>
      <c r="B921" s="90"/>
      <c r="C921" s="254" t="s">
        <v>3700</v>
      </c>
      <c r="D921" s="90"/>
      <c r="E921" s="434" t="s">
        <v>11962</v>
      </c>
      <c r="F921" s="90"/>
      <c r="G921" s="90"/>
      <c r="H921" s="90"/>
      <c r="I921" s="90"/>
      <c r="J921" s="255" t="s">
        <v>203</v>
      </c>
      <c r="K921" s="255">
        <v>10</v>
      </c>
      <c r="L921" s="256"/>
      <c r="M921" s="90"/>
      <c r="N921" s="181"/>
      <c r="O921" s="90"/>
      <c r="P921" s="237"/>
      <c r="Q921" s="88"/>
      <c r="R921" s="253" t="s">
        <v>3700</v>
      </c>
    </row>
    <row r="922" spans="1:18" ht="18">
      <c r="A922" s="184">
        <v>1114</v>
      </c>
      <c r="B922" s="90"/>
      <c r="C922" s="254" t="s">
        <v>3708</v>
      </c>
      <c r="D922" s="90"/>
      <c r="E922" s="434" t="s">
        <v>4380</v>
      </c>
      <c r="F922" s="90"/>
      <c r="G922" s="90"/>
      <c r="H922" s="90"/>
      <c r="I922" s="90"/>
      <c r="J922" s="255" t="s">
        <v>203</v>
      </c>
      <c r="K922" s="255">
        <v>10</v>
      </c>
      <c r="L922" s="256"/>
      <c r="M922" s="90"/>
      <c r="N922" s="181"/>
      <c r="O922" s="90"/>
      <c r="P922" s="237"/>
      <c r="Q922" s="88"/>
      <c r="R922" s="253" t="s">
        <v>3708</v>
      </c>
    </row>
    <row r="923" spans="1:18" ht="18">
      <c r="A923" s="184">
        <v>1115</v>
      </c>
      <c r="B923" s="90"/>
      <c r="C923" s="254" t="s">
        <v>3712</v>
      </c>
      <c r="D923" s="90"/>
      <c r="E923" s="434" t="s">
        <v>11963</v>
      </c>
      <c r="F923" s="90"/>
      <c r="G923" s="90"/>
      <c r="H923" s="90"/>
      <c r="I923" s="90"/>
      <c r="J923" s="255" t="s">
        <v>203</v>
      </c>
      <c r="K923" s="255">
        <v>10</v>
      </c>
      <c r="L923" s="256"/>
      <c r="M923" s="90"/>
      <c r="N923" s="181"/>
      <c r="O923" s="90"/>
      <c r="P923" s="237"/>
      <c r="Q923" s="88"/>
      <c r="R923" s="253" t="s">
        <v>3712</v>
      </c>
    </row>
    <row r="924" spans="1:18" ht="18">
      <c r="A924" s="184">
        <v>1116</v>
      </c>
      <c r="B924" s="90"/>
      <c r="C924" s="254" t="s">
        <v>3724</v>
      </c>
      <c r="D924" s="90"/>
      <c r="E924" s="434" t="s">
        <v>4381</v>
      </c>
      <c r="F924" s="90"/>
      <c r="G924" s="90"/>
      <c r="H924" s="90"/>
      <c r="I924" s="90"/>
      <c r="J924" s="255" t="s">
        <v>203</v>
      </c>
      <c r="K924" s="255">
        <v>10</v>
      </c>
      <c r="L924" s="256"/>
      <c r="M924" s="90"/>
      <c r="N924" s="181"/>
      <c r="O924" s="90"/>
      <c r="P924" s="237"/>
      <c r="Q924" s="88"/>
      <c r="R924" s="253" t="s">
        <v>3724</v>
      </c>
    </row>
    <row r="925" spans="1:18" ht="18">
      <c r="A925" s="184">
        <v>1117</v>
      </c>
      <c r="B925" s="90"/>
      <c r="C925" s="254" t="s">
        <v>3732</v>
      </c>
      <c r="D925" s="90"/>
      <c r="E925" s="434" t="s">
        <v>4379</v>
      </c>
      <c r="F925" s="90"/>
      <c r="G925" s="90"/>
      <c r="H925" s="90"/>
      <c r="I925" s="90"/>
      <c r="J925" s="255" t="s">
        <v>203</v>
      </c>
      <c r="K925" s="255">
        <v>10</v>
      </c>
      <c r="L925" s="256"/>
      <c r="M925" s="90"/>
      <c r="N925" s="181"/>
      <c r="O925" s="90"/>
      <c r="P925" s="237"/>
      <c r="Q925" s="88"/>
      <c r="R925" s="253" t="s">
        <v>3732</v>
      </c>
    </row>
    <row r="926" spans="1:18" ht="18">
      <c r="A926" s="184">
        <v>1118</v>
      </c>
      <c r="B926" s="90"/>
      <c r="C926" s="254"/>
      <c r="D926" s="90"/>
      <c r="E926" s="434"/>
      <c r="F926" s="90"/>
      <c r="G926" s="90"/>
      <c r="H926" s="90"/>
      <c r="I926" s="90"/>
      <c r="J926" s="255"/>
      <c r="K926" s="255"/>
      <c r="L926" s="256"/>
      <c r="M926" s="90"/>
      <c r="N926" s="181"/>
      <c r="O926" s="90"/>
      <c r="P926" s="237"/>
      <c r="Q926" s="88"/>
      <c r="R926" s="88"/>
    </row>
    <row r="927" spans="1:18" ht="15.6">
      <c r="A927" s="184">
        <v>1119</v>
      </c>
      <c r="B927" s="247">
        <v>16129</v>
      </c>
      <c r="C927" s="248"/>
      <c r="D927" s="249"/>
      <c r="E927" s="433" t="s">
        <v>4383</v>
      </c>
      <c r="F927" s="250"/>
      <c r="G927" s="250"/>
      <c r="H927" s="250"/>
      <c r="I927" s="250"/>
      <c r="J927" s="251"/>
      <c r="K927" s="251">
        <v>80</v>
      </c>
      <c r="L927" s="432">
        <v>23492.7</v>
      </c>
      <c r="M927" s="252"/>
      <c r="N927" s="252"/>
      <c r="O927" s="178">
        <f>IF(ISERROR(L927*N927),0,L927*N927)</f>
        <v>0</v>
      </c>
      <c r="P927" s="244">
        <v>4607105169692</v>
      </c>
      <c r="Q927" s="182"/>
      <c r="R927" s="253" t="s">
        <v>4384</v>
      </c>
    </row>
    <row r="928" spans="1:18" ht="18">
      <c r="A928" s="184">
        <v>1120</v>
      </c>
      <c r="B928" s="90"/>
      <c r="C928" s="254" t="s">
        <v>4410</v>
      </c>
      <c r="D928" s="90"/>
      <c r="E928" s="434" t="s">
        <v>4411</v>
      </c>
      <c r="F928" s="90"/>
      <c r="G928" s="90"/>
      <c r="H928" s="90"/>
      <c r="I928" s="90"/>
      <c r="J928" s="255" t="s">
        <v>203</v>
      </c>
      <c r="K928" s="255">
        <v>10</v>
      </c>
      <c r="L928" s="256"/>
      <c r="M928" s="90"/>
      <c r="N928" s="181"/>
      <c r="O928" s="90"/>
      <c r="P928" s="237"/>
      <c r="Q928" s="88"/>
      <c r="R928" s="253" t="s">
        <v>4410</v>
      </c>
    </row>
    <row r="929" spans="1:18" ht="18">
      <c r="A929" s="184">
        <v>1121</v>
      </c>
      <c r="B929" s="90"/>
      <c r="C929" s="254" t="s">
        <v>3131</v>
      </c>
      <c r="D929" s="90"/>
      <c r="E929" s="434" t="s">
        <v>4385</v>
      </c>
      <c r="F929" s="90"/>
      <c r="G929" s="90"/>
      <c r="H929" s="90"/>
      <c r="I929" s="90"/>
      <c r="J929" s="255" t="s">
        <v>203</v>
      </c>
      <c r="K929" s="255">
        <v>10</v>
      </c>
      <c r="L929" s="256"/>
      <c r="M929" s="90"/>
      <c r="N929" s="181"/>
      <c r="O929" s="90"/>
      <c r="P929" s="237"/>
      <c r="Q929" s="88"/>
      <c r="R929" s="253" t="s">
        <v>3131</v>
      </c>
    </row>
    <row r="930" spans="1:18" ht="18">
      <c r="A930" s="184">
        <v>1122</v>
      </c>
      <c r="B930" s="90"/>
      <c r="C930" s="254" t="s">
        <v>3142</v>
      </c>
      <c r="D930" s="90"/>
      <c r="E930" s="434" t="s">
        <v>4389</v>
      </c>
      <c r="F930" s="90"/>
      <c r="G930" s="90"/>
      <c r="H930" s="90"/>
      <c r="I930" s="90"/>
      <c r="J930" s="255" t="s">
        <v>203</v>
      </c>
      <c r="K930" s="255">
        <v>10</v>
      </c>
      <c r="L930" s="256"/>
      <c r="M930" s="90"/>
      <c r="N930" s="181"/>
      <c r="O930" s="90"/>
      <c r="P930" s="237"/>
      <c r="Q930" s="88"/>
      <c r="R930" s="253" t="s">
        <v>3142</v>
      </c>
    </row>
    <row r="931" spans="1:18" ht="18">
      <c r="A931" s="184">
        <v>1123</v>
      </c>
      <c r="B931" s="90"/>
      <c r="C931" s="254" t="s">
        <v>3154</v>
      </c>
      <c r="D931" s="90"/>
      <c r="E931" s="434" t="s">
        <v>4388</v>
      </c>
      <c r="F931" s="90"/>
      <c r="G931" s="90"/>
      <c r="H931" s="90"/>
      <c r="I931" s="90"/>
      <c r="J931" s="255" t="s">
        <v>203</v>
      </c>
      <c r="K931" s="255">
        <v>10</v>
      </c>
      <c r="L931" s="256"/>
      <c r="M931" s="90"/>
      <c r="N931" s="181"/>
      <c r="O931" s="90"/>
      <c r="P931" s="237"/>
      <c r="Q931" s="88"/>
      <c r="R931" s="253" t="s">
        <v>3154</v>
      </c>
    </row>
    <row r="932" spans="1:18" ht="18">
      <c r="A932" s="184">
        <v>1124</v>
      </c>
      <c r="B932" s="90"/>
      <c r="C932" s="254" t="s">
        <v>3182</v>
      </c>
      <c r="D932" s="90"/>
      <c r="E932" s="434" t="s">
        <v>4387</v>
      </c>
      <c r="F932" s="90"/>
      <c r="G932" s="90"/>
      <c r="H932" s="90"/>
      <c r="I932" s="90"/>
      <c r="J932" s="255" t="s">
        <v>203</v>
      </c>
      <c r="K932" s="255">
        <v>10</v>
      </c>
      <c r="L932" s="256"/>
      <c r="M932" s="90"/>
      <c r="N932" s="181"/>
      <c r="O932" s="90"/>
      <c r="P932" s="237"/>
      <c r="Q932" s="88"/>
      <c r="R932" s="253" t="s">
        <v>3182</v>
      </c>
    </row>
    <row r="933" spans="1:18" ht="18">
      <c r="A933" s="184">
        <v>1125</v>
      </c>
      <c r="B933" s="90"/>
      <c r="C933" s="254" t="s">
        <v>3407</v>
      </c>
      <c r="D933" s="90"/>
      <c r="E933" s="434" t="s">
        <v>11964</v>
      </c>
      <c r="F933" s="90"/>
      <c r="G933" s="90"/>
      <c r="H933" s="90"/>
      <c r="I933" s="90"/>
      <c r="J933" s="255" t="s">
        <v>203</v>
      </c>
      <c r="K933" s="255">
        <v>10</v>
      </c>
      <c r="L933" s="256"/>
      <c r="M933" s="90"/>
      <c r="N933" s="181"/>
      <c r="O933" s="90"/>
      <c r="P933" s="237"/>
      <c r="Q933" s="88"/>
      <c r="R933" s="253" t="s">
        <v>3407</v>
      </c>
    </row>
    <row r="934" spans="1:18" ht="18">
      <c r="A934" s="184">
        <v>1126</v>
      </c>
      <c r="B934" s="90"/>
      <c r="C934" s="254" t="s">
        <v>3255</v>
      </c>
      <c r="D934" s="90"/>
      <c r="E934" s="434" t="s">
        <v>4386</v>
      </c>
      <c r="F934" s="90"/>
      <c r="G934" s="90"/>
      <c r="H934" s="90"/>
      <c r="I934" s="90"/>
      <c r="J934" s="255" t="s">
        <v>203</v>
      </c>
      <c r="K934" s="255">
        <v>10</v>
      </c>
      <c r="L934" s="256"/>
      <c r="M934" s="90"/>
      <c r="N934" s="181"/>
      <c r="O934" s="90"/>
      <c r="P934" s="237"/>
      <c r="Q934" s="88"/>
      <c r="R934" s="253" t="s">
        <v>3255</v>
      </c>
    </row>
    <row r="935" spans="1:18" ht="18">
      <c r="A935" s="184">
        <v>1127</v>
      </c>
      <c r="B935" s="90"/>
      <c r="C935" s="254" t="s">
        <v>3282</v>
      </c>
      <c r="D935" s="90"/>
      <c r="E935" s="434" t="s">
        <v>4405</v>
      </c>
      <c r="F935" s="90"/>
      <c r="G935" s="90"/>
      <c r="H935" s="90"/>
      <c r="I935" s="90"/>
      <c r="J935" s="255" t="s">
        <v>203</v>
      </c>
      <c r="K935" s="255">
        <v>10</v>
      </c>
      <c r="L935" s="256"/>
      <c r="M935" s="90"/>
      <c r="N935" s="181"/>
      <c r="O935" s="90"/>
      <c r="P935" s="237"/>
      <c r="Q935" s="88"/>
      <c r="R935" s="253" t="s">
        <v>3282</v>
      </c>
    </row>
    <row r="936" spans="1:18" ht="18">
      <c r="A936" s="184">
        <v>1128</v>
      </c>
      <c r="B936" s="90"/>
      <c r="C936" s="254"/>
      <c r="D936" s="90"/>
      <c r="E936" s="434"/>
      <c r="F936" s="90"/>
      <c r="G936" s="90"/>
      <c r="H936" s="90"/>
      <c r="I936" s="90"/>
      <c r="J936" s="255"/>
      <c r="K936" s="255"/>
      <c r="L936" s="256"/>
      <c r="M936" s="90"/>
      <c r="N936" s="181"/>
      <c r="O936" s="90"/>
      <c r="P936" s="237"/>
      <c r="Q936" s="88"/>
      <c r="R936" s="88"/>
    </row>
    <row r="937" spans="1:18" ht="15.6">
      <c r="A937" s="184">
        <v>1129</v>
      </c>
      <c r="B937" s="247">
        <v>16130</v>
      </c>
      <c r="C937" s="248"/>
      <c r="D937" s="249"/>
      <c r="E937" s="433" t="s">
        <v>4390</v>
      </c>
      <c r="F937" s="250"/>
      <c r="G937" s="250"/>
      <c r="H937" s="250"/>
      <c r="I937" s="250"/>
      <c r="J937" s="251"/>
      <c r="K937" s="251">
        <v>80</v>
      </c>
      <c r="L937" s="432">
        <v>24091.100000000002</v>
      </c>
      <c r="M937" s="252"/>
      <c r="N937" s="252"/>
      <c r="O937" s="178">
        <f>IF(ISERROR(L937*N937),0,L937*N937)</f>
        <v>0</v>
      </c>
      <c r="P937" s="244">
        <v>4607105169708</v>
      </c>
      <c r="Q937" s="182"/>
      <c r="R937" s="253" t="s">
        <v>4391</v>
      </c>
    </row>
    <row r="938" spans="1:18" ht="18">
      <c r="A938" s="184">
        <v>1130</v>
      </c>
      <c r="B938" s="90"/>
      <c r="C938" s="254" t="s">
        <v>3135</v>
      </c>
      <c r="D938" s="90"/>
      <c r="E938" s="434" t="s">
        <v>11965</v>
      </c>
      <c r="F938" s="90"/>
      <c r="G938" s="90"/>
      <c r="H938" s="90"/>
      <c r="I938" s="90"/>
      <c r="J938" s="255" t="s">
        <v>203</v>
      </c>
      <c r="K938" s="255">
        <v>10</v>
      </c>
      <c r="L938" s="256"/>
      <c r="M938" s="90"/>
      <c r="N938" s="181"/>
      <c r="O938" s="90"/>
      <c r="P938" s="237"/>
      <c r="Q938" s="88"/>
      <c r="R938" s="253" t="s">
        <v>3135</v>
      </c>
    </row>
    <row r="939" spans="1:18" ht="18">
      <c r="A939" s="184">
        <v>1131</v>
      </c>
      <c r="B939" s="90"/>
      <c r="C939" s="254" t="s">
        <v>4393</v>
      </c>
      <c r="D939" s="90"/>
      <c r="E939" s="434" t="s">
        <v>4394</v>
      </c>
      <c r="F939" s="90"/>
      <c r="G939" s="90"/>
      <c r="H939" s="90"/>
      <c r="I939" s="90"/>
      <c r="J939" s="255" t="s">
        <v>203</v>
      </c>
      <c r="K939" s="255">
        <v>10</v>
      </c>
      <c r="L939" s="256"/>
      <c r="M939" s="90"/>
      <c r="N939" s="181"/>
      <c r="O939" s="90"/>
      <c r="P939" s="237"/>
      <c r="Q939" s="88"/>
      <c r="R939" s="253" t="s">
        <v>4393</v>
      </c>
    </row>
    <row r="940" spans="1:18" ht="18">
      <c r="A940" s="184">
        <v>1132</v>
      </c>
      <c r="B940" s="90"/>
      <c r="C940" s="254" t="s">
        <v>3162</v>
      </c>
      <c r="D940" s="90"/>
      <c r="E940" s="434" t="s">
        <v>4396</v>
      </c>
      <c r="F940" s="90"/>
      <c r="G940" s="90"/>
      <c r="H940" s="90"/>
      <c r="I940" s="90"/>
      <c r="J940" s="255" t="s">
        <v>203</v>
      </c>
      <c r="K940" s="255">
        <v>10</v>
      </c>
      <c r="L940" s="256"/>
      <c r="M940" s="90"/>
      <c r="N940" s="181"/>
      <c r="O940" s="90"/>
      <c r="P940" s="237"/>
      <c r="Q940" s="88"/>
      <c r="R940" s="253" t="s">
        <v>3162</v>
      </c>
    </row>
    <row r="941" spans="1:18" ht="18">
      <c r="A941" s="184">
        <v>1133</v>
      </c>
      <c r="B941" s="90"/>
      <c r="C941" s="254" t="s">
        <v>3178</v>
      </c>
      <c r="D941" s="90"/>
      <c r="E941" s="434" t="s">
        <v>4397</v>
      </c>
      <c r="F941" s="90"/>
      <c r="G941" s="90"/>
      <c r="H941" s="90"/>
      <c r="I941" s="90"/>
      <c r="J941" s="255" t="s">
        <v>203</v>
      </c>
      <c r="K941" s="255">
        <v>10</v>
      </c>
      <c r="L941" s="256"/>
      <c r="M941" s="90"/>
      <c r="N941" s="181"/>
      <c r="O941" s="90"/>
      <c r="P941" s="237"/>
      <c r="Q941" s="88"/>
      <c r="R941" s="253" t="s">
        <v>3178</v>
      </c>
    </row>
    <row r="942" spans="1:18" ht="18">
      <c r="A942" s="184">
        <v>1134</v>
      </c>
      <c r="B942" s="90"/>
      <c r="C942" s="254" t="s">
        <v>3212</v>
      </c>
      <c r="D942" s="90"/>
      <c r="E942" s="434" t="s">
        <v>4392</v>
      </c>
      <c r="F942" s="90"/>
      <c r="G942" s="90"/>
      <c r="H942" s="90"/>
      <c r="I942" s="90"/>
      <c r="J942" s="255" t="s">
        <v>203</v>
      </c>
      <c r="K942" s="255">
        <v>10</v>
      </c>
      <c r="L942" s="256"/>
      <c r="M942" s="90"/>
      <c r="N942" s="181"/>
      <c r="O942" s="90"/>
      <c r="P942" s="237"/>
      <c r="Q942" s="88"/>
      <c r="R942" s="253" t="s">
        <v>3212</v>
      </c>
    </row>
    <row r="943" spans="1:18" ht="18">
      <c r="A943" s="184">
        <v>1135</v>
      </c>
      <c r="B943" s="90"/>
      <c r="C943" s="254" t="s">
        <v>11953</v>
      </c>
      <c r="D943" s="90"/>
      <c r="E943" s="434" t="s">
        <v>11966</v>
      </c>
      <c r="F943" s="90"/>
      <c r="G943" s="90"/>
      <c r="H943" s="90"/>
      <c r="I943" s="90"/>
      <c r="J943" s="255" t="s">
        <v>203</v>
      </c>
      <c r="K943" s="255">
        <v>10</v>
      </c>
      <c r="L943" s="256"/>
      <c r="M943" s="90"/>
      <c r="N943" s="181"/>
      <c r="O943" s="90"/>
      <c r="P943" s="237"/>
      <c r="Q943" s="556" t="s">
        <v>224</v>
      </c>
      <c r="R943" s="253" t="s">
        <v>11953</v>
      </c>
    </row>
    <row r="944" spans="1:18" ht="18">
      <c r="A944" s="184">
        <v>1136</v>
      </c>
      <c r="B944" s="90"/>
      <c r="C944" s="254" t="s">
        <v>3243</v>
      </c>
      <c r="D944" s="90"/>
      <c r="E944" s="434" t="s">
        <v>4395</v>
      </c>
      <c r="F944" s="90"/>
      <c r="G944" s="90"/>
      <c r="H944" s="90"/>
      <c r="I944" s="90"/>
      <c r="J944" s="255" t="s">
        <v>203</v>
      </c>
      <c r="K944" s="255">
        <v>10</v>
      </c>
      <c r="L944" s="256"/>
      <c r="M944" s="90"/>
      <c r="N944" s="181"/>
      <c r="O944" s="90"/>
      <c r="P944" s="237"/>
      <c r="Q944" s="88"/>
      <c r="R944" s="253" t="s">
        <v>3243</v>
      </c>
    </row>
    <row r="945" spans="1:18" ht="18">
      <c r="A945" s="184">
        <v>1137</v>
      </c>
      <c r="B945" s="90"/>
      <c r="C945" s="254" t="s">
        <v>3294</v>
      </c>
      <c r="D945" s="90"/>
      <c r="E945" s="434" t="s">
        <v>11967</v>
      </c>
      <c r="F945" s="90"/>
      <c r="G945" s="90"/>
      <c r="H945" s="90"/>
      <c r="I945" s="90"/>
      <c r="J945" s="255" t="s">
        <v>203</v>
      </c>
      <c r="K945" s="255">
        <v>10</v>
      </c>
      <c r="L945" s="256"/>
      <c r="M945" s="90"/>
      <c r="N945" s="181"/>
      <c r="O945" s="90"/>
      <c r="P945" s="237"/>
      <c r="Q945" s="88"/>
      <c r="R945" s="253" t="s">
        <v>3294</v>
      </c>
    </row>
    <row r="946" spans="1:18" ht="18">
      <c r="A946" s="184">
        <v>1138</v>
      </c>
      <c r="B946" s="90"/>
      <c r="C946" s="254"/>
      <c r="D946" s="90"/>
      <c r="E946" s="434"/>
      <c r="F946" s="90"/>
      <c r="G946" s="90"/>
      <c r="H946" s="90"/>
      <c r="I946" s="90"/>
      <c r="J946" s="255"/>
      <c r="K946" s="255"/>
      <c r="L946" s="256"/>
      <c r="M946" s="90"/>
      <c r="N946" s="181"/>
      <c r="O946" s="90"/>
      <c r="P946" s="237"/>
      <c r="Q946" s="88"/>
      <c r="R946" s="88"/>
    </row>
    <row r="947" spans="1:18" ht="15.6">
      <c r="A947" s="184">
        <v>1139</v>
      </c>
      <c r="B947" s="247">
        <v>16131</v>
      </c>
      <c r="C947" s="248"/>
      <c r="D947" s="249"/>
      <c r="E947" s="433" t="s">
        <v>4398</v>
      </c>
      <c r="F947" s="250"/>
      <c r="G947" s="250"/>
      <c r="H947" s="250"/>
      <c r="I947" s="250"/>
      <c r="J947" s="251"/>
      <c r="K947" s="251">
        <v>80</v>
      </c>
      <c r="L947" s="432">
        <v>22585.200000000001</v>
      </c>
      <c r="M947" s="252"/>
      <c r="N947" s="252"/>
      <c r="O947" s="178">
        <f>IF(ISERROR(L947*N947),0,L947*N947)</f>
        <v>0</v>
      </c>
      <c r="P947" s="244">
        <v>4607105169715</v>
      </c>
      <c r="Q947" s="182"/>
      <c r="R947" s="253" t="s">
        <v>4399</v>
      </c>
    </row>
    <row r="948" spans="1:18" ht="18">
      <c r="A948" s="184">
        <v>1140</v>
      </c>
      <c r="B948" s="90"/>
      <c r="C948" s="254" t="s">
        <v>3127</v>
      </c>
      <c r="D948" s="90"/>
      <c r="E948" s="434" t="s">
        <v>4412</v>
      </c>
      <c r="F948" s="90"/>
      <c r="G948" s="90"/>
      <c r="H948" s="90"/>
      <c r="I948" s="90"/>
      <c r="J948" s="255" t="s">
        <v>203</v>
      </c>
      <c r="K948" s="255">
        <v>10</v>
      </c>
      <c r="L948" s="256"/>
      <c r="M948" s="90"/>
      <c r="N948" s="181"/>
      <c r="O948" s="90"/>
      <c r="P948" s="237"/>
      <c r="Q948" s="88"/>
      <c r="R948" s="253" t="s">
        <v>3127</v>
      </c>
    </row>
    <row r="949" spans="1:18" ht="18">
      <c r="A949" s="184">
        <v>1141</v>
      </c>
      <c r="B949" s="90"/>
      <c r="C949" s="254" t="s">
        <v>10352</v>
      </c>
      <c r="D949" s="90"/>
      <c r="E949" s="434" t="s">
        <v>11968</v>
      </c>
      <c r="F949" s="90"/>
      <c r="G949" s="90"/>
      <c r="H949" s="90"/>
      <c r="I949" s="90"/>
      <c r="J949" s="255" t="s">
        <v>203</v>
      </c>
      <c r="K949" s="255">
        <v>10</v>
      </c>
      <c r="L949" s="256"/>
      <c r="M949" s="90"/>
      <c r="N949" s="181"/>
      <c r="O949" s="90"/>
      <c r="P949" s="237"/>
      <c r="Q949" s="88"/>
      <c r="R949" s="253" t="s">
        <v>10352</v>
      </c>
    </row>
    <row r="950" spans="1:18" ht="18">
      <c r="A950" s="184">
        <v>1142</v>
      </c>
      <c r="B950" s="90"/>
      <c r="C950" s="254" t="s">
        <v>11884</v>
      </c>
      <c r="D950" s="90"/>
      <c r="E950" s="434" t="s">
        <v>11969</v>
      </c>
      <c r="F950" s="90"/>
      <c r="G950" s="90"/>
      <c r="H950" s="90"/>
      <c r="I950" s="90"/>
      <c r="J950" s="255" t="s">
        <v>203</v>
      </c>
      <c r="K950" s="255">
        <v>10</v>
      </c>
      <c r="L950" s="256"/>
      <c r="M950" s="90"/>
      <c r="N950" s="181"/>
      <c r="O950" s="90"/>
      <c r="P950" s="237"/>
      <c r="Q950" s="556" t="s">
        <v>224</v>
      </c>
      <c r="R950" s="253" t="s">
        <v>11884</v>
      </c>
    </row>
    <row r="951" spans="1:18" ht="18">
      <c r="A951" s="184">
        <v>1143</v>
      </c>
      <c r="B951" s="90"/>
      <c r="C951" s="254" t="s">
        <v>3564</v>
      </c>
      <c r="D951" s="90"/>
      <c r="E951" s="434" t="s">
        <v>4402</v>
      </c>
      <c r="F951" s="90"/>
      <c r="G951" s="90"/>
      <c r="H951" s="90"/>
      <c r="I951" s="90"/>
      <c r="J951" s="255" t="s">
        <v>203</v>
      </c>
      <c r="K951" s="255">
        <v>10</v>
      </c>
      <c r="L951" s="256"/>
      <c r="M951" s="90"/>
      <c r="N951" s="181"/>
      <c r="O951" s="90"/>
      <c r="P951" s="237"/>
      <c r="Q951" s="88"/>
      <c r="R951" s="253" t="s">
        <v>3564</v>
      </c>
    </row>
    <row r="952" spans="1:18" ht="18">
      <c r="A952" s="184">
        <v>1144</v>
      </c>
      <c r="B952" s="90"/>
      <c r="C952" s="254" t="s">
        <v>3204</v>
      </c>
      <c r="D952" s="90"/>
      <c r="E952" s="434" t="s">
        <v>10125</v>
      </c>
      <c r="F952" s="90"/>
      <c r="G952" s="90"/>
      <c r="H952" s="90"/>
      <c r="I952" s="90"/>
      <c r="J952" s="255" t="s">
        <v>203</v>
      </c>
      <c r="K952" s="255">
        <v>10</v>
      </c>
      <c r="L952" s="256"/>
      <c r="M952" s="90"/>
      <c r="N952" s="181"/>
      <c r="O952" s="90"/>
      <c r="P952" s="237"/>
      <c r="Q952" s="88"/>
      <c r="R952" s="253" t="s">
        <v>3204</v>
      </c>
    </row>
    <row r="953" spans="1:18" ht="18">
      <c r="A953" s="184">
        <v>1145</v>
      </c>
      <c r="B953" s="90"/>
      <c r="C953" s="254" t="s">
        <v>3208</v>
      </c>
      <c r="D953" s="90"/>
      <c r="E953" s="434" t="s">
        <v>10126</v>
      </c>
      <c r="F953" s="90"/>
      <c r="G953" s="90"/>
      <c r="H953" s="90"/>
      <c r="I953" s="90"/>
      <c r="J953" s="255" t="s">
        <v>203</v>
      </c>
      <c r="K953" s="255">
        <v>10</v>
      </c>
      <c r="L953" s="256"/>
      <c r="M953" s="90"/>
      <c r="N953" s="181"/>
      <c r="O953" s="90"/>
      <c r="P953" s="237"/>
      <c r="Q953" s="88"/>
      <c r="R953" s="253" t="s">
        <v>3208</v>
      </c>
    </row>
    <row r="954" spans="1:18" ht="18">
      <c r="A954" s="184">
        <v>1146</v>
      </c>
      <c r="B954" s="90"/>
      <c r="C954" s="254" t="s">
        <v>4403</v>
      </c>
      <c r="D954" s="90"/>
      <c r="E954" s="434" t="s">
        <v>4404</v>
      </c>
      <c r="F954" s="90"/>
      <c r="G954" s="90"/>
      <c r="H954" s="90"/>
      <c r="I954" s="90"/>
      <c r="J954" s="255" t="s">
        <v>203</v>
      </c>
      <c r="K954" s="255">
        <v>10</v>
      </c>
      <c r="L954" s="256"/>
      <c r="M954" s="90"/>
      <c r="N954" s="181"/>
      <c r="O954" s="90"/>
      <c r="P954" s="237"/>
      <c r="Q954" s="88"/>
      <c r="R954" s="253" t="s">
        <v>4403</v>
      </c>
    </row>
    <row r="955" spans="1:18" ht="18">
      <c r="A955" s="184">
        <v>1147</v>
      </c>
      <c r="B955" s="90"/>
      <c r="C955" s="254" t="s">
        <v>10128</v>
      </c>
      <c r="D955" s="90"/>
      <c r="E955" s="434" t="s">
        <v>10127</v>
      </c>
      <c r="F955" s="90"/>
      <c r="G955" s="90"/>
      <c r="H955" s="90"/>
      <c r="I955" s="90"/>
      <c r="J955" s="255" t="s">
        <v>203</v>
      </c>
      <c r="K955" s="255">
        <v>10</v>
      </c>
      <c r="L955" s="256"/>
      <c r="M955" s="90"/>
      <c r="N955" s="181"/>
      <c r="O955" s="90"/>
      <c r="P955" s="237"/>
      <c r="Q955" s="88"/>
      <c r="R955" s="253" t="s">
        <v>10128</v>
      </c>
    </row>
    <row r="956" spans="1:18" ht="18">
      <c r="A956" s="184">
        <v>1148</v>
      </c>
      <c r="B956" s="90"/>
      <c r="C956" s="254"/>
      <c r="D956" s="90"/>
      <c r="E956" s="434"/>
      <c r="F956" s="90"/>
      <c r="G956" s="90"/>
      <c r="H956" s="90"/>
      <c r="I956" s="90"/>
      <c r="J956" s="255"/>
      <c r="K956" s="255"/>
      <c r="L956" s="256"/>
      <c r="M956" s="90"/>
      <c r="N956" s="181"/>
      <c r="O956" s="90"/>
      <c r="P956" s="237"/>
      <c r="Q956" s="88"/>
      <c r="R956" s="88"/>
    </row>
    <row r="957" spans="1:18" ht="15.6">
      <c r="A957" s="184">
        <v>1149</v>
      </c>
      <c r="B957" s="247">
        <v>16132</v>
      </c>
      <c r="C957" s="248"/>
      <c r="D957" s="249"/>
      <c r="E957" s="433" t="s">
        <v>4408</v>
      </c>
      <c r="F957" s="250"/>
      <c r="G957" s="250"/>
      <c r="H957" s="250"/>
      <c r="I957" s="250"/>
      <c r="J957" s="251"/>
      <c r="K957" s="251">
        <v>80</v>
      </c>
      <c r="L957" s="432">
        <v>23197.9</v>
      </c>
      <c r="M957" s="252"/>
      <c r="N957" s="252"/>
      <c r="O957" s="178">
        <f>IF(ISERROR(L957*N957),0,L957*N957)</f>
        <v>0</v>
      </c>
      <c r="P957" s="244">
        <v>4607105169722</v>
      </c>
      <c r="Q957" s="182"/>
      <c r="R957" s="253" t="s">
        <v>4409</v>
      </c>
    </row>
    <row r="958" spans="1:18" ht="18">
      <c r="A958" s="184">
        <v>1150</v>
      </c>
      <c r="B958" s="90"/>
      <c r="C958" s="254" t="s">
        <v>11879</v>
      </c>
      <c r="D958" s="90"/>
      <c r="E958" s="434" t="s">
        <v>11970</v>
      </c>
      <c r="F958" s="90"/>
      <c r="G958" s="90"/>
      <c r="H958" s="90"/>
      <c r="I958" s="90"/>
      <c r="J958" s="255" t="s">
        <v>203</v>
      </c>
      <c r="K958" s="255">
        <v>10</v>
      </c>
      <c r="L958" s="256"/>
      <c r="M958" s="90"/>
      <c r="N958" s="181"/>
      <c r="O958" s="90"/>
      <c r="P958" s="237"/>
      <c r="Q958" s="88"/>
      <c r="R958" s="253" t="s">
        <v>11879</v>
      </c>
    </row>
    <row r="959" spans="1:18" ht="18">
      <c r="A959" s="184">
        <v>1151</v>
      </c>
      <c r="B959" s="90"/>
      <c r="C959" s="254" t="s">
        <v>3166</v>
      </c>
      <c r="D959" s="90"/>
      <c r="E959" s="434" t="s">
        <v>4407</v>
      </c>
      <c r="F959" s="90"/>
      <c r="G959" s="90"/>
      <c r="H959" s="90"/>
      <c r="I959" s="90"/>
      <c r="J959" s="255" t="s">
        <v>203</v>
      </c>
      <c r="K959" s="255">
        <v>10</v>
      </c>
      <c r="L959" s="256"/>
      <c r="M959" s="90"/>
      <c r="N959" s="181"/>
      <c r="O959" s="90"/>
      <c r="P959" s="237"/>
      <c r="Q959" s="88"/>
      <c r="R959" s="253" t="s">
        <v>3166</v>
      </c>
    </row>
    <row r="960" spans="1:18" ht="18">
      <c r="A960" s="184">
        <v>1152</v>
      </c>
      <c r="B960" s="90"/>
      <c r="C960" s="254" t="s">
        <v>3170</v>
      </c>
      <c r="D960" s="90"/>
      <c r="E960" s="434" t="s">
        <v>10129</v>
      </c>
      <c r="F960" s="90"/>
      <c r="G960" s="90"/>
      <c r="H960" s="90"/>
      <c r="I960" s="90"/>
      <c r="J960" s="255" t="s">
        <v>203</v>
      </c>
      <c r="K960" s="255">
        <v>10</v>
      </c>
      <c r="L960" s="256"/>
      <c r="M960" s="90"/>
      <c r="N960" s="181"/>
      <c r="O960" s="90"/>
      <c r="P960" s="237"/>
      <c r="Q960" s="88"/>
      <c r="R960" s="253" t="s">
        <v>3170</v>
      </c>
    </row>
    <row r="961" spans="1:18" ht="18">
      <c r="A961" s="184">
        <v>1153</v>
      </c>
      <c r="B961" s="90"/>
      <c r="C961" s="254" t="s">
        <v>4400</v>
      </c>
      <c r="D961" s="90"/>
      <c r="E961" s="434" t="s">
        <v>4401</v>
      </c>
      <c r="F961" s="90"/>
      <c r="G961" s="90"/>
      <c r="H961" s="90"/>
      <c r="I961" s="90"/>
      <c r="J961" s="255" t="s">
        <v>203</v>
      </c>
      <c r="K961" s="255">
        <v>10</v>
      </c>
      <c r="L961" s="256"/>
      <c r="M961" s="90"/>
      <c r="N961" s="181"/>
      <c r="O961" s="90"/>
      <c r="P961" s="237"/>
      <c r="Q961" s="88"/>
      <c r="R961" s="253" t="s">
        <v>4400</v>
      </c>
    </row>
    <row r="962" spans="1:18" ht="18">
      <c r="A962" s="184">
        <v>1154</v>
      </c>
      <c r="B962" s="90"/>
      <c r="C962" s="254" t="s">
        <v>3223</v>
      </c>
      <c r="D962" s="90"/>
      <c r="E962" s="434" t="s">
        <v>4406</v>
      </c>
      <c r="F962" s="90"/>
      <c r="G962" s="90"/>
      <c r="H962" s="90"/>
      <c r="I962" s="90"/>
      <c r="J962" s="255" t="s">
        <v>203</v>
      </c>
      <c r="K962" s="255">
        <v>10</v>
      </c>
      <c r="L962" s="256"/>
      <c r="M962" s="90"/>
      <c r="N962" s="181"/>
      <c r="O962" s="90"/>
      <c r="P962" s="237"/>
      <c r="Q962" s="88"/>
      <c r="R962" s="253" t="s">
        <v>3223</v>
      </c>
    </row>
    <row r="963" spans="1:18" ht="18">
      <c r="A963" s="184">
        <v>1155</v>
      </c>
      <c r="B963" s="90"/>
      <c r="C963" s="254" t="s">
        <v>3227</v>
      </c>
      <c r="D963" s="90"/>
      <c r="E963" s="434" t="s">
        <v>10130</v>
      </c>
      <c r="F963" s="90"/>
      <c r="G963" s="90"/>
      <c r="H963" s="90"/>
      <c r="I963" s="90"/>
      <c r="J963" s="255" t="s">
        <v>203</v>
      </c>
      <c r="K963" s="255">
        <v>10</v>
      </c>
      <c r="L963" s="256"/>
      <c r="M963" s="90"/>
      <c r="N963" s="181"/>
      <c r="O963" s="90"/>
      <c r="P963" s="237"/>
      <c r="Q963" s="88"/>
      <c r="R963" s="253" t="s">
        <v>3227</v>
      </c>
    </row>
    <row r="964" spans="1:18" ht="18">
      <c r="A964" s="184">
        <v>1156</v>
      </c>
      <c r="B964" s="90"/>
      <c r="C964" s="254" t="s">
        <v>3259</v>
      </c>
      <c r="D964" s="90"/>
      <c r="E964" s="434" t="s">
        <v>10131</v>
      </c>
      <c r="F964" s="90"/>
      <c r="G964" s="90"/>
      <c r="H964" s="90"/>
      <c r="I964" s="90"/>
      <c r="J964" s="255" t="s">
        <v>203</v>
      </c>
      <c r="K964" s="255">
        <v>10</v>
      </c>
      <c r="L964" s="256"/>
      <c r="M964" s="90"/>
      <c r="N964" s="181"/>
      <c r="O964" s="90"/>
      <c r="P964" s="237"/>
      <c r="Q964" s="88"/>
      <c r="R964" s="253" t="s">
        <v>3259</v>
      </c>
    </row>
    <row r="965" spans="1:18" ht="18">
      <c r="A965" s="184">
        <v>1157</v>
      </c>
      <c r="B965" s="90"/>
      <c r="C965" s="254" t="s">
        <v>3263</v>
      </c>
      <c r="D965" s="90"/>
      <c r="E965" s="434" t="s">
        <v>4413</v>
      </c>
      <c r="F965" s="90"/>
      <c r="G965" s="90"/>
      <c r="H965" s="90"/>
      <c r="I965" s="90"/>
      <c r="J965" s="255" t="s">
        <v>203</v>
      </c>
      <c r="K965" s="255">
        <v>10</v>
      </c>
      <c r="L965" s="256"/>
      <c r="M965" s="90"/>
      <c r="N965" s="181"/>
      <c r="O965" s="90"/>
      <c r="P965" s="237"/>
      <c r="Q965" s="88"/>
      <c r="R965" s="253" t="s">
        <v>3263</v>
      </c>
    </row>
    <row r="966" spans="1:18" ht="18">
      <c r="A966" s="184">
        <v>1158</v>
      </c>
      <c r="B966" s="90"/>
      <c r="C966" s="254"/>
      <c r="D966" s="90"/>
      <c r="E966" s="434"/>
      <c r="F966" s="90"/>
      <c r="G966" s="90"/>
      <c r="H966" s="90"/>
      <c r="I966" s="90"/>
      <c r="J966" s="255"/>
      <c r="K966" s="255"/>
      <c r="L966" s="256"/>
      <c r="M966" s="90"/>
      <c r="N966" s="181"/>
      <c r="O966" s="90"/>
      <c r="P966" s="237"/>
      <c r="Q966" s="88"/>
      <c r="R966" s="88"/>
    </row>
    <row r="967" spans="1:18" ht="15.6">
      <c r="A967" s="184">
        <v>1159</v>
      </c>
      <c r="B967" s="247">
        <v>16135</v>
      </c>
      <c r="C967" s="248"/>
      <c r="D967" s="249"/>
      <c r="E967" s="433" t="s">
        <v>4433</v>
      </c>
      <c r="F967" s="250"/>
      <c r="G967" s="250"/>
      <c r="H967" s="250"/>
      <c r="I967" s="250"/>
      <c r="J967" s="251"/>
      <c r="K967" s="251">
        <v>540</v>
      </c>
      <c r="L967" s="432">
        <v>15195.400000000001</v>
      </c>
      <c r="M967" s="252"/>
      <c r="N967" s="252"/>
      <c r="O967" s="178">
        <f>IF(ISERROR(L967*N967),0,L967*N967)</f>
        <v>0</v>
      </c>
      <c r="P967" s="244">
        <v>4607105169753</v>
      </c>
      <c r="Q967" s="182"/>
      <c r="R967" s="253" t="s">
        <v>4434</v>
      </c>
    </row>
    <row r="968" spans="1:18" ht="18">
      <c r="A968" s="184">
        <v>1160</v>
      </c>
      <c r="B968" s="90"/>
      <c r="C968" s="254" t="s">
        <v>9293</v>
      </c>
      <c r="D968" s="90"/>
      <c r="E968" s="434" t="s">
        <v>11971</v>
      </c>
      <c r="F968" s="90"/>
      <c r="G968" s="90"/>
      <c r="H968" s="90"/>
      <c r="I968" s="90"/>
      <c r="J968" s="255" t="s">
        <v>196</v>
      </c>
      <c r="K968" s="255">
        <v>70</v>
      </c>
      <c r="L968" s="256"/>
      <c r="M968" s="90"/>
      <c r="N968" s="181"/>
      <c r="O968" s="90"/>
      <c r="P968" s="237"/>
      <c r="Q968" s="88"/>
      <c r="R968" s="253" t="s">
        <v>9293</v>
      </c>
    </row>
    <row r="969" spans="1:18" ht="18">
      <c r="A969" s="184">
        <v>1161</v>
      </c>
      <c r="B969" s="90"/>
      <c r="C969" s="254" t="s">
        <v>2727</v>
      </c>
      <c r="D969" s="90"/>
      <c r="E969" s="434" t="s">
        <v>4435</v>
      </c>
      <c r="F969" s="90"/>
      <c r="G969" s="90"/>
      <c r="H969" s="90"/>
      <c r="I969" s="90"/>
      <c r="J969" s="255" t="s">
        <v>196</v>
      </c>
      <c r="K969" s="255">
        <v>70</v>
      </c>
      <c r="L969" s="256"/>
      <c r="M969" s="90"/>
      <c r="N969" s="181"/>
      <c r="O969" s="90"/>
      <c r="P969" s="237"/>
      <c r="Q969" s="88"/>
      <c r="R969" s="253" t="s">
        <v>2727</v>
      </c>
    </row>
    <row r="970" spans="1:18" ht="18">
      <c r="A970" s="184">
        <v>1162</v>
      </c>
      <c r="B970" s="90"/>
      <c r="C970" s="254" t="s">
        <v>2365</v>
      </c>
      <c r="D970" s="90"/>
      <c r="E970" s="434" t="s">
        <v>4472</v>
      </c>
      <c r="F970" s="90"/>
      <c r="G970" s="90"/>
      <c r="H970" s="90"/>
      <c r="I970" s="90"/>
      <c r="J970" s="255" t="s">
        <v>196</v>
      </c>
      <c r="K970" s="255">
        <v>70</v>
      </c>
      <c r="L970" s="256"/>
      <c r="M970" s="90"/>
      <c r="N970" s="181"/>
      <c r="O970" s="90"/>
      <c r="P970" s="237"/>
      <c r="Q970" s="88"/>
      <c r="R970" s="253" t="s">
        <v>2365</v>
      </c>
    </row>
    <row r="971" spans="1:18" ht="18">
      <c r="A971" s="184">
        <v>1163</v>
      </c>
      <c r="B971" s="90"/>
      <c r="C971" s="254" t="s">
        <v>9294</v>
      </c>
      <c r="D971" s="90"/>
      <c r="E971" s="434" t="s">
        <v>10537</v>
      </c>
      <c r="F971" s="90"/>
      <c r="G971" s="90"/>
      <c r="H971" s="90"/>
      <c r="I971" s="90"/>
      <c r="J971" s="255" t="s">
        <v>196</v>
      </c>
      <c r="K971" s="255">
        <v>70</v>
      </c>
      <c r="L971" s="256"/>
      <c r="M971" s="90"/>
      <c r="N971" s="181"/>
      <c r="O971" s="90"/>
      <c r="P971" s="237"/>
      <c r="Q971" s="88"/>
      <c r="R971" s="253" t="s">
        <v>9294</v>
      </c>
    </row>
    <row r="972" spans="1:18" ht="18">
      <c r="A972" s="184">
        <v>1164</v>
      </c>
      <c r="B972" s="90"/>
      <c r="C972" s="254" t="s">
        <v>2732</v>
      </c>
      <c r="D972" s="90"/>
      <c r="E972" s="434" t="s">
        <v>4436</v>
      </c>
      <c r="F972" s="90"/>
      <c r="G972" s="90"/>
      <c r="H972" s="90"/>
      <c r="I972" s="90"/>
      <c r="J972" s="255" t="s">
        <v>196</v>
      </c>
      <c r="K972" s="255">
        <v>70</v>
      </c>
      <c r="L972" s="256"/>
      <c r="M972" s="90"/>
      <c r="N972" s="181"/>
      <c r="O972" s="90"/>
      <c r="P972" s="237"/>
      <c r="Q972" s="88"/>
      <c r="R972" s="253" t="s">
        <v>2732</v>
      </c>
    </row>
    <row r="973" spans="1:18" ht="18">
      <c r="A973" s="184">
        <v>1165</v>
      </c>
      <c r="B973" s="90"/>
      <c r="C973" s="254" t="s">
        <v>2483</v>
      </c>
      <c r="D973" s="90"/>
      <c r="E973" s="434" t="s">
        <v>10551</v>
      </c>
      <c r="F973" s="90"/>
      <c r="G973" s="90"/>
      <c r="H973" s="90"/>
      <c r="I973" s="90"/>
      <c r="J973" s="255" t="s">
        <v>196</v>
      </c>
      <c r="K973" s="255">
        <v>50</v>
      </c>
      <c r="L973" s="256"/>
      <c r="M973" s="90"/>
      <c r="N973" s="181"/>
      <c r="O973" s="90"/>
      <c r="P973" s="237"/>
      <c r="Q973" s="88"/>
      <c r="R973" s="253" t="s">
        <v>2483</v>
      </c>
    </row>
    <row r="974" spans="1:18" ht="18">
      <c r="A974" s="184">
        <v>1166</v>
      </c>
      <c r="B974" s="90"/>
      <c r="C974" s="254" t="s">
        <v>2735</v>
      </c>
      <c r="D974" s="90"/>
      <c r="E974" s="434" t="s">
        <v>4437</v>
      </c>
      <c r="F974" s="90"/>
      <c r="G974" s="90"/>
      <c r="H974" s="90"/>
      <c r="I974" s="90"/>
      <c r="J974" s="255" t="s">
        <v>196</v>
      </c>
      <c r="K974" s="255">
        <v>70</v>
      </c>
      <c r="L974" s="256"/>
      <c r="M974" s="90"/>
      <c r="N974" s="181"/>
      <c r="O974" s="90"/>
      <c r="P974" s="237"/>
      <c r="Q974" s="88"/>
      <c r="R974" s="253" t="s">
        <v>2735</v>
      </c>
    </row>
    <row r="975" spans="1:18" ht="18">
      <c r="A975" s="184">
        <v>1167</v>
      </c>
      <c r="B975" s="90"/>
      <c r="C975" s="254" t="s">
        <v>2583</v>
      </c>
      <c r="D975" s="90"/>
      <c r="E975" s="434" t="s">
        <v>11972</v>
      </c>
      <c r="F975" s="90"/>
      <c r="G975" s="90"/>
      <c r="H975" s="90"/>
      <c r="I975" s="90"/>
      <c r="J975" s="255" t="s">
        <v>196</v>
      </c>
      <c r="K975" s="255">
        <v>70</v>
      </c>
      <c r="L975" s="256"/>
      <c r="M975" s="90"/>
      <c r="N975" s="181"/>
      <c r="O975" s="90"/>
      <c r="P975" s="237"/>
      <c r="Q975" s="88"/>
      <c r="R975" s="253" t="s">
        <v>2583</v>
      </c>
    </row>
    <row r="976" spans="1:18" ht="18">
      <c r="A976" s="184">
        <v>1168</v>
      </c>
      <c r="B976" s="90"/>
      <c r="C976" s="254"/>
      <c r="D976" s="90"/>
      <c r="E976" s="434"/>
      <c r="F976" s="90"/>
      <c r="G976" s="90"/>
      <c r="H976" s="90"/>
      <c r="I976" s="90"/>
      <c r="J976" s="255"/>
      <c r="K976" s="255"/>
      <c r="L976" s="256"/>
      <c r="M976" s="90"/>
      <c r="N976" s="181"/>
      <c r="O976" s="90"/>
      <c r="P976" s="237"/>
      <c r="Q976" s="88"/>
      <c r="R976" s="88"/>
    </row>
    <row r="977" spans="1:18" ht="15.6">
      <c r="A977" s="184">
        <v>1169</v>
      </c>
      <c r="B977" s="247">
        <v>16145</v>
      </c>
      <c r="C977" s="248"/>
      <c r="D977" s="249"/>
      <c r="E977" s="433" t="s">
        <v>10553</v>
      </c>
      <c r="F977" s="250"/>
      <c r="G977" s="250"/>
      <c r="H977" s="250"/>
      <c r="I977" s="250"/>
      <c r="J977" s="251"/>
      <c r="K977" s="251">
        <v>560</v>
      </c>
      <c r="L977" s="432">
        <v>15221.800000000001</v>
      </c>
      <c r="M977" s="252"/>
      <c r="N977" s="252"/>
      <c r="O977" s="178">
        <f>IF(ISERROR(L977*N977),0,L977*N977)</f>
        <v>0</v>
      </c>
      <c r="P977" s="244">
        <v>4607105169852</v>
      </c>
      <c r="Q977" s="182"/>
      <c r="R977" s="253" t="s">
        <v>4458</v>
      </c>
    </row>
    <row r="978" spans="1:18" ht="18">
      <c r="A978" s="184">
        <v>1170</v>
      </c>
      <c r="B978" s="90"/>
      <c r="C978" s="254" t="s">
        <v>2612</v>
      </c>
      <c r="D978" s="90"/>
      <c r="E978" s="434" t="s">
        <v>10135</v>
      </c>
      <c r="F978" s="90"/>
      <c r="G978" s="90"/>
      <c r="H978" s="90"/>
      <c r="I978" s="90"/>
      <c r="J978" s="255" t="s">
        <v>196</v>
      </c>
      <c r="K978" s="255">
        <v>70</v>
      </c>
      <c r="L978" s="256"/>
      <c r="M978" s="90"/>
      <c r="N978" s="181"/>
      <c r="O978" s="90"/>
      <c r="P978" s="237"/>
      <c r="Q978" s="88"/>
      <c r="R978" s="253" t="s">
        <v>2612</v>
      </c>
    </row>
    <row r="979" spans="1:18" ht="18">
      <c r="A979" s="184">
        <v>1171</v>
      </c>
      <c r="B979" s="90"/>
      <c r="C979" s="254" t="s">
        <v>2615</v>
      </c>
      <c r="D979" s="90"/>
      <c r="E979" s="434" t="s">
        <v>4460</v>
      </c>
      <c r="F979" s="90"/>
      <c r="G979" s="90"/>
      <c r="H979" s="90"/>
      <c r="I979" s="90"/>
      <c r="J979" s="255" t="s">
        <v>196</v>
      </c>
      <c r="K979" s="255">
        <v>70</v>
      </c>
      <c r="L979" s="256"/>
      <c r="M979" s="90"/>
      <c r="N979" s="181"/>
      <c r="O979" s="90"/>
      <c r="P979" s="237"/>
      <c r="Q979" s="88"/>
      <c r="R979" s="253" t="s">
        <v>2615</v>
      </c>
    </row>
    <row r="980" spans="1:18" ht="18">
      <c r="A980" s="184">
        <v>1172</v>
      </c>
      <c r="B980" s="90"/>
      <c r="C980" s="254" t="s">
        <v>2624</v>
      </c>
      <c r="D980" s="90"/>
      <c r="E980" s="434" t="s">
        <v>9275</v>
      </c>
      <c r="F980" s="90"/>
      <c r="G980" s="90"/>
      <c r="H980" s="90"/>
      <c r="I980" s="90"/>
      <c r="J980" s="255" t="s">
        <v>196</v>
      </c>
      <c r="K980" s="255">
        <v>70</v>
      </c>
      <c r="L980" s="256"/>
      <c r="M980" s="90"/>
      <c r="N980" s="181"/>
      <c r="O980" s="90"/>
      <c r="P980" s="237"/>
      <c r="Q980" s="88"/>
      <c r="R980" s="253" t="s">
        <v>2624</v>
      </c>
    </row>
    <row r="981" spans="1:18" ht="18">
      <c r="A981" s="184">
        <v>1173</v>
      </c>
      <c r="B981" s="90"/>
      <c r="C981" s="254" t="s">
        <v>2559</v>
      </c>
      <c r="D981" s="90"/>
      <c r="E981" s="434" t="s">
        <v>4459</v>
      </c>
      <c r="F981" s="90"/>
      <c r="G981" s="90"/>
      <c r="H981" s="90"/>
      <c r="I981" s="90"/>
      <c r="J981" s="255" t="s">
        <v>196</v>
      </c>
      <c r="K981" s="255">
        <v>70</v>
      </c>
      <c r="L981" s="256"/>
      <c r="M981" s="90"/>
      <c r="N981" s="181"/>
      <c r="O981" s="90"/>
      <c r="P981" s="237"/>
      <c r="Q981" s="88"/>
      <c r="R981" s="253" t="s">
        <v>2559</v>
      </c>
    </row>
    <row r="982" spans="1:18" ht="18">
      <c r="A982" s="184">
        <v>1174</v>
      </c>
      <c r="B982" s="90"/>
      <c r="C982" s="254" t="s">
        <v>2651</v>
      </c>
      <c r="D982" s="90"/>
      <c r="E982" s="434" t="s">
        <v>11973</v>
      </c>
      <c r="F982" s="90"/>
      <c r="G982" s="90"/>
      <c r="H982" s="90"/>
      <c r="I982" s="90"/>
      <c r="J982" s="255" t="s">
        <v>196</v>
      </c>
      <c r="K982" s="255">
        <v>70</v>
      </c>
      <c r="L982" s="256"/>
      <c r="M982" s="90"/>
      <c r="N982" s="181"/>
      <c r="O982" s="90"/>
      <c r="P982" s="237"/>
      <c r="Q982" s="88"/>
      <c r="R982" s="253" t="s">
        <v>2651</v>
      </c>
    </row>
    <row r="983" spans="1:18" ht="18">
      <c r="A983" s="184">
        <v>1175</v>
      </c>
      <c r="B983" s="90"/>
      <c r="C983" s="254" t="s">
        <v>2368</v>
      </c>
      <c r="D983" s="90"/>
      <c r="E983" s="434" t="s">
        <v>4443</v>
      </c>
      <c r="F983" s="90"/>
      <c r="G983" s="90"/>
      <c r="H983" s="90"/>
      <c r="I983" s="90"/>
      <c r="J983" s="255" t="s">
        <v>196</v>
      </c>
      <c r="K983" s="255">
        <v>70</v>
      </c>
      <c r="L983" s="256"/>
      <c r="M983" s="90"/>
      <c r="N983" s="181"/>
      <c r="O983" s="90"/>
      <c r="P983" s="237"/>
      <c r="Q983" s="88"/>
      <c r="R983" s="253" t="s">
        <v>2368</v>
      </c>
    </row>
    <row r="984" spans="1:18" ht="18">
      <c r="A984" s="184">
        <v>1176</v>
      </c>
      <c r="B984" s="90"/>
      <c r="C984" s="254" t="s">
        <v>2577</v>
      </c>
      <c r="D984" s="90"/>
      <c r="E984" s="434" t="s">
        <v>10538</v>
      </c>
      <c r="F984" s="90"/>
      <c r="G984" s="90"/>
      <c r="H984" s="90"/>
      <c r="I984" s="90"/>
      <c r="J984" s="255" t="s">
        <v>196</v>
      </c>
      <c r="K984" s="255">
        <v>70</v>
      </c>
      <c r="L984" s="256"/>
      <c r="M984" s="90"/>
      <c r="N984" s="181"/>
      <c r="O984" s="90"/>
      <c r="P984" s="237"/>
      <c r="Q984" s="88"/>
      <c r="R984" s="253" t="s">
        <v>2577</v>
      </c>
    </row>
    <row r="985" spans="1:18" ht="18">
      <c r="A985" s="184">
        <v>1177</v>
      </c>
      <c r="B985" s="90"/>
      <c r="C985" s="254" t="s">
        <v>2642</v>
      </c>
      <c r="D985" s="90"/>
      <c r="E985" s="434" t="s">
        <v>4461</v>
      </c>
      <c r="F985" s="90"/>
      <c r="G985" s="90"/>
      <c r="H985" s="90"/>
      <c r="I985" s="90"/>
      <c r="J985" s="255" t="s">
        <v>196</v>
      </c>
      <c r="K985" s="255">
        <v>70</v>
      </c>
      <c r="L985" s="256"/>
      <c r="M985" s="90"/>
      <c r="N985" s="181"/>
      <c r="O985" s="90"/>
      <c r="P985" s="237"/>
      <c r="Q985" s="88"/>
      <c r="R985" s="253" t="s">
        <v>2642</v>
      </c>
    </row>
    <row r="986" spans="1:18" ht="18">
      <c r="A986" s="184">
        <v>1178</v>
      </c>
      <c r="B986" s="90"/>
      <c r="C986" s="254"/>
      <c r="D986" s="90"/>
      <c r="E986" s="434"/>
      <c r="F986" s="90"/>
      <c r="G986" s="90"/>
      <c r="H986" s="90"/>
      <c r="I986" s="90"/>
      <c r="J986" s="255"/>
      <c r="K986" s="255"/>
      <c r="L986" s="256"/>
      <c r="M986" s="90"/>
      <c r="N986" s="181"/>
      <c r="O986" s="90"/>
      <c r="P986" s="237"/>
      <c r="Q986" s="88"/>
      <c r="R986" s="88"/>
    </row>
    <row r="987" spans="1:18" ht="15.6">
      <c r="A987" s="184">
        <v>1179</v>
      </c>
      <c r="B987" s="247">
        <v>16134</v>
      </c>
      <c r="C987" s="248"/>
      <c r="D987" s="249"/>
      <c r="E987" s="433" t="s">
        <v>10554</v>
      </c>
      <c r="F987" s="250"/>
      <c r="G987" s="250"/>
      <c r="H987" s="250"/>
      <c r="I987" s="250"/>
      <c r="J987" s="251"/>
      <c r="K987" s="251">
        <v>560</v>
      </c>
      <c r="L987" s="432">
        <v>15813.600000000002</v>
      </c>
      <c r="M987" s="252"/>
      <c r="N987" s="252"/>
      <c r="O987" s="178">
        <f>IF(ISERROR(L987*N987),0,L987*N987)</f>
        <v>0</v>
      </c>
      <c r="P987" s="244">
        <v>4607105169746</v>
      </c>
      <c r="Q987" s="182"/>
      <c r="R987" s="253" t="s">
        <v>4424</v>
      </c>
    </row>
    <row r="988" spans="1:18" ht="18">
      <c r="A988" s="184">
        <v>1180</v>
      </c>
      <c r="B988" s="90"/>
      <c r="C988" s="254" t="s">
        <v>10309</v>
      </c>
      <c r="D988" s="90"/>
      <c r="E988" s="434" t="s">
        <v>10539</v>
      </c>
      <c r="F988" s="90"/>
      <c r="G988" s="90"/>
      <c r="H988" s="90"/>
      <c r="I988" s="90"/>
      <c r="J988" s="255" t="s">
        <v>196</v>
      </c>
      <c r="K988" s="255">
        <v>70</v>
      </c>
      <c r="L988" s="256"/>
      <c r="M988" s="90"/>
      <c r="N988" s="181"/>
      <c r="O988" s="90"/>
      <c r="P988" s="237"/>
      <c r="Q988" s="88"/>
      <c r="R988" s="253" t="s">
        <v>10309</v>
      </c>
    </row>
    <row r="989" spans="1:18" ht="18">
      <c r="A989" s="184">
        <v>1181</v>
      </c>
      <c r="B989" s="90"/>
      <c r="C989" s="254" t="s">
        <v>2678</v>
      </c>
      <c r="D989" s="90"/>
      <c r="E989" s="434" t="s">
        <v>10134</v>
      </c>
      <c r="F989" s="90"/>
      <c r="G989" s="90"/>
      <c r="H989" s="90"/>
      <c r="I989" s="90"/>
      <c r="J989" s="255" t="s">
        <v>196</v>
      </c>
      <c r="K989" s="255">
        <v>70</v>
      </c>
      <c r="L989" s="256"/>
      <c r="M989" s="90"/>
      <c r="N989" s="181"/>
      <c r="O989" s="90"/>
      <c r="P989" s="237"/>
      <c r="Q989" s="88"/>
      <c r="R989" s="253" t="s">
        <v>2678</v>
      </c>
    </row>
    <row r="990" spans="1:18" ht="18">
      <c r="A990" s="184">
        <v>1182</v>
      </c>
      <c r="B990" s="90"/>
      <c r="C990" s="254" t="s">
        <v>2347</v>
      </c>
      <c r="D990" s="90"/>
      <c r="E990" s="434" t="s">
        <v>4430</v>
      </c>
      <c r="F990" s="90"/>
      <c r="G990" s="90"/>
      <c r="H990" s="90"/>
      <c r="I990" s="90"/>
      <c r="J990" s="255" t="s">
        <v>196</v>
      </c>
      <c r="K990" s="255">
        <v>70</v>
      </c>
      <c r="L990" s="256"/>
      <c r="M990" s="90"/>
      <c r="N990" s="181"/>
      <c r="O990" s="90"/>
      <c r="P990" s="237"/>
      <c r="Q990" s="88"/>
      <c r="R990" s="253" t="s">
        <v>2347</v>
      </c>
    </row>
    <row r="991" spans="1:18" ht="18">
      <c r="A991" s="184">
        <v>1183</v>
      </c>
      <c r="B991" s="90"/>
      <c r="C991" s="254" t="s">
        <v>2359</v>
      </c>
      <c r="D991" s="90"/>
      <c r="E991" s="434" t="s">
        <v>4427</v>
      </c>
      <c r="F991" s="90"/>
      <c r="G991" s="90"/>
      <c r="H991" s="90"/>
      <c r="I991" s="90"/>
      <c r="J991" s="255" t="s">
        <v>196</v>
      </c>
      <c r="K991" s="255">
        <v>70</v>
      </c>
      <c r="L991" s="256"/>
      <c r="M991" s="90"/>
      <c r="N991" s="181"/>
      <c r="O991" s="90"/>
      <c r="P991" s="237"/>
      <c r="Q991" s="88"/>
      <c r="R991" s="253" t="s">
        <v>2359</v>
      </c>
    </row>
    <row r="992" spans="1:18" ht="18">
      <c r="A992" s="184">
        <v>1184</v>
      </c>
      <c r="B992" s="90"/>
      <c r="C992" s="254" t="s">
        <v>2371</v>
      </c>
      <c r="D992" s="90"/>
      <c r="E992" s="434" t="s">
        <v>4432</v>
      </c>
      <c r="F992" s="90"/>
      <c r="G992" s="90"/>
      <c r="H992" s="90"/>
      <c r="I992" s="90"/>
      <c r="J992" s="255" t="s">
        <v>196</v>
      </c>
      <c r="K992" s="255">
        <v>70</v>
      </c>
      <c r="L992" s="256"/>
      <c r="M992" s="90"/>
      <c r="N992" s="181"/>
      <c r="O992" s="90"/>
      <c r="P992" s="237"/>
      <c r="Q992" s="88"/>
      <c r="R992" s="253" t="s">
        <v>2371</v>
      </c>
    </row>
    <row r="993" spans="1:18" ht="18">
      <c r="A993" s="184">
        <v>1185</v>
      </c>
      <c r="B993" s="90"/>
      <c r="C993" s="254" t="s">
        <v>2704</v>
      </c>
      <c r="D993" s="90"/>
      <c r="E993" s="434" t="s">
        <v>10139</v>
      </c>
      <c r="F993" s="90"/>
      <c r="G993" s="90"/>
      <c r="H993" s="90"/>
      <c r="I993" s="90"/>
      <c r="J993" s="255" t="s">
        <v>196</v>
      </c>
      <c r="K993" s="255">
        <v>70</v>
      </c>
      <c r="L993" s="256"/>
      <c r="M993" s="90"/>
      <c r="N993" s="181"/>
      <c r="O993" s="90"/>
      <c r="P993" s="237"/>
      <c r="Q993" s="88"/>
      <c r="R993" s="253" t="s">
        <v>2704</v>
      </c>
    </row>
    <row r="994" spans="1:18" ht="18">
      <c r="A994" s="184">
        <v>1186</v>
      </c>
      <c r="B994" s="90"/>
      <c r="C994" s="254" t="s">
        <v>2707</v>
      </c>
      <c r="D994" s="90"/>
      <c r="E994" s="434" t="s">
        <v>10540</v>
      </c>
      <c r="F994" s="90"/>
      <c r="G994" s="90"/>
      <c r="H994" s="90"/>
      <c r="I994" s="90"/>
      <c r="J994" s="255" t="s">
        <v>196</v>
      </c>
      <c r="K994" s="255">
        <v>70</v>
      </c>
      <c r="L994" s="256"/>
      <c r="M994" s="90"/>
      <c r="N994" s="181"/>
      <c r="O994" s="90"/>
      <c r="P994" s="237"/>
      <c r="Q994" s="88"/>
      <c r="R994" s="253" t="s">
        <v>2707</v>
      </c>
    </row>
    <row r="995" spans="1:18" ht="18">
      <c r="A995" s="184">
        <v>1187</v>
      </c>
      <c r="B995" s="90"/>
      <c r="C995" s="254" t="s">
        <v>2710</v>
      </c>
      <c r="D995" s="90"/>
      <c r="E995" s="434" t="s">
        <v>4426</v>
      </c>
      <c r="F995" s="90"/>
      <c r="G995" s="90"/>
      <c r="H995" s="90"/>
      <c r="I995" s="90"/>
      <c r="J995" s="255" t="s">
        <v>196</v>
      </c>
      <c r="K995" s="255">
        <v>70</v>
      </c>
      <c r="L995" s="256"/>
      <c r="M995" s="90"/>
      <c r="N995" s="181"/>
      <c r="O995" s="90"/>
      <c r="P995" s="237"/>
      <c r="Q995" s="88"/>
      <c r="R995" s="253" t="s">
        <v>2710</v>
      </c>
    </row>
    <row r="996" spans="1:18" ht="18">
      <c r="A996" s="184">
        <v>1188</v>
      </c>
      <c r="B996" s="90"/>
      <c r="C996" s="254"/>
      <c r="D996" s="90"/>
      <c r="E996" s="434"/>
      <c r="F996" s="90"/>
      <c r="G996" s="90"/>
      <c r="H996" s="90"/>
      <c r="I996" s="90"/>
      <c r="J996" s="255"/>
      <c r="K996" s="255"/>
      <c r="L996" s="256"/>
      <c r="M996" s="90"/>
      <c r="N996" s="181"/>
      <c r="O996" s="90"/>
      <c r="P996" s="237"/>
      <c r="Q996" s="88"/>
      <c r="R996" s="88"/>
    </row>
    <row r="997" spans="1:18" ht="15.6">
      <c r="A997" s="184">
        <v>1189</v>
      </c>
      <c r="B997" s="247">
        <v>16137</v>
      </c>
      <c r="C997" s="248"/>
      <c r="D997" s="249"/>
      <c r="E997" s="433" t="s">
        <v>4428</v>
      </c>
      <c r="F997" s="250"/>
      <c r="G997" s="250"/>
      <c r="H997" s="250"/>
      <c r="I997" s="250"/>
      <c r="J997" s="251"/>
      <c r="K997" s="251">
        <v>560</v>
      </c>
      <c r="L997" s="432">
        <v>15823.500000000002</v>
      </c>
      <c r="M997" s="252"/>
      <c r="N997" s="252"/>
      <c r="O997" s="178">
        <f>IF(ISERROR(L997*N997),0,L997*N997)</f>
        <v>0</v>
      </c>
      <c r="P997" s="244">
        <v>4607105169777</v>
      </c>
      <c r="Q997" s="182"/>
      <c r="R997" s="253" t="s">
        <v>4429</v>
      </c>
    </row>
    <row r="998" spans="1:18" ht="18">
      <c r="A998" s="184">
        <v>1190</v>
      </c>
      <c r="B998" s="90"/>
      <c r="C998" s="254" t="s">
        <v>2669</v>
      </c>
      <c r="D998" s="90"/>
      <c r="E998" s="434" t="s">
        <v>10140</v>
      </c>
      <c r="F998" s="90"/>
      <c r="G998" s="90"/>
      <c r="H998" s="90"/>
      <c r="I998" s="90"/>
      <c r="J998" s="255" t="s">
        <v>196</v>
      </c>
      <c r="K998" s="255">
        <v>70</v>
      </c>
      <c r="L998" s="256"/>
      <c r="M998" s="90"/>
      <c r="N998" s="181"/>
      <c r="O998" s="90"/>
      <c r="P998" s="237"/>
      <c r="Q998" s="88"/>
      <c r="R998" s="253" t="s">
        <v>2669</v>
      </c>
    </row>
    <row r="999" spans="1:18" ht="18">
      <c r="A999" s="184">
        <v>1191</v>
      </c>
      <c r="B999" s="90"/>
      <c r="C999" s="254" t="s">
        <v>2681</v>
      </c>
      <c r="D999" s="90"/>
      <c r="E999" s="434" t="s">
        <v>4469</v>
      </c>
      <c r="F999" s="90"/>
      <c r="G999" s="90"/>
      <c r="H999" s="90"/>
      <c r="I999" s="90"/>
      <c r="J999" s="255" t="s">
        <v>196</v>
      </c>
      <c r="K999" s="255">
        <v>70</v>
      </c>
      <c r="L999" s="256"/>
      <c r="M999" s="90"/>
      <c r="N999" s="181"/>
      <c r="O999" s="90"/>
      <c r="P999" s="237"/>
      <c r="Q999" s="88"/>
      <c r="R999" s="253" t="s">
        <v>2681</v>
      </c>
    </row>
    <row r="1000" spans="1:18" ht="18">
      <c r="A1000" s="184">
        <v>1192</v>
      </c>
      <c r="B1000" s="90"/>
      <c r="C1000" s="254" t="s">
        <v>9208</v>
      </c>
      <c r="D1000" s="90"/>
      <c r="E1000" s="434" t="s">
        <v>10136</v>
      </c>
      <c r="F1000" s="90"/>
      <c r="G1000" s="90"/>
      <c r="H1000" s="90"/>
      <c r="I1000" s="90"/>
      <c r="J1000" s="255" t="s">
        <v>196</v>
      </c>
      <c r="K1000" s="255">
        <v>70</v>
      </c>
      <c r="L1000" s="256"/>
      <c r="M1000" s="90"/>
      <c r="N1000" s="181"/>
      <c r="O1000" s="90"/>
      <c r="P1000" s="237"/>
      <c r="Q1000" s="88"/>
      <c r="R1000" s="253" t="s">
        <v>9208</v>
      </c>
    </row>
    <row r="1001" spans="1:18" ht="18">
      <c r="A1001" s="184">
        <v>1193</v>
      </c>
      <c r="B1001" s="90"/>
      <c r="C1001" s="254" t="s">
        <v>2684</v>
      </c>
      <c r="D1001" s="90"/>
      <c r="E1001" s="434" t="s">
        <v>10138</v>
      </c>
      <c r="F1001" s="90"/>
      <c r="G1001" s="90"/>
      <c r="H1001" s="90"/>
      <c r="I1001" s="90"/>
      <c r="J1001" s="255" t="s">
        <v>196</v>
      </c>
      <c r="K1001" s="255">
        <v>70</v>
      </c>
      <c r="L1001" s="256"/>
      <c r="M1001" s="90"/>
      <c r="N1001" s="181"/>
      <c r="O1001" s="90"/>
      <c r="P1001" s="237"/>
      <c r="Q1001" s="88"/>
      <c r="R1001" s="253" t="s">
        <v>2684</v>
      </c>
    </row>
    <row r="1002" spans="1:18" ht="18">
      <c r="A1002" s="184">
        <v>1194</v>
      </c>
      <c r="B1002" s="90"/>
      <c r="C1002" s="254" t="s">
        <v>2362</v>
      </c>
      <c r="D1002" s="90"/>
      <c r="E1002" s="434" t="s">
        <v>4431</v>
      </c>
      <c r="F1002" s="90"/>
      <c r="G1002" s="90"/>
      <c r="H1002" s="90"/>
      <c r="I1002" s="90"/>
      <c r="J1002" s="255" t="s">
        <v>196</v>
      </c>
      <c r="K1002" s="255">
        <v>70</v>
      </c>
      <c r="L1002" s="256"/>
      <c r="M1002" s="90"/>
      <c r="N1002" s="181"/>
      <c r="O1002" s="90"/>
      <c r="P1002" s="237"/>
      <c r="Q1002" s="88"/>
      <c r="R1002" s="253" t="s">
        <v>2362</v>
      </c>
    </row>
    <row r="1003" spans="1:18" ht="18">
      <c r="A1003" s="184">
        <v>1195</v>
      </c>
      <c r="B1003" s="90"/>
      <c r="C1003" s="254" t="s">
        <v>2371</v>
      </c>
      <c r="D1003" s="90"/>
      <c r="E1003" s="434" t="s">
        <v>4432</v>
      </c>
      <c r="F1003" s="90"/>
      <c r="G1003" s="90"/>
      <c r="H1003" s="90"/>
      <c r="I1003" s="90"/>
      <c r="J1003" s="255" t="s">
        <v>196</v>
      </c>
      <c r="K1003" s="255">
        <v>70</v>
      </c>
      <c r="L1003" s="256"/>
      <c r="M1003" s="90"/>
      <c r="N1003" s="181"/>
      <c r="O1003" s="90"/>
      <c r="P1003" s="237"/>
      <c r="Q1003" s="88"/>
      <c r="R1003" s="253" t="s">
        <v>2371</v>
      </c>
    </row>
    <row r="1004" spans="1:18" ht="18">
      <c r="A1004" s="184">
        <v>1196</v>
      </c>
      <c r="B1004" s="90"/>
      <c r="C1004" s="254" t="s">
        <v>2701</v>
      </c>
      <c r="D1004" s="90"/>
      <c r="E1004" s="434" t="s">
        <v>4467</v>
      </c>
      <c r="F1004" s="90"/>
      <c r="G1004" s="90"/>
      <c r="H1004" s="90"/>
      <c r="I1004" s="90"/>
      <c r="J1004" s="255" t="s">
        <v>196</v>
      </c>
      <c r="K1004" s="255">
        <v>70</v>
      </c>
      <c r="L1004" s="256"/>
      <c r="M1004" s="90"/>
      <c r="N1004" s="181"/>
      <c r="O1004" s="90"/>
      <c r="P1004" s="237"/>
      <c r="Q1004" s="88"/>
      <c r="R1004" s="253" t="s">
        <v>2701</v>
      </c>
    </row>
    <row r="1005" spans="1:18" ht="18">
      <c r="A1005" s="184">
        <v>1197</v>
      </c>
      <c r="B1005" s="90"/>
      <c r="C1005" s="254" t="s">
        <v>2722</v>
      </c>
      <c r="D1005" s="90"/>
      <c r="E1005" s="434" t="s">
        <v>4468</v>
      </c>
      <c r="F1005" s="90"/>
      <c r="G1005" s="90"/>
      <c r="H1005" s="90"/>
      <c r="I1005" s="90"/>
      <c r="J1005" s="255" t="s">
        <v>196</v>
      </c>
      <c r="K1005" s="255">
        <v>70</v>
      </c>
      <c r="L1005" s="256"/>
      <c r="M1005" s="90"/>
      <c r="N1005" s="181"/>
      <c r="O1005" s="90"/>
      <c r="P1005" s="237"/>
      <c r="Q1005" s="88"/>
      <c r="R1005" s="253" t="s">
        <v>2722</v>
      </c>
    </row>
    <row r="1006" spans="1:18" ht="18">
      <c r="A1006" s="184">
        <v>1198</v>
      </c>
      <c r="B1006" s="90"/>
      <c r="C1006" s="254"/>
      <c r="D1006" s="90"/>
      <c r="E1006" s="434"/>
      <c r="F1006" s="90"/>
      <c r="G1006" s="90"/>
      <c r="H1006" s="90"/>
      <c r="I1006" s="90"/>
      <c r="J1006" s="255"/>
      <c r="K1006" s="255"/>
      <c r="L1006" s="256"/>
      <c r="M1006" s="90"/>
      <c r="N1006" s="181"/>
      <c r="O1006" s="90"/>
      <c r="P1006" s="237"/>
      <c r="Q1006" s="88"/>
      <c r="R1006" s="88"/>
    </row>
    <row r="1007" spans="1:18" ht="15.6">
      <c r="A1007" s="184">
        <v>1199</v>
      </c>
      <c r="B1007" s="247">
        <v>16146</v>
      </c>
      <c r="C1007" s="248"/>
      <c r="D1007" s="249"/>
      <c r="E1007" s="433" t="s">
        <v>10555</v>
      </c>
      <c r="F1007" s="250"/>
      <c r="G1007" s="250"/>
      <c r="H1007" s="250"/>
      <c r="I1007" s="250"/>
      <c r="J1007" s="251"/>
      <c r="K1007" s="251">
        <v>400</v>
      </c>
      <c r="L1007" s="432">
        <v>14338.500000000002</v>
      </c>
      <c r="M1007" s="252"/>
      <c r="N1007" s="252"/>
      <c r="O1007" s="178">
        <f>IF(ISERROR(L1007*N1007),0,L1007*N1007)</f>
        <v>0</v>
      </c>
      <c r="P1007" s="244">
        <v>4607105169869</v>
      </c>
      <c r="Q1007" s="182"/>
      <c r="R1007" s="253" t="s">
        <v>4473</v>
      </c>
    </row>
    <row r="1008" spans="1:18" ht="18">
      <c r="A1008" s="184">
        <v>1200</v>
      </c>
      <c r="B1008" s="90"/>
      <c r="C1008" s="254" t="s">
        <v>2678</v>
      </c>
      <c r="D1008" s="90"/>
      <c r="E1008" s="434" t="s">
        <v>10134</v>
      </c>
      <c r="F1008" s="90"/>
      <c r="G1008" s="90"/>
      <c r="H1008" s="90"/>
      <c r="I1008" s="90"/>
      <c r="J1008" s="255" t="s">
        <v>198</v>
      </c>
      <c r="K1008" s="255">
        <v>50</v>
      </c>
      <c r="L1008" s="256"/>
      <c r="M1008" s="90"/>
      <c r="N1008" s="181"/>
      <c r="O1008" s="90"/>
      <c r="P1008" s="237"/>
      <c r="Q1008" s="88"/>
      <c r="R1008" s="253" t="s">
        <v>2678</v>
      </c>
    </row>
    <row r="1009" spans="1:18" ht="18">
      <c r="A1009" s="184">
        <v>1201</v>
      </c>
      <c r="B1009" s="90"/>
      <c r="C1009" s="254" t="s">
        <v>2681</v>
      </c>
      <c r="D1009" s="90"/>
      <c r="E1009" s="434" t="s">
        <v>4469</v>
      </c>
      <c r="F1009" s="90"/>
      <c r="G1009" s="90"/>
      <c r="H1009" s="90"/>
      <c r="I1009" s="90"/>
      <c r="J1009" s="255" t="s">
        <v>198</v>
      </c>
      <c r="K1009" s="255">
        <v>50</v>
      </c>
      <c r="L1009" s="256"/>
      <c r="M1009" s="90"/>
      <c r="N1009" s="181"/>
      <c r="O1009" s="90"/>
      <c r="P1009" s="237"/>
      <c r="Q1009" s="88"/>
      <c r="R1009" s="253" t="s">
        <v>2681</v>
      </c>
    </row>
    <row r="1010" spans="1:18" ht="18">
      <c r="A1010" s="184">
        <v>1202</v>
      </c>
      <c r="B1010" s="90"/>
      <c r="C1010" s="254" t="s">
        <v>2684</v>
      </c>
      <c r="D1010" s="90"/>
      <c r="E1010" s="434" t="s">
        <v>10138</v>
      </c>
      <c r="F1010" s="90"/>
      <c r="G1010" s="90"/>
      <c r="H1010" s="90"/>
      <c r="I1010" s="90"/>
      <c r="J1010" s="255" t="s">
        <v>198</v>
      </c>
      <c r="K1010" s="255">
        <v>50</v>
      </c>
      <c r="L1010" s="256"/>
      <c r="M1010" s="90"/>
      <c r="N1010" s="181"/>
      <c r="O1010" s="90"/>
      <c r="P1010" s="237"/>
      <c r="Q1010" s="88"/>
      <c r="R1010" s="253" t="s">
        <v>2684</v>
      </c>
    </row>
    <row r="1011" spans="1:18" ht="18">
      <c r="A1011" s="184">
        <v>1203</v>
      </c>
      <c r="B1011" s="90"/>
      <c r="C1011" s="254" t="s">
        <v>2371</v>
      </c>
      <c r="D1011" s="90"/>
      <c r="E1011" s="434" t="s">
        <v>4432</v>
      </c>
      <c r="F1011" s="90"/>
      <c r="G1011" s="90"/>
      <c r="H1011" s="90"/>
      <c r="I1011" s="90"/>
      <c r="J1011" s="255" t="s">
        <v>198</v>
      </c>
      <c r="K1011" s="255">
        <v>50</v>
      </c>
      <c r="L1011" s="256"/>
      <c r="M1011" s="90"/>
      <c r="N1011" s="181"/>
      <c r="O1011" s="90"/>
      <c r="P1011" s="237"/>
      <c r="Q1011" s="88"/>
      <c r="R1011" s="253" t="s">
        <v>2371</v>
      </c>
    </row>
    <row r="1012" spans="1:18" ht="18">
      <c r="A1012" s="184">
        <v>1204</v>
      </c>
      <c r="B1012" s="90"/>
      <c r="C1012" s="254" t="s">
        <v>2701</v>
      </c>
      <c r="D1012" s="90"/>
      <c r="E1012" s="434" t="s">
        <v>4467</v>
      </c>
      <c r="F1012" s="90"/>
      <c r="G1012" s="90"/>
      <c r="H1012" s="90"/>
      <c r="I1012" s="90"/>
      <c r="J1012" s="255" t="s">
        <v>198</v>
      </c>
      <c r="K1012" s="255">
        <v>50</v>
      </c>
      <c r="L1012" s="256"/>
      <c r="M1012" s="90"/>
      <c r="N1012" s="181"/>
      <c r="O1012" s="90"/>
      <c r="P1012" s="237"/>
      <c r="Q1012" s="88"/>
      <c r="R1012" s="253" t="s">
        <v>2701</v>
      </c>
    </row>
    <row r="1013" spans="1:18" ht="18">
      <c r="A1013" s="184">
        <v>1205</v>
      </c>
      <c r="B1013" s="90"/>
      <c r="C1013" s="254" t="s">
        <v>2710</v>
      </c>
      <c r="D1013" s="90"/>
      <c r="E1013" s="434" t="s">
        <v>4426</v>
      </c>
      <c r="F1013" s="90"/>
      <c r="G1013" s="90"/>
      <c r="H1013" s="90"/>
      <c r="I1013" s="90"/>
      <c r="J1013" s="255" t="s">
        <v>198</v>
      </c>
      <c r="K1013" s="255">
        <v>50</v>
      </c>
      <c r="L1013" s="256"/>
      <c r="M1013" s="90"/>
      <c r="N1013" s="181"/>
      <c r="O1013" s="90"/>
      <c r="P1013" s="237"/>
      <c r="Q1013" s="88"/>
      <c r="R1013" s="253" t="s">
        <v>2710</v>
      </c>
    </row>
    <row r="1014" spans="1:18" ht="18">
      <c r="A1014" s="184">
        <v>1206</v>
      </c>
      <c r="B1014" s="90"/>
      <c r="C1014" s="254" t="s">
        <v>2713</v>
      </c>
      <c r="D1014" s="90"/>
      <c r="E1014" s="434" t="s">
        <v>4465</v>
      </c>
      <c r="F1014" s="90"/>
      <c r="G1014" s="90"/>
      <c r="H1014" s="90"/>
      <c r="I1014" s="90"/>
      <c r="J1014" s="255" t="s">
        <v>198</v>
      </c>
      <c r="K1014" s="255">
        <v>50</v>
      </c>
      <c r="L1014" s="256"/>
      <c r="M1014" s="90"/>
      <c r="N1014" s="181"/>
      <c r="O1014" s="90"/>
      <c r="P1014" s="237"/>
      <c r="Q1014" s="88"/>
      <c r="R1014" s="253" t="s">
        <v>2713</v>
      </c>
    </row>
    <row r="1015" spans="1:18" ht="18">
      <c r="A1015" s="184">
        <v>1207</v>
      </c>
      <c r="B1015" s="90"/>
      <c r="C1015" s="254" t="s">
        <v>2722</v>
      </c>
      <c r="D1015" s="90"/>
      <c r="E1015" s="434" t="s">
        <v>4468</v>
      </c>
      <c r="F1015" s="90"/>
      <c r="G1015" s="90"/>
      <c r="H1015" s="90"/>
      <c r="I1015" s="90"/>
      <c r="J1015" s="255" t="s">
        <v>198</v>
      </c>
      <c r="K1015" s="255">
        <v>50</v>
      </c>
      <c r="L1015" s="256"/>
      <c r="M1015" s="90"/>
      <c r="N1015" s="181"/>
      <c r="O1015" s="90"/>
      <c r="P1015" s="237"/>
      <c r="Q1015" s="88"/>
      <c r="R1015" s="253" t="s">
        <v>2722</v>
      </c>
    </row>
    <row r="1016" spans="1:18" ht="18">
      <c r="A1016" s="184">
        <v>1208</v>
      </c>
      <c r="B1016" s="90"/>
      <c r="C1016" s="254"/>
      <c r="D1016" s="90"/>
      <c r="E1016" s="434"/>
      <c r="F1016" s="90"/>
      <c r="G1016" s="90"/>
      <c r="H1016" s="90"/>
      <c r="I1016" s="90"/>
      <c r="J1016" s="255"/>
      <c r="K1016" s="255"/>
      <c r="L1016" s="256"/>
      <c r="M1016" s="90"/>
      <c r="N1016" s="181"/>
      <c r="O1016" s="90"/>
      <c r="P1016" s="237"/>
      <c r="Q1016" s="88"/>
      <c r="R1016" s="88"/>
    </row>
    <row r="1017" spans="1:18" ht="15.6">
      <c r="A1017" s="184">
        <v>1199</v>
      </c>
      <c r="B1017" s="247">
        <v>16521</v>
      </c>
      <c r="C1017" s="248"/>
      <c r="D1017" s="249"/>
      <c r="E1017" s="433" t="s">
        <v>11943</v>
      </c>
      <c r="F1017" s="250"/>
      <c r="G1017" s="250"/>
      <c r="H1017" s="250"/>
      <c r="I1017" s="250"/>
      <c r="J1017" s="251"/>
      <c r="K1017" s="251">
        <v>400</v>
      </c>
      <c r="L1017" s="432">
        <v>14377.000000000002</v>
      </c>
      <c r="M1017" s="252"/>
      <c r="N1017" s="252"/>
      <c r="O1017" s="178">
        <f>IF(ISERROR(L1017*N1017),0,L1017*N1017)</f>
        <v>0</v>
      </c>
      <c r="P1017" s="244">
        <v>4607105145887</v>
      </c>
      <c r="Q1017" s="185" t="s">
        <v>224</v>
      </c>
      <c r="R1017" s="253" t="s">
        <v>11942</v>
      </c>
    </row>
    <row r="1018" spans="1:18" ht="18">
      <c r="A1018" s="184">
        <v>1200</v>
      </c>
      <c r="B1018" s="90"/>
      <c r="C1018" s="254" t="s">
        <v>11486</v>
      </c>
      <c r="D1018" s="90"/>
      <c r="E1018" s="434" t="s">
        <v>11944</v>
      </c>
      <c r="F1018" s="90"/>
      <c r="G1018" s="90"/>
      <c r="H1018" s="90"/>
      <c r="I1018" s="90"/>
      <c r="J1018" s="255" t="s">
        <v>198</v>
      </c>
      <c r="K1018" s="255">
        <v>50</v>
      </c>
      <c r="L1018" s="256"/>
      <c r="M1018" s="90"/>
      <c r="N1018" s="181"/>
      <c r="O1018" s="90"/>
      <c r="P1018" s="237"/>
      <c r="Q1018" s="88"/>
      <c r="R1018" s="253" t="s">
        <v>11486</v>
      </c>
    </row>
    <row r="1019" spans="1:18" ht="18">
      <c r="A1019" s="184">
        <v>1201</v>
      </c>
      <c r="B1019" s="90"/>
      <c r="C1019" s="254" t="s">
        <v>9208</v>
      </c>
      <c r="D1019" s="90"/>
      <c r="E1019" s="434" t="s">
        <v>10136</v>
      </c>
      <c r="F1019" s="90"/>
      <c r="G1019" s="90"/>
      <c r="H1019" s="90"/>
      <c r="I1019" s="90"/>
      <c r="J1019" s="255" t="s">
        <v>198</v>
      </c>
      <c r="K1019" s="255">
        <v>50</v>
      </c>
      <c r="L1019" s="256"/>
      <c r="M1019" s="90"/>
      <c r="N1019" s="181"/>
      <c r="O1019" s="90"/>
      <c r="P1019" s="237"/>
      <c r="Q1019" s="88"/>
      <c r="R1019" s="253" t="s">
        <v>9208</v>
      </c>
    </row>
    <row r="1020" spans="1:18" ht="18">
      <c r="A1020" s="184">
        <v>1202</v>
      </c>
      <c r="B1020" s="90"/>
      <c r="C1020" s="254" t="s">
        <v>2359</v>
      </c>
      <c r="D1020" s="90"/>
      <c r="E1020" s="434" t="s">
        <v>4427</v>
      </c>
      <c r="F1020" s="90"/>
      <c r="G1020" s="90"/>
      <c r="H1020" s="90"/>
      <c r="I1020" s="90"/>
      <c r="J1020" s="255" t="s">
        <v>198</v>
      </c>
      <c r="K1020" s="255">
        <v>50</v>
      </c>
      <c r="L1020" s="256"/>
      <c r="M1020" s="90"/>
      <c r="N1020" s="181"/>
      <c r="O1020" s="90"/>
      <c r="P1020" s="237"/>
      <c r="Q1020" s="88"/>
      <c r="R1020" s="253" t="s">
        <v>2359</v>
      </c>
    </row>
    <row r="1021" spans="1:18" ht="18">
      <c r="A1021" s="184">
        <v>1203</v>
      </c>
      <c r="B1021" s="90"/>
      <c r="C1021" s="254" t="s">
        <v>2362</v>
      </c>
      <c r="D1021" s="90"/>
      <c r="E1021" s="434" t="s">
        <v>4431</v>
      </c>
      <c r="F1021" s="90"/>
      <c r="G1021" s="90"/>
      <c r="H1021" s="90"/>
      <c r="I1021" s="90"/>
      <c r="J1021" s="255" t="s">
        <v>198</v>
      </c>
      <c r="K1021" s="255">
        <v>50</v>
      </c>
      <c r="L1021" s="256"/>
      <c r="M1021" s="90"/>
      <c r="N1021" s="181"/>
      <c r="O1021" s="90"/>
      <c r="P1021" s="237"/>
      <c r="Q1021" s="88"/>
      <c r="R1021" s="253" t="s">
        <v>2362</v>
      </c>
    </row>
    <row r="1022" spans="1:18" ht="18">
      <c r="A1022" s="184">
        <v>1204</v>
      </c>
      <c r="B1022" s="90"/>
      <c r="C1022" s="254" t="s">
        <v>2690</v>
      </c>
      <c r="D1022" s="90"/>
      <c r="E1022" s="434" t="s">
        <v>10132</v>
      </c>
      <c r="F1022" s="90"/>
      <c r="G1022" s="90"/>
      <c r="H1022" s="90"/>
      <c r="I1022" s="90"/>
      <c r="J1022" s="255" t="s">
        <v>198</v>
      </c>
      <c r="K1022" s="255">
        <v>50</v>
      </c>
      <c r="L1022" s="256"/>
      <c r="M1022" s="90"/>
      <c r="N1022" s="181"/>
      <c r="O1022" s="90"/>
      <c r="P1022" s="237"/>
      <c r="Q1022" s="88"/>
      <c r="R1022" s="253" t="s">
        <v>2690</v>
      </c>
    </row>
    <row r="1023" spans="1:18" ht="18">
      <c r="A1023" s="184">
        <v>1205</v>
      </c>
      <c r="B1023" s="90"/>
      <c r="C1023" s="254" t="s">
        <v>2695</v>
      </c>
      <c r="D1023" s="90"/>
      <c r="E1023" s="434" t="s">
        <v>4470</v>
      </c>
      <c r="F1023" s="90"/>
      <c r="G1023" s="90"/>
      <c r="H1023" s="90"/>
      <c r="I1023" s="90"/>
      <c r="J1023" s="255" t="s">
        <v>198</v>
      </c>
      <c r="K1023" s="255">
        <v>50</v>
      </c>
      <c r="L1023" s="256"/>
      <c r="M1023" s="90"/>
      <c r="N1023" s="181"/>
      <c r="O1023" s="90"/>
      <c r="P1023" s="237"/>
      <c r="Q1023" s="88"/>
      <c r="R1023" s="253" t="s">
        <v>2695</v>
      </c>
    </row>
    <row r="1024" spans="1:18" ht="18">
      <c r="A1024" s="184">
        <v>1206</v>
      </c>
      <c r="B1024" s="90"/>
      <c r="C1024" s="254" t="s">
        <v>2704</v>
      </c>
      <c r="D1024" s="90"/>
      <c r="E1024" s="434" t="s">
        <v>10139</v>
      </c>
      <c r="F1024" s="90"/>
      <c r="G1024" s="90"/>
      <c r="H1024" s="90"/>
      <c r="I1024" s="90"/>
      <c r="J1024" s="255" t="s">
        <v>198</v>
      </c>
      <c r="K1024" s="255">
        <v>50</v>
      </c>
      <c r="L1024" s="256"/>
      <c r="M1024" s="90"/>
      <c r="N1024" s="181"/>
      <c r="O1024" s="90"/>
      <c r="P1024" s="237"/>
      <c r="Q1024" s="88"/>
      <c r="R1024" s="253" t="s">
        <v>2704</v>
      </c>
    </row>
    <row r="1025" spans="1:18" ht="18">
      <c r="A1025" s="184">
        <v>1207</v>
      </c>
      <c r="B1025" s="90"/>
      <c r="C1025" s="254" t="s">
        <v>2716</v>
      </c>
      <c r="D1025" s="90"/>
      <c r="E1025" s="434" t="s">
        <v>4464</v>
      </c>
      <c r="F1025" s="90"/>
      <c r="G1025" s="90"/>
      <c r="H1025" s="90"/>
      <c r="I1025" s="90"/>
      <c r="J1025" s="255" t="s">
        <v>198</v>
      </c>
      <c r="K1025" s="255">
        <v>50</v>
      </c>
      <c r="L1025" s="256"/>
      <c r="M1025" s="90"/>
      <c r="N1025" s="181"/>
      <c r="O1025" s="90"/>
      <c r="P1025" s="237"/>
      <c r="Q1025" s="88"/>
      <c r="R1025" s="253" t="s">
        <v>2716</v>
      </c>
    </row>
    <row r="1026" spans="1:18" ht="18">
      <c r="A1026" s="184">
        <v>1208</v>
      </c>
      <c r="B1026" s="90"/>
      <c r="C1026" s="254"/>
      <c r="D1026" s="90"/>
      <c r="E1026" s="434"/>
      <c r="F1026" s="90"/>
      <c r="G1026" s="90"/>
      <c r="H1026" s="90"/>
      <c r="I1026" s="90"/>
      <c r="J1026" s="255"/>
      <c r="K1026" s="255"/>
      <c r="L1026" s="256"/>
      <c r="M1026" s="90"/>
      <c r="N1026" s="181"/>
      <c r="O1026" s="90"/>
      <c r="P1026" s="237"/>
      <c r="Q1026" s="88"/>
      <c r="R1026" s="88"/>
    </row>
    <row r="1027" spans="1:18" ht="15.6">
      <c r="A1027" s="184">
        <v>1209</v>
      </c>
      <c r="B1027" s="247">
        <v>16139</v>
      </c>
      <c r="C1027" s="248"/>
      <c r="D1027" s="249"/>
      <c r="E1027" s="433" t="s">
        <v>10556</v>
      </c>
      <c r="F1027" s="250"/>
      <c r="G1027" s="250"/>
      <c r="H1027" s="250"/>
      <c r="I1027" s="250"/>
      <c r="J1027" s="251"/>
      <c r="K1027" s="251">
        <v>560</v>
      </c>
      <c r="L1027" s="432">
        <v>16348.2</v>
      </c>
      <c r="M1027" s="252"/>
      <c r="N1027" s="252"/>
      <c r="O1027" s="178">
        <f>IF(ISERROR(L1027*N1027),0,L1027*N1027)</f>
        <v>0</v>
      </c>
      <c r="P1027" s="244">
        <v>4607105169791</v>
      </c>
      <c r="Q1027" s="182"/>
      <c r="R1027" s="253" t="s">
        <v>4466</v>
      </c>
    </row>
    <row r="1028" spans="1:18" ht="18">
      <c r="A1028" s="184">
        <v>1210</v>
      </c>
      <c r="B1028" s="90"/>
      <c r="C1028" s="254" t="s">
        <v>10051</v>
      </c>
      <c r="D1028" s="90"/>
      <c r="E1028" s="434" t="s">
        <v>10142</v>
      </c>
      <c r="F1028" s="90"/>
      <c r="G1028" s="90"/>
      <c r="H1028" s="90"/>
      <c r="I1028" s="90"/>
      <c r="J1028" s="255" t="s">
        <v>196</v>
      </c>
      <c r="K1028" s="255">
        <v>70</v>
      </c>
      <c r="L1028" s="256"/>
      <c r="M1028" s="90"/>
      <c r="N1028" s="181"/>
      <c r="O1028" s="90"/>
      <c r="P1028" s="237"/>
      <c r="Q1028" s="88"/>
      <c r="R1028" s="253" t="s">
        <v>10051</v>
      </c>
    </row>
    <row r="1029" spans="1:18" ht="18">
      <c r="A1029" s="184">
        <v>1211</v>
      </c>
      <c r="B1029" s="90"/>
      <c r="C1029" s="254" t="s">
        <v>2636</v>
      </c>
      <c r="D1029" s="90"/>
      <c r="E1029" s="434" t="s">
        <v>9277</v>
      </c>
      <c r="F1029" s="90"/>
      <c r="G1029" s="90"/>
      <c r="H1029" s="90"/>
      <c r="I1029" s="90"/>
      <c r="J1029" s="255" t="s">
        <v>196</v>
      </c>
      <c r="K1029" s="255">
        <v>70</v>
      </c>
      <c r="L1029" s="256"/>
      <c r="M1029" s="90"/>
      <c r="N1029" s="181"/>
      <c r="O1029" s="90"/>
      <c r="P1029" s="237"/>
      <c r="Q1029" s="88"/>
      <c r="R1029" s="253" t="s">
        <v>2636</v>
      </c>
    </row>
    <row r="1030" spans="1:18" ht="18">
      <c r="A1030" s="184">
        <v>1212</v>
      </c>
      <c r="B1030" s="90"/>
      <c r="C1030" s="254" t="s">
        <v>2633</v>
      </c>
      <c r="D1030" s="90"/>
      <c r="E1030" s="434" t="s">
        <v>10141</v>
      </c>
      <c r="F1030" s="90"/>
      <c r="G1030" s="90"/>
      <c r="H1030" s="90"/>
      <c r="I1030" s="90"/>
      <c r="J1030" s="255" t="s">
        <v>196</v>
      </c>
      <c r="K1030" s="255">
        <v>70</v>
      </c>
      <c r="L1030" s="256"/>
      <c r="M1030" s="90"/>
      <c r="N1030" s="181"/>
      <c r="O1030" s="90"/>
      <c r="P1030" s="237"/>
      <c r="Q1030" s="88"/>
      <c r="R1030" s="253" t="s">
        <v>2633</v>
      </c>
    </row>
    <row r="1031" spans="1:18" ht="18">
      <c r="A1031" s="184">
        <v>1213</v>
      </c>
      <c r="B1031" s="90"/>
      <c r="C1031" s="254" t="s">
        <v>2687</v>
      </c>
      <c r="D1031" s="90"/>
      <c r="E1031" s="434" t="s">
        <v>4463</v>
      </c>
      <c r="F1031" s="90"/>
      <c r="G1031" s="90"/>
      <c r="H1031" s="90"/>
      <c r="I1031" s="90"/>
      <c r="J1031" s="255" t="s">
        <v>196</v>
      </c>
      <c r="K1031" s="255">
        <v>70</v>
      </c>
      <c r="L1031" s="256"/>
      <c r="M1031" s="90"/>
      <c r="N1031" s="181"/>
      <c r="O1031" s="90"/>
      <c r="P1031" s="237"/>
      <c r="Q1031" s="88"/>
      <c r="R1031" s="253" t="s">
        <v>2687</v>
      </c>
    </row>
    <row r="1032" spans="1:18" ht="18">
      <c r="A1032" s="184">
        <v>1214</v>
      </c>
      <c r="B1032" s="90"/>
      <c r="C1032" s="254" t="s">
        <v>2692</v>
      </c>
      <c r="D1032" s="90"/>
      <c r="E1032" s="434" t="s">
        <v>4425</v>
      </c>
      <c r="F1032" s="90"/>
      <c r="G1032" s="90"/>
      <c r="H1032" s="90"/>
      <c r="I1032" s="90"/>
      <c r="J1032" s="255" t="s">
        <v>196</v>
      </c>
      <c r="K1032" s="255">
        <v>70</v>
      </c>
      <c r="L1032" s="256"/>
      <c r="M1032" s="90"/>
      <c r="N1032" s="181"/>
      <c r="O1032" s="90"/>
      <c r="P1032" s="237"/>
      <c r="Q1032" s="88"/>
      <c r="R1032" s="253" t="s">
        <v>2692</v>
      </c>
    </row>
    <row r="1033" spans="1:18" ht="18">
      <c r="A1033" s="184">
        <v>1215</v>
      </c>
      <c r="B1033" s="90"/>
      <c r="C1033" s="254" t="s">
        <v>2695</v>
      </c>
      <c r="D1033" s="90"/>
      <c r="E1033" s="434" t="s">
        <v>4470</v>
      </c>
      <c r="F1033" s="90"/>
      <c r="G1033" s="90"/>
      <c r="H1033" s="90"/>
      <c r="I1033" s="90"/>
      <c r="J1033" s="255" t="s">
        <v>196</v>
      </c>
      <c r="K1033" s="255">
        <v>70</v>
      </c>
      <c r="L1033" s="256"/>
      <c r="M1033" s="90"/>
      <c r="N1033" s="181"/>
      <c r="O1033" s="90"/>
      <c r="P1033" s="237"/>
      <c r="Q1033" s="88"/>
      <c r="R1033" s="253" t="s">
        <v>2695</v>
      </c>
    </row>
    <row r="1034" spans="1:18" ht="18">
      <c r="A1034" s="184">
        <v>1216</v>
      </c>
      <c r="B1034" s="90"/>
      <c r="C1034" s="254" t="s">
        <v>2713</v>
      </c>
      <c r="D1034" s="90"/>
      <c r="E1034" s="434" t="s">
        <v>4465</v>
      </c>
      <c r="F1034" s="90"/>
      <c r="G1034" s="90"/>
      <c r="H1034" s="90"/>
      <c r="I1034" s="90"/>
      <c r="J1034" s="255" t="s">
        <v>196</v>
      </c>
      <c r="K1034" s="255">
        <v>70</v>
      </c>
      <c r="L1034" s="256"/>
      <c r="M1034" s="90"/>
      <c r="N1034" s="181"/>
      <c r="O1034" s="90"/>
      <c r="P1034" s="237"/>
      <c r="Q1034" s="88"/>
      <c r="R1034" s="253" t="s">
        <v>2713</v>
      </c>
    </row>
    <row r="1035" spans="1:18" ht="18">
      <c r="A1035" s="184">
        <v>1217</v>
      </c>
      <c r="B1035" s="90"/>
      <c r="C1035" s="254" t="s">
        <v>2716</v>
      </c>
      <c r="D1035" s="90"/>
      <c r="E1035" s="434" t="s">
        <v>4464</v>
      </c>
      <c r="F1035" s="90"/>
      <c r="G1035" s="90"/>
      <c r="H1035" s="90"/>
      <c r="I1035" s="90"/>
      <c r="J1035" s="255" t="s">
        <v>196</v>
      </c>
      <c r="K1035" s="255">
        <v>70</v>
      </c>
      <c r="L1035" s="256"/>
      <c r="M1035" s="90"/>
      <c r="N1035" s="181"/>
      <c r="O1035" s="90"/>
      <c r="P1035" s="237"/>
      <c r="Q1035" s="88"/>
      <c r="R1035" s="253" t="s">
        <v>2716</v>
      </c>
    </row>
    <row r="1036" spans="1:18" ht="18">
      <c r="A1036" s="184">
        <v>1218</v>
      </c>
      <c r="B1036" s="90"/>
      <c r="C1036" s="254"/>
      <c r="D1036" s="90"/>
      <c r="E1036" s="434"/>
      <c r="F1036" s="90"/>
      <c r="G1036" s="90"/>
      <c r="H1036" s="90"/>
      <c r="I1036" s="90"/>
      <c r="J1036" s="255"/>
      <c r="K1036" s="255"/>
      <c r="L1036" s="256"/>
      <c r="M1036" s="90"/>
      <c r="N1036" s="181"/>
      <c r="O1036" s="90"/>
      <c r="P1036" s="237"/>
      <c r="Q1036" s="88"/>
      <c r="R1036" s="88"/>
    </row>
    <row r="1037" spans="1:18" ht="15.6">
      <c r="A1037" s="184">
        <v>1219</v>
      </c>
      <c r="B1037" s="247">
        <v>2978</v>
      </c>
      <c r="C1037" s="248"/>
      <c r="D1037" s="249"/>
      <c r="E1037" s="433" t="s">
        <v>10557</v>
      </c>
      <c r="F1037" s="250"/>
      <c r="G1037" s="250"/>
      <c r="H1037" s="250"/>
      <c r="I1037" s="250"/>
      <c r="J1037" s="251"/>
      <c r="K1037" s="251">
        <v>400</v>
      </c>
      <c r="L1037" s="432">
        <v>14003.000000000002</v>
      </c>
      <c r="M1037" s="252"/>
      <c r="N1037" s="252"/>
      <c r="O1037" s="178">
        <f>IF(ISERROR(L1037*N1037),0,L1037*N1037)</f>
        <v>0</v>
      </c>
      <c r="P1037" s="244">
        <v>4607109958865</v>
      </c>
      <c r="Q1037" s="182"/>
      <c r="R1037" s="253" t="s">
        <v>9274</v>
      </c>
    </row>
    <row r="1038" spans="1:18" ht="18">
      <c r="A1038" s="184">
        <v>1220</v>
      </c>
      <c r="B1038" s="90"/>
      <c r="C1038" s="254" t="s">
        <v>2618</v>
      </c>
      <c r="D1038" s="90"/>
      <c r="E1038" s="434" t="s">
        <v>4416</v>
      </c>
      <c r="F1038" s="90"/>
      <c r="G1038" s="90"/>
      <c r="H1038" s="90"/>
      <c r="I1038" s="90"/>
      <c r="J1038" s="255" t="s">
        <v>198</v>
      </c>
      <c r="K1038" s="255">
        <v>50</v>
      </c>
      <c r="L1038" s="256"/>
      <c r="M1038" s="90"/>
      <c r="N1038" s="181"/>
      <c r="O1038" s="90"/>
      <c r="P1038" s="237"/>
      <c r="Q1038" s="88"/>
      <c r="R1038" s="253" t="s">
        <v>2618</v>
      </c>
    </row>
    <row r="1039" spans="1:18" ht="18">
      <c r="A1039" s="184">
        <v>1221</v>
      </c>
      <c r="B1039" s="90"/>
      <c r="C1039" s="254" t="s">
        <v>2621</v>
      </c>
      <c r="D1039" s="90"/>
      <c r="E1039" s="434" t="s">
        <v>10542</v>
      </c>
      <c r="F1039" s="90"/>
      <c r="G1039" s="90"/>
      <c r="H1039" s="90"/>
      <c r="I1039" s="90"/>
      <c r="J1039" s="255" t="s">
        <v>198</v>
      </c>
      <c r="K1039" s="255">
        <v>50</v>
      </c>
      <c r="L1039" s="256"/>
      <c r="M1039" s="90"/>
      <c r="N1039" s="181"/>
      <c r="O1039" s="90"/>
      <c r="P1039" s="237"/>
      <c r="Q1039" s="88"/>
      <c r="R1039" s="253" t="s">
        <v>2621</v>
      </c>
    </row>
    <row r="1040" spans="1:18" ht="18">
      <c r="A1040" s="184">
        <v>1222</v>
      </c>
      <c r="B1040" s="90"/>
      <c r="C1040" s="254" t="s">
        <v>2347</v>
      </c>
      <c r="D1040" s="90"/>
      <c r="E1040" s="434" t="s">
        <v>4430</v>
      </c>
      <c r="F1040" s="90"/>
      <c r="G1040" s="90"/>
      <c r="H1040" s="90"/>
      <c r="I1040" s="90"/>
      <c r="J1040" s="255" t="s">
        <v>198</v>
      </c>
      <c r="K1040" s="255">
        <v>50</v>
      </c>
      <c r="L1040" s="256"/>
      <c r="M1040" s="90"/>
      <c r="N1040" s="181"/>
      <c r="O1040" s="90"/>
      <c r="P1040" s="237"/>
      <c r="Q1040" s="88"/>
      <c r="R1040" s="253" t="s">
        <v>2347</v>
      </c>
    </row>
    <row r="1041" spans="1:18" ht="18">
      <c r="A1041" s="184">
        <v>1223</v>
      </c>
      <c r="B1041" s="90"/>
      <c r="C1041" s="254" t="s">
        <v>2548</v>
      </c>
      <c r="D1041" s="90"/>
      <c r="E1041" s="434" t="s">
        <v>4422</v>
      </c>
      <c r="F1041" s="90"/>
      <c r="G1041" s="90"/>
      <c r="H1041" s="90"/>
      <c r="I1041" s="90"/>
      <c r="J1041" s="255" t="s">
        <v>198</v>
      </c>
      <c r="K1041" s="255">
        <v>50</v>
      </c>
      <c r="L1041" s="256"/>
      <c r="M1041" s="90"/>
      <c r="N1041" s="181"/>
      <c r="O1041" s="90"/>
      <c r="P1041" s="237"/>
      <c r="Q1041" s="88"/>
      <c r="R1041" s="253" t="s">
        <v>2548</v>
      </c>
    </row>
    <row r="1042" spans="1:18" ht="18">
      <c r="A1042" s="184">
        <v>1224</v>
      </c>
      <c r="B1042" s="90"/>
      <c r="C1042" s="254" t="s">
        <v>2630</v>
      </c>
      <c r="D1042" s="90"/>
      <c r="E1042" s="434" t="s">
        <v>4417</v>
      </c>
      <c r="F1042" s="90"/>
      <c r="G1042" s="90"/>
      <c r="H1042" s="90"/>
      <c r="I1042" s="90"/>
      <c r="J1042" s="255" t="s">
        <v>198</v>
      </c>
      <c r="K1042" s="255">
        <v>50</v>
      </c>
      <c r="L1042" s="256"/>
      <c r="M1042" s="90"/>
      <c r="N1042" s="181"/>
      <c r="O1042" s="90"/>
      <c r="P1042" s="237"/>
      <c r="Q1042" s="88"/>
      <c r="R1042" s="253" t="s">
        <v>2630</v>
      </c>
    </row>
    <row r="1043" spans="1:18" ht="18">
      <c r="A1043" s="184">
        <v>1225</v>
      </c>
      <c r="B1043" s="90"/>
      <c r="C1043" s="254" t="s">
        <v>2663</v>
      </c>
      <c r="D1043" s="90"/>
      <c r="E1043" s="434" t="s">
        <v>4421</v>
      </c>
      <c r="F1043" s="90"/>
      <c r="G1043" s="90"/>
      <c r="H1043" s="90"/>
      <c r="I1043" s="90"/>
      <c r="J1043" s="255" t="s">
        <v>198</v>
      </c>
      <c r="K1043" s="255">
        <v>50</v>
      </c>
      <c r="L1043" s="256"/>
      <c r="M1043" s="90"/>
      <c r="N1043" s="181"/>
      <c r="O1043" s="90"/>
      <c r="P1043" s="237"/>
      <c r="Q1043" s="88"/>
      <c r="R1043" s="253" t="s">
        <v>2663</v>
      </c>
    </row>
    <row r="1044" spans="1:18" ht="18">
      <c r="A1044" s="184">
        <v>1226</v>
      </c>
      <c r="B1044" s="90"/>
      <c r="C1044" s="254" t="s">
        <v>2627</v>
      </c>
      <c r="D1044" s="90"/>
      <c r="E1044" s="434" t="s">
        <v>4423</v>
      </c>
      <c r="F1044" s="90"/>
      <c r="G1044" s="90"/>
      <c r="H1044" s="90"/>
      <c r="I1044" s="90"/>
      <c r="J1044" s="255" t="s">
        <v>198</v>
      </c>
      <c r="K1044" s="255">
        <v>50</v>
      </c>
      <c r="L1044" s="256"/>
      <c r="M1044" s="90"/>
      <c r="N1044" s="181"/>
      <c r="O1044" s="90"/>
      <c r="P1044" s="237"/>
      <c r="Q1044" s="88"/>
      <c r="R1044" s="253" t="s">
        <v>2627</v>
      </c>
    </row>
    <row r="1045" spans="1:18" ht="18">
      <c r="A1045" s="184">
        <v>1227</v>
      </c>
      <c r="B1045" s="90"/>
      <c r="C1045" s="254" t="s">
        <v>2600</v>
      </c>
      <c r="D1045" s="90"/>
      <c r="E1045" s="434" t="s">
        <v>10133</v>
      </c>
      <c r="F1045" s="90"/>
      <c r="G1045" s="90"/>
      <c r="H1045" s="90"/>
      <c r="I1045" s="90"/>
      <c r="J1045" s="255" t="s">
        <v>198</v>
      </c>
      <c r="K1045" s="255">
        <v>50</v>
      </c>
      <c r="L1045" s="256"/>
      <c r="M1045" s="90"/>
      <c r="N1045" s="181"/>
      <c r="O1045" s="90"/>
      <c r="P1045" s="237"/>
      <c r="Q1045" s="88"/>
      <c r="R1045" s="253" t="s">
        <v>2600</v>
      </c>
    </row>
    <row r="1046" spans="1:18" ht="18">
      <c r="A1046" s="184">
        <v>1228</v>
      </c>
      <c r="B1046" s="90"/>
      <c r="C1046" s="254"/>
      <c r="D1046" s="90"/>
      <c r="E1046" s="434"/>
      <c r="F1046" s="90"/>
      <c r="G1046" s="90"/>
      <c r="H1046" s="90"/>
      <c r="I1046" s="90"/>
      <c r="J1046" s="255"/>
      <c r="K1046" s="255"/>
      <c r="L1046" s="256"/>
      <c r="M1046" s="90"/>
      <c r="N1046" s="181"/>
      <c r="O1046" s="90"/>
      <c r="P1046" s="237"/>
      <c r="Q1046" s="88"/>
      <c r="R1046" s="88"/>
    </row>
    <row r="1047" spans="1:18" ht="15.6">
      <c r="A1047" s="184">
        <v>1229</v>
      </c>
      <c r="B1047" s="247">
        <v>16140</v>
      </c>
      <c r="C1047" s="248"/>
      <c r="D1047" s="249"/>
      <c r="E1047" s="433" t="s">
        <v>4414</v>
      </c>
      <c r="F1047" s="250"/>
      <c r="G1047" s="250"/>
      <c r="H1047" s="250"/>
      <c r="I1047" s="250"/>
      <c r="J1047" s="251"/>
      <c r="K1047" s="251">
        <v>560</v>
      </c>
      <c r="L1047" s="432">
        <v>15842.2</v>
      </c>
      <c r="M1047" s="252"/>
      <c r="N1047" s="252"/>
      <c r="O1047" s="178">
        <f>IF(ISERROR(L1047*N1047),0,L1047*N1047)</f>
        <v>0</v>
      </c>
      <c r="P1047" s="244">
        <v>4607105169807</v>
      </c>
      <c r="Q1047" s="182"/>
      <c r="R1047" s="253" t="s">
        <v>4415</v>
      </c>
    </row>
    <row r="1048" spans="1:18" ht="18">
      <c r="A1048" s="184">
        <v>1230</v>
      </c>
      <c r="B1048" s="90"/>
      <c r="C1048" s="254" t="s">
        <v>2618</v>
      </c>
      <c r="D1048" s="90"/>
      <c r="E1048" s="434" t="s">
        <v>4416</v>
      </c>
      <c r="F1048" s="90"/>
      <c r="G1048" s="90"/>
      <c r="H1048" s="90"/>
      <c r="I1048" s="90"/>
      <c r="J1048" s="255" t="s">
        <v>196</v>
      </c>
      <c r="K1048" s="255">
        <v>70</v>
      </c>
      <c r="L1048" s="256"/>
      <c r="M1048" s="90"/>
      <c r="N1048" s="181"/>
      <c r="O1048" s="90"/>
      <c r="P1048" s="237"/>
      <c r="Q1048" s="88"/>
      <c r="R1048" s="253" t="s">
        <v>2618</v>
      </c>
    </row>
    <row r="1049" spans="1:18" ht="18">
      <c r="A1049" s="184">
        <v>1231</v>
      </c>
      <c r="B1049" s="90"/>
      <c r="C1049" s="254" t="s">
        <v>2529</v>
      </c>
      <c r="D1049" s="90"/>
      <c r="E1049" s="434" t="s">
        <v>10143</v>
      </c>
      <c r="F1049" s="90"/>
      <c r="G1049" s="90"/>
      <c r="H1049" s="90"/>
      <c r="I1049" s="90"/>
      <c r="J1049" s="255" t="s">
        <v>196</v>
      </c>
      <c r="K1049" s="255">
        <v>70</v>
      </c>
      <c r="L1049" s="256"/>
      <c r="M1049" s="90"/>
      <c r="N1049" s="181"/>
      <c r="O1049" s="90"/>
      <c r="P1049" s="237"/>
      <c r="Q1049" s="88"/>
      <c r="R1049" s="253" t="s">
        <v>2529</v>
      </c>
    </row>
    <row r="1050" spans="1:18" ht="18">
      <c r="A1050" s="184">
        <v>1232</v>
      </c>
      <c r="B1050" s="90"/>
      <c r="C1050" s="254" t="s">
        <v>2630</v>
      </c>
      <c r="D1050" s="90"/>
      <c r="E1050" s="434" t="s">
        <v>4417</v>
      </c>
      <c r="F1050" s="90"/>
      <c r="G1050" s="90"/>
      <c r="H1050" s="90"/>
      <c r="I1050" s="90"/>
      <c r="J1050" s="255" t="s">
        <v>196</v>
      </c>
      <c r="K1050" s="255">
        <v>70</v>
      </c>
      <c r="L1050" s="256"/>
      <c r="M1050" s="90"/>
      <c r="N1050" s="181"/>
      <c r="O1050" s="90"/>
      <c r="P1050" s="237"/>
      <c r="Q1050" s="88"/>
      <c r="R1050" s="253" t="s">
        <v>2630</v>
      </c>
    </row>
    <row r="1051" spans="1:18" ht="18">
      <c r="A1051" s="184">
        <v>1233</v>
      </c>
      <c r="B1051" s="90"/>
      <c r="C1051" s="254" t="s">
        <v>10297</v>
      </c>
      <c r="D1051" s="90"/>
      <c r="E1051" s="434" t="s">
        <v>10541</v>
      </c>
      <c r="F1051" s="90"/>
      <c r="G1051" s="90"/>
      <c r="H1051" s="90"/>
      <c r="I1051" s="90"/>
      <c r="J1051" s="255" t="s">
        <v>196</v>
      </c>
      <c r="K1051" s="255">
        <v>70</v>
      </c>
      <c r="L1051" s="256"/>
      <c r="M1051" s="90"/>
      <c r="N1051" s="181"/>
      <c r="O1051" s="90"/>
      <c r="P1051" s="237"/>
      <c r="Q1051" s="88"/>
      <c r="R1051" s="253" t="s">
        <v>10297</v>
      </c>
    </row>
    <row r="1052" spans="1:18" ht="18">
      <c r="A1052" s="184">
        <v>1234</v>
      </c>
      <c r="B1052" s="90"/>
      <c r="C1052" s="254" t="s">
        <v>2690</v>
      </c>
      <c r="D1052" s="90"/>
      <c r="E1052" s="434" t="s">
        <v>10132</v>
      </c>
      <c r="F1052" s="90"/>
      <c r="G1052" s="90"/>
      <c r="H1052" s="90"/>
      <c r="I1052" s="90"/>
      <c r="J1052" s="255" t="s">
        <v>196</v>
      </c>
      <c r="K1052" s="255">
        <v>70</v>
      </c>
      <c r="L1052" s="256"/>
      <c r="M1052" s="90"/>
      <c r="N1052" s="181"/>
      <c r="O1052" s="90"/>
      <c r="P1052" s="237"/>
      <c r="Q1052" s="88"/>
      <c r="R1052" s="253" t="s">
        <v>2690</v>
      </c>
    </row>
    <row r="1053" spans="1:18" ht="18">
      <c r="A1053" s="184">
        <v>1235</v>
      </c>
      <c r="B1053" s="90"/>
      <c r="C1053" s="254" t="s">
        <v>9203</v>
      </c>
      <c r="D1053" s="90"/>
      <c r="E1053" s="434" t="s">
        <v>11974</v>
      </c>
      <c r="F1053" s="90"/>
      <c r="G1053" s="90"/>
      <c r="H1053" s="90"/>
      <c r="I1053" s="90"/>
      <c r="J1053" s="255" t="s">
        <v>196</v>
      </c>
      <c r="K1053" s="255">
        <v>70</v>
      </c>
      <c r="L1053" s="256"/>
      <c r="M1053" s="90"/>
      <c r="N1053" s="181"/>
      <c r="O1053" s="90"/>
      <c r="P1053" s="237"/>
      <c r="Q1053" s="88"/>
      <c r="R1053" s="253" t="s">
        <v>9203</v>
      </c>
    </row>
    <row r="1054" spans="1:18" ht="18">
      <c r="A1054" s="184">
        <v>1236</v>
      </c>
      <c r="B1054" s="90"/>
      <c r="C1054" s="254" t="s">
        <v>11489</v>
      </c>
      <c r="D1054" s="90"/>
      <c r="E1054" s="434" t="s">
        <v>11975</v>
      </c>
      <c r="F1054" s="90"/>
      <c r="G1054" s="90"/>
      <c r="H1054" s="90"/>
      <c r="I1054" s="90"/>
      <c r="J1054" s="255" t="s">
        <v>196</v>
      </c>
      <c r="K1054" s="255">
        <v>70</v>
      </c>
      <c r="L1054" s="256"/>
      <c r="M1054" s="90"/>
      <c r="N1054" s="181"/>
      <c r="O1054" s="90"/>
      <c r="P1054" s="237"/>
      <c r="Q1054" s="88"/>
      <c r="R1054" s="253" t="s">
        <v>11489</v>
      </c>
    </row>
    <row r="1055" spans="1:18" ht="18">
      <c r="A1055" s="184">
        <v>1237</v>
      </c>
      <c r="B1055" s="90"/>
      <c r="C1055" s="254" t="s">
        <v>2609</v>
      </c>
      <c r="D1055" s="90"/>
      <c r="E1055" s="434" t="s">
        <v>4418</v>
      </c>
      <c r="F1055" s="90"/>
      <c r="G1055" s="90"/>
      <c r="H1055" s="90"/>
      <c r="I1055" s="90"/>
      <c r="J1055" s="255" t="s">
        <v>196</v>
      </c>
      <c r="K1055" s="255">
        <v>70</v>
      </c>
      <c r="L1055" s="256"/>
      <c r="M1055" s="90"/>
      <c r="N1055" s="181"/>
      <c r="O1055" s="90"/>
      <c r="P1055" s="237"/>
      <c r="Q1055" s="88"/>
      <c r="R1055" s="253" t="s">
        <v>2609</v>
      </c>
    </row>
    <row r="1056" spans="1:18" ht="18">
      <c r="A1056" s="184">
        <v>1238</v>
      </c>
      <c r="B1056" s="90"/>
      <c r="C1056" s="254"/>
      <c r="D1056" s="90"/>
      <c r="E1056" s="434"/>
      <c r="F1056" s="90"/>
      <c r="G1056" s="90"/>
      <c r="H1056" s="90"/>
      <c r="I1056" s="90"/>
      <c r="J1056" s="255"/>
      <c r="K1056" s="255"/>
      <c r="L1056" s="256"/>
      <c r="M1056" s="90"/>
      <c r="N1056" s="181"/>
      <c r="O1056" s="90"/>
      <c r="P1056" s="237"/>
      <c r="Q1056" s="88"/>
      <c r="R1056" s="88"/>
    </row>
    <row r="1057" spans="1:18" ht="15.6">
      <c r="A1057" s="184">
        <v>1239</v>
      </c>
      <c r="B1057" s="247">
        <v>16141</v>
      </c>
      <c r="C1057" s="248"/>
      <c r="D1057" s="249"/>
      <c r="E1057" s="433" t="s">
        <v>4419</v>
      </c>
      <c r="F1057" s="250"/>
      <c r="G1057" s="250"/>
      <c r="H1057" s="250"/>
      <c r="I1057" s="250"/>
      <c r="J1057" s="251"/>
      <c r="K1057" s="251">
        <v>560</v>
      </c>
      <c r="L1057" s="432">
        <v>15093.1</v>
      </c>
      <c r="M1057" s="252"/>
      <c r="N1057" s="252"/>
      <c r="O1057" s="178">
        <f>IF(ISERROR(L1057*N1057),0,L1057*N1057)</f>
        <v>0</v>
      </c>
      <c r="P1057" s="244">
        <v>4607105169814</v>
      </c>
      <c r="Q1057" s="182"/>
      <c r="R1057" s="253" t="s">
        <v>4420</v>
      </c>
    </row>
    <row r="1058" spans="1:18" ht="18">
      <c r="A1058" s="184">
        <v>1240</v>
      </c>
      <c r="B1058" s="90"/>
      <c r="C1058" s="254" t="s">
        <v>2621</v>
      </c>
      <c r="D1058" s="90"/>
      <c r="E1058" s="434" t="s">
        <v>10542</v>
      </c>
      <c r="F1058" s="90"/>
      <c r="G1058" s="90"/>
      <c r="H1058" s="90"/>
      <c r="I1058" s="90"/>
      <c r="J1058" s="255" t="s">
        <v>196</v>
      </c>
      <c r="K1058" s="255">
        <v>70</v>
      </c>
      <c r="L1058" s="256"/>
      <c r="M1058" s="90"/>
      <c r="N1058" s="181"/>
      <c r="O1058" s="90"/>
      <c r="P1058" s="237"/>
      <c r="Q1058" s="88"/>
      <c r="R1058" s="253" t="s">
        <v>2621</v>
      </c>
    </row>
    <row r="1059" spans="1:18" ht="18">
      <c r="A1059" s="184">
        <v>1241</v>
      </c>
      <c r="B1059" s="90"/>
      <c r="C1059" s="254" t="s">
        <v>10311</v>
      </c>
      <c r="D1059" s="90"/>
      <c r="E1059" s="434" t="s">
        <v>11976</v>
      </c>
      <c r="F1059" s="90"/>
      <c r="G1059" s="90"/>
      <c r="H1059" s="90"/>
      <c r="I1059" s="90"/>
      <c r="J1059" s="255" t="s">
        <v>196</v>
      </c>
      <c r="K1059" s="255">
        <v>70</v>
      </c>
      <c r="L1059" s="256"/>
      <c r="M1059" s="90"/>
      <c r="N1059" s="181"/>
      <c r="O1059" s="90"/>
      <c r="P1059" s="237"/>
      <c r="Q1059" s="88"/>
      <c r="R1059" s="253" t="s">
        <v>10311</v>
      </c>
    </row>
    <row r="1060" spans="1:18" ht="18">
      <c r="A1060" s="184">
        <v>1242</v>
      </c>
      <c r="B1060" s="90"/>
      <c r="C1060" s="254" t="s">
        <v>2548</v>
      </c>
      <c r="D1060" s="90"/>
      <c r="E1060" s="434" t="s">
        <v>4422</v>
      </c>
      <c r="F1060" s="90"/>
      <c r="G1060" s="90"/>
      <c r="H1060" s="90"/>
      <c r="I1060" s="90"/>
      <c r="J1060" s="255" t="s">
        <v>196</v>
      </c>
      <c r="K1060" s="255">
        <v>70</v>
      </c>
      <c r="L1060" s="256"/>
      <c r="M1060" s="90"/>
      <c r="N1060" s="181"/>
      <c r="O1060" s="90"/>
      <c r="P1060" s="237"/>
      <c r="Q1060" s="88"/>
      <c r="R1060" s="253" t="s">
        <v>2548</v>
      </c>
    </row>
    <row r="1061" spans="1:18" ht="18">
      <c r="A1061" s="184">
        <v>1243</v>
      </c>
      <c r="B1061" s="90"/>
      <c r="C1061" s="254" t="s">
        <v>2568</v>
      </c>
      <c r="D1061" s="90"/>
      <c r="E1061" s="434" t="s">
        <v>4476</v>
      </c>
      <c r="F1061" s="90"/>
      <c r="G1061" s="90"/>
      <c r="H1061" s="90"/>
      <c r="I1061" s="90"/>
      <c r="J1061" s="255" t="s">
        <v>196</v>
      </c>
      <c r="K1061" s="255">
        <v>70</v>
      </c>
      <c r="L1061" s="256"/>
      <c r="M1061" s="90"/>
      <c r="N1061" s="181"/>
      <c r="O1061" s="90"/>
      <c r="P1061" s="237"/>
      <c r="Q1061" s="88"/>
      <c r="R1061" s="253" t="s">
        <v>2568</v>
      </c>
    </row>
    <row r="1062" spans="1:18" ht="18">
      <c r="A1062" s="184">
        <v>1244</v>
      </c>
      <c r="B1062" s="90"/>
      <c r="C1062" s="254" t="s">
        <v>2663</v>
      </c>
      <c r="D1062" s="90"/>
      <c r="E1062" s="434" t="s">
        <v>4421</v>
      </c>
      <c r="F1062" s="90"/>
      <c r="G1062" s="90"/>
      <c r="H1062" s="90"/>
      <c r="I1062" s="90"/>
      <c r="J1062" s="255" t="s">
        <v>196</v>
      </c>
      <c r="K1062" s="255">
        <v>70</v>
      </c>
      <c r="L1062" s="256"/>
      <c r="M1062" s="90"/>
      <c r="N1062" s="181"/>
      <c r="O1062" s="90"/>
      <c r="P1062" s="237"/>
      <c r="Q1062" s="88"/>
      <c r="R1062" s="253" t="s">
        <v>2663</v>
      </c>
    </row>
    <row r="1063" spans="1:18" ht="18">
      <c r="A1063" s="184">
        <v>1245</v>
      </c>
      <c r="B1063" s="90"/>
      <c r="C1063" s="254" t="s">
        <v>2639</v>
      </c>
      <c r="D1063" s="90"/>
      <c r="E1063" s="434" t="s">
        <v>11977</v>
      </c>
      <c r="F1063" s="90"/>
      <c r="G1063" s="90"/>
      <c r="H1063" s="90"/>
      <c r="I1063" s="90"/>
      <c r="J1063" s="255" t="s">
        <v>196</v>
      </c>
      <c r="K1063" s="255">
        <v>70</v>
      </c>
      <c r="L1063" s="256"/>
      <c r="M1063" s="90"/>
      <c r="N1063" s="181"/>
      <c r="O1063" s="90"/>
      <c r="P1063" s="237"/>
      <c r="Q1063" s="88"/>
      <c r="R1063" s="253" t="s">
        <v>2639</v>
      </c>
    </row>
    <row r="1064" spans="1:18" ht="18">
      <c r="A1064" s="184">
        <v>1246</v>
      </c>
      <c r="B1064" s="90"/>
      <c r="C1064" s="254" t="s">
        <v>2627</v>
      </c>
      <c r="D1064" s="90"/>
      <c r="E1064" s="434" t="s">
        <v>4423</v>
      </c>
      <c r="F1064" s="90"/>
      <c r="G1064" s="90"/>
      <c r="H1064" s="90"/>
      <c r="I1064" s="90"/>
      <c r="J1064" s="255" t="s">
        <v>196</v>
      </c>
      <c r="K1064" s="255">
        <v>70</v>
      </c>
      <c r="L1064" s="256"/>
      <c r="M1064" s="90"/>
      <c r="N1064" s="181"/>
      <c r="O1064" s="90"/>
      <c r="P1064" s="237"/>
      <c r="Q1064" s="88"/>
      <c r="R1064" s="253" t="s">
        <v>2627</v>
      </c>
    </row>
    <row r="1065" spans="1:18" ht="18">
      <c r="A1065" s="184">
        <v>1247</v>
      </c>
      <c r="B1065" s="90"/>
      <c r="C1065" s="254" t="s">
        <v>2600</v>
      </c>
      <c r="D1065" s="90"/>
      <c r="E1065" s="434" t="s">
        <v>10133</v>
      </c>
      <c r="F1065" s="90"/>
      <c r="G1065" s="90"/>
      <c r="H1065" s="90"/>
      <c r="I1065" s="90"/>
      <c r="J1065" s="255" t="s">
        <v>196</v>
      </c>
      <c r="K1065" s="255">
        <v>70</v>
      </c>
      <c r="L1065" s="256"/>
      <c r="M1065" s="90"/>
      <c r="N1065" s="181"/>
      <c r="O1065" s="90"/>
      <c r="P1065" s="237"/>
      <c r="Q1065" s="88"/>
      <c r="R1065" s="253" t="s">
        <v>2600</v>
      </c>
    </row>
    <row r="1066" spans="1:18" ht="18">
      <c r="A1066" s="184">
        <v>1248</v>
      </c>
      <c r="B1066" s="90"/>
      <c r="C1066" s="254"/>
      <c r="D1066" s="90"/>
      <c r="E1066" s="434"/>
      <c r="F1066" s="90"/>
      <c r="G1066" s="90"/>
      <c r="H1066" s="90"/>
      <c r="I1066" s="90"/>
      <c r="J1066" s="255"/>
      <c r="K1066" s="255"/>
      <c r="L1066" s="256"/>
      <c r="M1066" s="90"/>
      <c r="N1066" s="181"/>
      <c r="O1066" s="90"/>
      <c r="P1066" s="237"/>
      <c r="Q1066" s="88"/>
      <c r="R1066" s="88"/>
    </row>
    <row r="1067" spans="1:18" ht="15.6">
      <c r="A1067" s="184">
        <v>1239</v>
      </c>
      <c r="B1067" s="247">
        <v>6440</v>
      </c>
      <c r="C1067" s="248"/>
      <c r="D1067" s="249"/>
      <c r="E1067" s="433" t="s">
        <v>11945</v>
      </c>
      <c r="F1067" s="250"/>
      <c r="G1067" s="250"/>
      <c r="H1067" s="250"/>
      <c r="I1067" s="250"/>
      <c r="J1067" s="251"/>
      <c r="K1067" s="251">
        <v>560</v>
      </c>
      <c r="L1067" s="432">
        <v>13863.300000000001</v>
      </c>
      <c r="M1067" s="252"/>
      <c r="N1067" s="252"/>
      <c r="O1067" s="178">
        <f>IF(ISERROR(L1067*N1067),0,L1067*N1067)</f>
        <v>0</v>
      </c>
      <c r="P1067" s="244">
        <v>4607105145849</v>
      </c>
      <c r="Q1067" s="185" t="s">
        <v>224</v>
      </c>
      <c r="R1067" s="253" t="s">
        <v>11952</v>
      </c>
    </row>
    <row r="1068" spans="1:18" ht="18">
      <c r="A1068" s="184">
        <v>1240</v>
      </c>
      <c r="B1068" s="90"/>
      <c r="C1068" s="254" t="s">
        <v>2521</v>
      </c>
      <c r="D1068" s="90"/>
      <c r="E1068" s="434" t="s">
        <v>11946</v>
      </c>
      <c r="F1068" s="90"/>
      <c r="G1068" s="90"/>
      <c r="H1068" s="90"/>
      <c r="I1068" s="90"/>
      <c r="J1068" s="255" t="s">
        <v>196</v>
      </c>
      <c r="K1068" s="255">
        <v>70</v>
      </c>
      <c r="L1068" s="256"/>
      <c r="M1068" s="90"/>
      <c r="N1068" s="181"/>
      <c r="O1068" s="90"/>
      <c r="P1068" s="237"/>
      <c r="Q1068" s="88"/>
      <c r="R1068" s="253" t="s">
        <v>2521</v>
      </c>
    </row>
    <row r="1069" spans="1:18" ht="18">
      <c r="A1069" s="184">
        <v>1241</v>
      </c>
      <c r="B1069" s="90"/>
      <c r="C1069" s="254" t="s">
        <v>2525</v>
      </c>
      <c r="D1069" s="90"/>
      <c r="E1069" s="434" t="s">
        <v>11947</v>
      </c>
      <c r="F1069" s="90"/>
      <c r="G1069" s="90"/>
      <c r="H1069" s="90"/>
      <c r="I1069" s="90"/>
      <c r="J1069" s="255" t="s">
        <v>196</v>
      </c>
      <c r="K1069" s="255">
        <v>70</v>
      </c>
      <c r="L1069" s="256"/>
      <c r="M1069" s="90"/>
      <c r="N1069" s="181"/>
      <c r="O1069" s="90"/>
      <c r="P1069" s="237"/>
      <c r="Q1069" s="88"/>
      <c r="R1069" s="253" t="s">
        <v>2525</v>
      </c>
    </row>
    <row r="1070" spans="1:18" ht="18">
      <c r="A1070" s="184">
        <v>1242</v>
      </c>
      <c r="B1070" s="90"/>
      <c r="C1070" s="254" t="s">
        <v>2532</v>
      </c>
      <c r="D1070" s="90"/>
      <c r="E1070" s="434" t="s">
        <v>11948</v>
      </c>
      <c r="F1070" s="90"/>
      <c r="G1070" s="90"/>
      <c r="H1070" s="90"/>
      <c r="I1070" s="90"/>
      <c r="J1070" s="255" t="s">
        <v>196</v>
      </c>
      <c r="K1070" s="255">
        <v>70</v>
      </c>
      <c r="L1070" s="256"/>
      <c r="M1070" s="90"/>
      <c r="N1070" s="181"/>
      <c r="O1070" s="90"/>
      <c r="P1070" s="237"/>
      <c r="Q1070" s="88"/>
      <c r="R1070" s="253" t="s">
        <v>2532</v>
      </c>
    </row>
    <row r="1071" spans="1:18" ht="18">
      <c r="A1071" s="184">
        <v>1243</v>
      </c>
      <c r="B1071" s="90"/>
      <c r="C1071" s="254" t="s">
        <v>2551</v>
      </c>
      <c r="D1071" s="90"/>
      <c r="E1071" s="434" t="s">
        <v>11949</v>
      </c>
      <c r="F1071" s="90"/>
      <c r="G1071" s="90"/>
      <c r="H1071" s="90"/>
      <c r="I1071" s="90"/>
      <c r="J1071" s="255" t="s">
        <v>196</v>
      </c>
      <c r="K1071" s="255">
        <v>70</v>
      </c>
      <c r="L1071" s="256"/>
      <c r="M1071" s="90"/>
      <c r="N1071" s="181"/>
      <c r="O1071" s="90"/>
      <c r="P1071" s="237"/>
      <c r="Q1071" s="88"/>
      <c r="R1071" s="253" t="s">
        <v>2551</v>
      </c>
    </row>
    <row r="1072" spans="1:18" ht="18">
      <c r="A1072" s="184">
        <v>1244</v>
      </c>
      <c r="B1072" s="90"/>
      <c r="C1072" s="254" t="s">
        <v>2666</v>
      </c>
      <c r="D1072" s="90"/>
      <c r="E1072" s="434" t="s">
        <v>10137</v>
      </c>
      <c r="F1072" s="90"/>
      <c r="G1072" s="90"/>
      <c r="H1072" s="90"/>
      <c r="I1072" s="90"/>
      <c r="J1072" s="255" t="s">
        <v>196</v>
      </c>
      <c r="K1072" s="255">
        <v>70</v>
      </c>
      <c r="L1072" s="256"/>
      <c r="M1072" s="90"/>
      <c r="N1072" s="181"/>
      <c r="O1072" s="90"/>
      <c r="P1072" s="237"/>
      <c r="Q1072" s="88"/>
      <c r="R1072" s="253" t="s">
        <v>2666</v>
      </c>
    </row>
    <row r="1073" spans="1:18" ht="18">
      <c r="A1073" s="184">
        <v>1245</v>
      </c>
      <c r="B1073" s="90"/>
      <c r="C1073" s="254" t="s">
        <v>2562</v>
      </c>
      <c r="D1073" s="90"/>
      <c r="E1073" s="434" t="s">
        <v>11950</v>
      </c>
      <c r="F1073" s="90"/>
      <c r="G1073" s="90"/>
      <c r="H1073" s="90"/>
      <c r="I1073" s="90"/>
      <c r="J1073" s="255" t="s">
        <v>196</v>
      </c>
      <c r="K1073" s="255">
        <v>70</v>
      </c>
      <c r="L1073" s="256"/>
      <c r="M1073" s="90"/>
      <c r="N1073" s="181"/>
      <c r="O1073" s="90"/>
      <c r="P1073" s="237"/>
      <c r="Q1073" s="88"/>
      <c r="R1073" s="253" t="s">
        <v>2562</v>
      </c>
    </row>
    <row r="1074" spans="1:18" ht="18">
      <c r="A1074" s="184">
        <v>1246</v>
      </c>
      <c r="B1074" s="90"/>
      <c r="C1074" s="254" t="s">
        <v>4456</v>
      </c>
      <c r="D1074" s="90"/>
      <c r="E1074" s="434" t="s">
        <v>4457</v>
      </c>
      <c r="F1074" s="90"/>
      <c r="G1074" s="90"/>
      <c r="H1074" s="90"/>
      <c r="I1074" s="90"/>
      <c r="J1074" s="255" t="s">
        <v>196</v>
      </c>
      <c r="K1074" s="255">
        <v>70</v>
      </c>
      <c r="L1074" s="256"/>
      <c r="M1074" s="90"/>
      <c r="N1074" s="181"/>
      <c r="O1074" s="90"/>
      <c r="P1074" s="237"/>
      <c r="Q1074" s="88"/>
      <c r="R1074" s="253" t="s">
        <v>4456</v>
      </c>
    </row>
    <row r="1075" spans="1:18" ht="18">
      <c r="A1075" s="184">
        <v>1247</v>
      </c>
      <c r="B1075" s="90"/>
      <c r="C1075" s="254" t="s">
        <v>2586</v>
      </c>
      <c r="D1075" s="90"/>
      <c r="E1075" s="434" t="s">
        <v>11951</v>
      </c>
      <c r="F1075" s="90"/>
      <c r="G1075" s="90"/>
      <c r="H1075" s="90"/>
      <c r="I1075" s="90"/>
      <c r="J1075" s="255" t="s">
        <v>196</v>
      </c>
      <c r="K1075" s="255">
        <v>70</v>
      </c>
      <c r="L1075" s="256"/>
      <c r="M1075" s="90"/>
      <c r="N1075" s="181"/>
      <c r="O1075" s="90"/>
      <c r="P1075" s="237"/>
      <c r="Q1075" s="88"/>
      <c r="R1075" s="253" t="s">
        <v>2586</v>
      </c>
    </row>
    <row r="1076" spans="1:18" ht="18">
      <c r="A1076" s="184">
        <v>1248</v>
      </c>
      <c r="B1076" s="90"/>
      <c r="C1076" s="254"/>
      <c r="D1076" s="90"/>
      <c r="E1076" s="434"/>
      <c r="F1076" s="90"/>
      <c r="G1076" s="90"/>
      <c r="H1076" s="90"/>
      <c r="I1076" s="90"/>
      <c r="J1076" s="255"/>
      <c r="K1076" s="255"/>
      <c r="L1076" s="256"/>
      <c r="M1076" s="90"/>
      <c r="N1076" s="181"/>
      <c r="O1076" s="90"/>
      <c r="P1076" s="237"/>
      <c r="Q1076" s="88"/>
      <c r="R1076" s="88"/>
    </row>
    <row r="1077" spans="1:18" ht="15.6">
      <c r="A1077" s="184">
        <v>1249</v>
      </c>
      <c r="B1077" s="247">
        <v>16138</v>
      </c>
      <c r="C1077" s="248"/>
      <c r="D1077" s="249"/>
      <c r="E1077" s="433" t="s">
        <v>10558</v>
      </c>
      <c r="F1077" s="250"/>
      <c r="G1077" s="250"/>
      <c r="H1077" s="250"/>
      <c r="I1077" s="250"/>
      <c r="J1077" s="251"/>
      <c r="K1077" s="251">
        <v>560</v>
      </c>
      <c r="L1077" s="432">
        <v>14408.900000000001</v>
      </c>
      <c r="M1077" s="252"/>
      <c r="N1077" s="252"/>
      <c r="O1077" s="178">
        <f>IF(ISERROR(L1077*N1077),0,L1077*N1077)</f>
        <v>0</v>
      </c>
      <c r="P1077" s="244">
        <v>4607105169784</v>
      </c>
      <c r="Q1077" s="182"/>
      <c r="R1077" s="253" t="s">
        <v>4462</v>
      </c>
    </row>
    <row r="1078" spans="1:18" ht="18">
      <c r="A1078" s="184">
        <v>1250</v>
      </c>
      <c r="B1078" s="90"/>
      <c r="C1078" s="254" t="s">
        <v>2336</v>
      </c>
      <c r="D1078" s="90"/>
      <c r="E1078" s="434" t="s">
        <v>4440</v>
      </c>
      <c r="F1078" s="90"/>
      <c r="G1078" s="90"/>
      <c r="H1078" s="90"/>
      <c r="I1078" s="90"/>
      <c r="J1078" s="255" t="s">
        <v>196</v>
      </c>
      <c r="K1078" s="255">
        <v>70</v>
      </c>
      <c r="L1078" s="256"/>
      <c r="M1078" s="90"/>
      <c r="N1078" s="181"/>
      <c r="O1078" s="90"/>
      <c r="P1078" s="237"/>
      <c r="Q1078" s="88"/>
      <c r="R1078" s="253" t="s">
        <v>2336</v>
      </c>
    </row>
    <row r="1079" spans="1:18" ht="18">
      <c r="A1079" s="184">
        <v>1251</v>
      </c>
      <c r="B1079" s="90"/>
      <c r="C1079" s="254" t="s">
        <v>2518</v>
      </c>
      <c r="D1079" s="90"/>
      <c r="E1079" s="434" t="s">
        <v>4474</v>
      </c>
      <c r="F1079" s="90"/>
      <c r="G1079" s="90"/>
      <c r="H1079" s="90"/>
      <c r="I1079" s="90"/>
      <c r="J1079" s="255" t="s">
        <v>196</v>
      </c>
      <c r="K1079" s="255">
        <v>70</v>
      </c>
      <c r="L1079" s="256"/>
      <c r="M1079" s="90"/>
      <c r="N1079" s="181"/>
      <c r="O1079" s="90"/>
      <c r="P1079" s="237"/>
      <c r="Q1079" s="88"/>
      <c r="R1079" s="253" t="s">
        <v>2518</v>
      </c>
    </row>
    <row r="1080" spans="1:18" ht="18">
      <c r="A1080" s="184">
        <v>1252</v>
      </c>
      <c r="B1080" s="90"/>
      <c r="C1080" s="254" t="s">
        <v>2538</v>
      </c>
      <c r="D1080" s="90"/>
      <c r="E1080" s="434" t="s">
        <v>4475</v>
      </c>
      <c r="F1080" s="90"/>
      <c r="G1080" s="90"/>
      <c r="H1080" s="90"/>
      <c r="I1080" s="90"/>
      <c r="J1080" s="255" t="s">
        <v>196</v>
      </c>
      <c r="K1080" s="255">
        <v>70</v>
      </c>
      <c r="L1080" s="256"/>
      <c r="M1080" s="90"/>
      <c r="N1080" s="181"/>
      <c r="O1080" s="90"/>
      <c r="P1080" s="237"/>
      <c r="Q1080" s="88"/>
      <c r="R1080" s="253" t="s">
        <v>2538</v>
      </c>
    </row>
    <row r="1081" spans="1:18" ht="18">
      <c r="A1081" s="184">
        <v>1253</v>
      </c>
      <c r="B1081" s="90"/>
      <c r="C1081" s="254" t="s">
        <v>2565</v>
      </c>
      <c r="D1081" s="90"/>
      <c r="E1081" s="434" t="s">
        <v>10543</v>
      </c>
      <c r="F1081" s="90"/>
      <c r="G1081" s="90"/>
      <c r="H1081" s="90"/>
      <c r="I1081" s="90"/>
      <c r="J1081" s="255" t="s">
        <v>196</v>
      </c>
      <c r="K1081" s="255">
        <v>70</v>
      </c>
      <c r="L1081" s="256"/>
      <c r="M1081" s="90"/>
      <c r="N1081" s="181"/>
      <c r="O1081" s="90"/>
      <c r="P1081" s="237"/>
      <c r="Q1081" s="88"/>
      <c r="R1081" s="253" t="s">
        <v>2565</v>
      </c>
    </row>
    <row r="1082" spans="1:18" ht="18">
      <c r="A1082" s="184">
        <v>1254</v>
      </c>
      <c r="B1082" s="90"/>
      <c r="C1082" s="254" t="s">
        <v>2571</v>
      </c>
      <c r="D1082" s="90"/>
      <c r="E1082" s="434" t="s">
        <v>10544</v>
      </c>
      <c r="F1082" s="90"/>
      <c r="G1082" s="90"/>
      <c r="H1082" s="90"/>
      <c r="I1082" s="90"/>
      <c r="J1082" s="255" t="s">
        <v>196</v>
      </c>
      <c r="K1082" s="255">
        <v>70</v>
      </c>
      <c r="L1082" s="256"/>
      <c r="M1082" s="90"/>
      <c r="N1082" s="181"/>
      <c r="O1082" s="90"/>
      <c r="P1082" s="237"/>
      <c r="Q1082" s="88"/>
      <c r="R1082" s="253" t="s">
        <v>2571</v>
      </c>
    </row>
    <row r="1083" spans="1:18" ht="18">
      <c r="A1083" s="184">
        <v>1255</v>
      </c>
      <c r="B1083" s="90"/>
      <c r="C1083" s="254" t="s">
        <v>2574</v>
      </c>
      <c r="D1083" s="90"/>
      <c r="E1083" s="434" t="s">
        <v>9278</v>
      </c>
      <c r="F1083" s="90"/>
      <c r="G1083" s="90"/>
      <c r="H1083" s="90"/>
      <c r="I1083" s="90"/>
      <c r="J1083" s="255" t="s">
        <v>196</v>
      </c>
      <c r="K1083" s="255">
        <v>70</v>
      </c>
      <c r="L1083" s="256"/>
      <c r="M1083" s="90"/>
      <c r="N1083" s="181"/>
      <c r="O1083" s="90"/>
      <c r="P1083" s="237"/>
      <c r="Q1083" s="88"/>
      <c r="R1083" s="253" t="s">
        <v>2574</v>
      </c>
    </row>
    <row r="1084" spans="1:18" ht="18">
      <c r="A1084" s="184">
        <v>1256</v>
      </c>
      <c r="B1084" s="90"/>
      <c r="C1084" s="254" t="s">
        <v>2660</v>
      </c>
      <c r="D1084" s="90"/>
      <c r="E1084" s="434" t="s">
        <v>10545</v>
      </c>
      <c r="F1084" s="90"/>
      <c r="G1084" s="90"/>
      <c r="H1084" s="90"/>
      <c r="I1084" s="90"/>
      <c r="J1084" s="255" t="s">
        <v>196</v>
      </c>
      <c r="K1084" s="255">
        <v>70</v>
      </c>
      <c r="L1084" s="256"/>
      <c r="M1084" s="90"/>
      <c r="N1084" s="181"/>
      <c r="O1084" s="90"/>
      <c r="P1084" s="237"/>
      <c r="Q1084" s="88"/>
      <c r="R1084" s="253" t="s">
        <v>2660</v>
      </c>
    </row>
    <row r="1085" spans="1:18" ht="18">
      <c r="A1085" s="184">
        <v>1257</v>
      </c>
      <c r="B1085" s="90"/>
      <c r="C1085" s="254" t="s">
        <v>2603</v>
      </c>
      <c r="D1085" s="90"/>
      <c r="E1085" s="434" t="s">
        <v>4477</v>
      </c>
      <c r="F1085" s="90"/>
      <c r="G1085" s="90"/>
      <c r="H1085" s="90"/>
      <c r="I1085" s="90"/>
      <c r="J1085" s="255" t="s">
        <v>196</v>
      </c>
      <c r="K1085" s="255">
        <v>70</v>
      </c>
      <c r="L1085" s="256"/>
      <c r="M1085" s="90"/>
      <c r="N1085" s="181"/>
      <c r="O1085" s="90"/>
      <c r="P1085" s="237"/>
      <c r="Q1085" s="88"/>
      <c r="R1085" s="253" t="s">
        <v>2603</v>
      </c>
    </row>
    <row r="1086" spans="1:18" ht="18">
      <c r="A1086" s="184">
        <v>1258</v>
      </c>
      <c r="B1086" s="90"/>
      <c r="C1086" s="254"/>
      <c r="D1086" s="90"/>
      <c r="E1086" s="434"/>
      <c r="F1086" s="90"/>
      <c r="G1086" s="90"/>
      <c r="H1086" s="90"/>
      <c r="I1086" s="90"/>
      <c r="J1086" s="255"/>
      <c r="K1086" s="255"/>
      <c r="L1086" s="256"/>
      <c r="M1086" s="90"/>
      <c r="N1086" s="181"/>
      <c r="O1086" s="90"/>
      <c r="P1086" s="237"/>
      <c r="Q1086" s="88"/>
      <c r="R1086" s="88"/>
    </row>
    <row r="1087" spans="1:18" ht="15.6">
      <c r="A1087" s="184">
        <v>1259</v>
      </c>
      <c r="B1087" s="247">
        <v>16136</v>
      </c>
      <c r="C1087" s="248"/>
      <c r="D1087" s="249"/>
      <c r="E1087" s="433" t="s">
        <v>10559</v>
      </c>
      <c r="F1087" s="250"/>
      <c r="G1087" s="250"/>
      <c r="H1087" s="250"/>
      <c r="I1087" s="250"/>
      <c r="J1087" s="251"/>
      <c r="K1087" s="251">
        <v>560</v>
      </c>
      <c r="L1087" s="432">
        <v>14711.400000000001</v>
      </c>
      <c r="M1087" s="252"/>
      <c r="N1087" s="252"/>
      <c r="O1087" s="178">
        <f>IF(ISERROR(L1087*N1087),0,L1087*N1087)</f>
        <v>0</v>
      </c>
      <c r="P1087" s="244">
        <v>4607105169760</v>
      </c>
      <c r="Q1087" s="182"/>
      <c r="R1087" s="253" t="s">
        <v>4471</v>
      </c>
    </row>
    <row r="1088" spans="1:18" ht="18">
      <c r="A1088" s="184">
        <v>1260</v>
      </c>
      <c r="B1088" s="90"/>
      <c r="C1088" s="254" t="s">
        <v>2515</v>
      </c>
      <c r="D1088" s="90"/>
      <c r="E1088" s="434" t="s">
        <v>10546</v>
      </c>
      <c r="F1088" s="90"/>
      <c r="G1088" s="90"/>
      <c r="H1088" s="90"/>
      <c r="I1088" s="90"/>
      <c r="J1088" s="255" t="s">
        <v>196</v>
      </c>
      <c r="K1088" s="255">
        <v>70</v>
      </c>
      <c r="L1088" s="256"/>
      <c r="M1088" s="90"/>
      <c r="N1088" s="181"/>
      <c r="O1088" s="90"/>
      <c r="P1088" s="237"/>
      <c r="Q1088" s="88"/>
      <c r="R1088" s="253" t="s">
        <v>2515</v>
      </c>
    </row>
    <row r="1089" spans="1:18" ht="18">
      <c r="A1089" s="184">
        <v>1261</v>
      </c>
      <c r="B1089" s="90"/>
      <c r="C1089" s="254" t="s">
        <v>10306</v>
      </c>
      <c r="D1089" s="90"/>
      <c r="E1089" s="434" t="s">
        <v>11978</v>
      </c>
      <c r="F1089" s="90"/>
      <c r="G1089" s="90"/>
      <c r="H1089" s="90"/>
      <c r="I1089" s="90"/>
      <c r="J1089" s="255" t="s">
        <v>196</v>
      </c>
      <c r="K1089" s="255">
        <v>70</v>
      </c>
      <c r="L1089" s="256"/>
      <c r="M1089" s="90"/>
      <c r="N1089" s="181"/>
      <c r="O1089" s="90"/>
      <c r="P1089" s="237"/>
      <c r="Q1089" s="88"/>
      <c r="R1089" s="253" t="s">
        <v>10306</v>
      </c>
    </row>
    <row r="1090" spans="1:18" ht="18">
      <c r="A1090" s="184">
        <v>1262</v>
      </c>
      <c r="B1090" s="90"/>
      <c r="C1090" s="254" t="s">
        <v>2535</v>
      </c>
      <c r="D1090" s="90"/>
      <c r="E1090" s="434" t="s">
        <v>10548</v>
      </c>
      <c r="F1090" s="90"/>
      <c r="G1090" s="90"/>
      <c r="H1090" s="90"/>
      <c r="I1090" s="90"/>
      <c r="J1090" s="255" t="s">
        <v>196</v>
      </c>
      <c r="K1090" s="255">
        <v>70</v>
      </c>
      <c r="L1090" s="256"/>
      <c r="M1090" s="90"/>
      <c r="N1090" s="181"/>
      <c r="O1090" s="90"/>
      <c r="P1090" s="237"/>
      <c r="Q1090" s="88"/>
      <c r="R1090" s="253" t="s">
        <v>2535</v>
      </c>
    </row>
    <row r="1091" spans="1:18" ht="18">
      <c r="A1091" s="184">
        <v>1263</v>
      </c>
      <c r="B1091" s="90"/>
      <c r="C1091" s="254" t="s">
        <v>2556</v>
      </c>
      <c r="D1091" s="90"/>
      <c r="E1091" s="434" t="s">
        <v>10549</v>
      </c>
      <c r="F1091" s="90"/>
      <c r="G1091" s="90"/>
      <c r="H1091" s="90"/>
      <c r="I1091" s="90"/>
      <c r="J1091" s="255" t="s">
        <v>196</v>
      </c>
      <c r="K1091" s="255">
        <v>70</v>
      </c>
      <c r="L1091" s="256"/>
      <c r="M1091" s="90"/>
      <c r="N1091" s="181"/>
      <c r="O1091" s="90"/>
      <c r="P1091" s="237"/>
      <c r="Q1091" s="88"/>
      <c r="R1091" s="253" t="s">
        <v>2556</v>
      </c>
    </row>
    <row r="1092" spans="1:18" ht="18">
      <c r="A1092" s="184">
        <v>1264</v>
      </c>
      <c r="B1092" s="90"/>
      <c r="C1092" s="254" t="s">
        <v>10298</v>
      </c>
      <c r="D1092" s="90"/>
      <c r="E1092" s="434" t="s">
        <v>9276</v>
      </c>
      <c r="F1092" s="90"/>
      <c r="G1092" s="90"/>
      <c r="H1092" s="90"/>
      <c r="I1092" s="90"/>
      <c r="J1092" s="255" t="s">
        <v>196</v>
      </c>
      <c r="K1092" s="255">
        <v>70</v>
      </c>
      <c r="L1092" s="256"/>
      <c r="M1092" s="90"/>
      <c r="N1092" s="181"/>
      <c r="O1092" s="90"/>
      <c r="P1092" s="237"/>
      <c r="Q1092" s="88"/>
      <c r="R1092" s="253" t="s">
        <v>10298</v>
      </c>
    </row>
    <row r="1093" spans="1:18" ht="18">
      <c r="A1093" s="184">
        <v>1265</v>
      </c>
      <c r="B1093" s="90"/>
      <c r="C1093" s="254" t="s">
        <v>11488</v>
      </c>
      <c r="D1093" s="90"/>
      <c r="E1093" s="434" t="s">
        <v>11979</v>
      </c>
      <c r="F1093" s="90"/>
      <c r="G1093" s="90"/>
      <c r="H1093" s="90"/>
      <c r="I1093" s="90"/>
      <c r="J1093" s="255" t="s">
        <v>196</v>
      </c>
      <c r="K1093" s="255">
        <v>70</v>
      </c>
      <c r="L1093" s="256"/>
      <c r="M1093" s="90"/>
      <c r="N1093" s="181"/>
      <c r="O1093" s="90"/>
      <c r="P1093" s="237"/>
      <c r="Q1093" s="88"/>
      <c r="R1093" s="253" t="s">
        <v>11488</v>
      </c>
    </row>
    <row r="1094" spans="1:18" ht="18">
      <c r="A1094" s="184">
        <v>1266</v>
      </c>
      <c r="B1094" s="90"/>
      <c r="C1094" s="254" t="s">
        <v>2383</v>
      </c>
      <c r="D1094" s="90"/>
      <c r="E1094" s="434" t="s">
        <v>10550</v>
      </c>
      <c r="F1094" s="90"/>
      <c r="G1094" s="90"/>
      <c r="H1094" s="90"/>
      <c r="I1094" s="90"/>
      <c r="J1094" s="255" t="s">
        <v>196</v>
      </c>
      <c r="K1094" s="255">
        <v>70</v>
      </c>
      <c r="L1094" s="256"/>
      <c r="M1094" s="90"/>
      <c r="N1094" s="181"/>
      <c r="O1094" s="90"/>
      <c r="P1094" s="237"/>
      <c r="Q1094" s="88"/>
      <c r="R1094" s="253" t="s">
        <v>2383</v>
      </c>
    </row>
    <row r="1095" spans="1:18" ht="18">
      <c r="A1095" s="184">
        <v>1267</v>
      </c>
      <c r="B1095" s="90"/>
      <c r="C1095" s="254" t="s">
        <v>10308</v>
      </c>
      <c r="D1095" s="90"/>
      <c r="E1095" s="434" t="s">
        <v>10547</v>
      </c>
      <c r="F1095" s="90"/>
      <c r="G1095" s="90"/>
      <c r="H1095" s="90"/>
      <c r="I1095" s="90"/>
      <c r="J1095" s="255" t="s">
        <v>196</v>
      </c>
      <c r="K1095" s="255">
        <v>70</v>
      </c>
      <c r="L1095" s="256"/>
      <c r="M1095" s="90"/>
      <c r="N1095" s="181"/>
      <c r="O1095" s="90"/>
      <c r="P1095" s="237"/>
      <c r="Q1095" s="88"/>
      <c r="R1095" s="253" t="s">
        <v>10308</v>
      </c>
    </row>
    <row r="1096" spans="1:18" ht="18">
      <c r="A1096" s="184">
        <v>1268</v>
      </c>
      <c r="B1096" s="90"/>
      <c r="C1096" s="254"/>
      <c r="D1096" s="90"/>
      <c r="E1096" s="434"/>
      <c r="F1096" s="90"/>
      <c r="G1096" s="90"/>
      <c r="H1096" s="90"/>
      <c r="I1096" s="90"/>
      <c r="J1096" s="255"/>
      <c r="K1096" s="255"/>
      <c r="L1096" s="256"/>
      <c r="M1096" s="90"/>
      <c r="N1096" s="181"/>
      <c r="O1096" s="90"/>
      <c r="P1096" s="237"/>
      <c r="Q1096" s="88"/>
      <c r="R1096" s="88"/>
    </row>
    <row r="1097" spans="1:18" ht="15.6">
      <c r="A1097" s="184">
        <v>1269</v>
      </c>
      <c r="B1097" s="247">
        <v>16142</v>
      </c>
      <c r="C1097" s="248"/>
      <c r="D1097" s="249"/>
      <c r="E1097" s="433" t="s">
        <v>4438</v>
      </c>
      <c r="F1097" s="250"/>
      <c r="G1097" s="250"/>
      <c r="H1097" s="250"/>
      <c r="I1097" s="250"/>
      <c r="J1097" s="251"/>
      <c r="K1097" s="251">
        <v>400</v>
      </c>
      <c r="L1097" s="432">
        <v>12574.1</v>
      </c>
      <c r="M1097" s="252"/>
      <c r="N1097" s="252"/>
      <c r="O1097" s="178">
        <f>IF(ISERROR(L1097*N1097),0,L1097*N1097)</f>
        <v>0</v>
      </c>
      <c r="P1097" s="244">
        <v>4607105169821</v>
      </c>
      <c r="Q1097" s="182"/>
      <c r="R1097" s="253" t="s">
        <v>4439</v>
      </c>
    </row>
    <row r="1098" spans="1:18" ht="18">
      <c r="A1098" s="184">
        <v>1270</v>
      </c>
      <c r="B1098" s="90"/>
      <c r="C1098" s="254" t="s">
        <v>2336</v>
      </c>
      <c r="D1098" s="90"/>
      <c r="E1098" s="434" t="s">
        <v>4440</v>
      </c>
      <c r="F1098" s="90"/>
      <c r="G1098" s="90"/>
      <c r="H1098" s="90"/>
      <c r="I1098" s="90"/>
      <c r="J1098" s="255" t="s">
        <v>198</v>
      </c>
      <c r="K1098" s="255">
        <v>50</v>
      </c>
      <c r="L1098" s="256"/>
      <c r="M1098" s="90"/>
      <c r="N1098" s="181"/>
      <c r="O1098" s="90"/>
      <c r="P1098" s="237"/>
      <c r="Q1098" s="88"/>
      <c r="R1098" s="253" t="s">
        <v>2336</v>
      </c>
    </row>
    <row r="1099" spans="1:18" ht="18">
      <c r="A1099" s="184">
        <v>1271</v>
      </c>
      <c r="B1099" s="90"/>
      <c r="C1099" s="254" t="s">
        <v>2340</v>
      </c>
      <c r="D1099" s="90"/>
      <c r="E1099" s="434" t="s">
        <v>4444</v>
      </c>
      <c r="F1099" s="90"/>
      <c r="G1099" s="90"/>
      <c r="H1099" s="90"/>
      <c r="I1099" s="90"/>
      <c r="J1099" s="255" t="s">
        <v>198</v>
      </c>
      <c r="K1099" s="255">
        <v>50</v>
      </c>
      <c r="L1099" s="256"/>
      <c r="M1099" s="90"/>
      <c r="N1099" s="181"/>
      <c r="O1099" s="90"/>
      <c r="P1099" s="237"/>
      <c r="Q1099" s="88"/>
      <c r="R1099" s="253" t="s">
        <v>2340</v>
      </c>
    </row>
    <row r="1100" spans="1:18" ht="18">
      <c r="A1100" s="184">
        <v>1272</v>
      </c>
      <c r="B1100" s="90"/>
      <c r="C1100" s="254" t="s">
        <v>2344</v>
      </c>
      <c r="D1100" s="90"/>
      <c r="E1100" s="434" t="s">
        <v>4441</v>
      </c>
      <c r="F1100" s="90"/>
      <c r="G1100" s="90"/>
      <c r="H1100" s="90"/>
      <c r="I1100" s="90"/>
      <c r="J1100" s="255" t="s">
        <v>198</v>
      </c>
      <c r="K1100" s="255">
        <v>50</v>
      </c>
      <c r="L1100" s="256"/>
      <c r="M1100" s="90"/>
      <c r="N1100" s="181"/>
      <c r="O1100" s="90"/>
      <c r="P1100" s="237"/>
      <c r="Q1100" s="88"/>
      <c r="R1100" s="253" t="s">
        <v>2344</v>
      </c>
    </row>
    <row r="1101" spans="1:18" ht="18">
      <c r="A1101" s="184">
        <v>1273</v>
      </c>
      <c r="B1101" s="90"/>
      <c r="C1101" s="254" t="s">
        <v>11487</v>
      </c>
      <c r="D1101" s="90"/>
      <c r="E1101" s="434" t="s">
        <v>11980</v>
      </c>
      <c r="F1101" s="90"/>
      <c r="G1101" s="90"/>
      <c r="H1101" s="90"/>
      <c r="I1101" s="90"/>
      <c r="J1101" s="255" t="s">
        <v>198</v>
      </c>
      <c r="K1101" s="255">
        <v>50</v>
      </c>
      <c r="L1101" s="256"/>
      <c r="M1101" s="90"/>
      <c r="N1101" s="181"/>
      <c r="O1101" s="90"/>
      <c r="P1101" s="237"/>
      <c r="Q1101" s="88"/>
      <c r="R1101" s="253" t="s">
        <v>11487</v>
      </c>
    </row>
    <row r="1102" spans="1:18" ht="18">
      <c r="A1102" s="184">
        <v>1274</v>
      </c>
      <c r="B1102" s="90"/>
      <c r="C1102" s="254" t="s">
        <v>2574</v>
      </c>
      <c r="D1102" s="90"/>
      <c r="E1102" s="434" t="s">
        <v>9278</v>
      </c>
      <c r="F1102" s="90"/>
      <c r="G1102" s="90"/>
      <c r="H1102" s="90"/>
      <c r="I1102" s="90"/>
      <c r="J1102" s="255" t="s">
        <v>198</v>
      </c>
      <c r="K1102" s="255">
        <v>50</v>
      </c>
      <c r="L1102" s="256"/>
      <c r="M1102" s="90"/>
      <c r="N1102" s="181"/>
      <c r="O1102" s="90"/>
      <c r="P1102" s="237"/>
      <c r="Q1102" s="88"/>
      <c r="R1102" s="253" t="s">
        <v>2574</v>
      </c>
    </row>
    <row r="1103" spans="1:18" ht="18">
      <c r="A1103" s="184">
        <v>1275</v>
      </c>
      <c r="B1103" s="90"/>
      <c r="C1103" s="254" t="s">
        <v>2483</v>
      </c>
      <c r="D1103" s="90"/>
      <c r="E1103" s="434" t="s">
        <v>10551</v>
      </c>
      <c r="F1103" s="90"/>
      <c r="G1103" s="90"/>
      <c r="H1103" s="90"/>
      <c r="I1103" s="90"/>
      <c r="J1103" s="255" t="s">
        <v>198</v>
      </c>
      <c r="K1103" s="255">
        <v>50</v>
      </c>
      <c r="L1103" s="256"/>
      <c r="M1103" s="90"/>
      <c r="N1103" s="181"/>
      <c r="O1103" s="90"/>
      <c r="P1103" s="237"/>
      <c r="Q1103" s="88"/>
      <c r="R1103" s="253" t="s">
        <v>2483</v>
      </c>
    </row>
    <row r="1104" spans="1:18" ht="18">
      <c r="A1104" s="184">
        <v>1276</v>
      </c>
      <c r="B1104" s="90"/>
      <c r="C1104" s="254" t="s">
        <v>4456</v>
      </c>
      <c r="D1104" s="90"/>
      <c r="E1104" s="434" t="s">
        <v>4457</v>
      </c>
      <c r="F1104" s="90"/>
      <c r="G1104" s="90"/>
      <c r="H1104" s="90"/>
      <c r="I1104" s="90"/>
      <c r="J1104" s="255" t="s">
        <v>198</v>
      </c>
      <c r="K1104" s="255">
        <v>50</v>
      </c>
      <c r="L1104" s="256"/>
      <c r="M1104" s="90"/>
      <c r="N1104" s="181"/>
      <c r="O1104" s="90"/>
      <c r="P1104" s="237"/>
      <c r="Q1104" s="88"/>
      <c r="R1104" s="253" t="s">
        <v>4456</v>
      </c>
    </row>
    <row r="1105" spans="1:19" ht="18">
      <c r="A1105" s="184">
        <v>1277</v>
      </c>
      <c r="B1105" s="90"/>
      <c r="C1105" s="254" t="s">
        <v>2395</v>
      </c>
      <c r="D1105" s="90"/>
      <c r="E1105" s="434" t="s">
        <v>4451</v>
      </c>
      <c r="F1105" s="90"/>
      <c r="G1105" s="90"/>
      <c r="H1105" s="90"/>
      <c r="I1105" s="90"/>
      <c r="J1105" s="255" t="s">
        <v>198</v>
      </c>
      <c r="K1105" s="255">
        <v>50</v>
      </c>
      <c r="L1105" s="256"/>
      <c r="M1105" s="90"/>
      <c r="N1105" s="181"/>
      <c r="O1105" s="90"/>
      <c r="P1105" s="237"/>
      <c r="Q1105" s="88"/>
      <c r="R1105" s="253" t="s">
        <v>2395</v>
      </c>
    </row>
    <row r="1106" spans="1:19" ht="15.6">
      <c r="A1106" s="184">
        <v>1278</v>
      </c>
      <c r="B1106" s="90"/>
      <c r="C1106" s="88"/>
      <c r="D1106" s="90"/>
      <c r="E1106" s="435"/>
      <c r="F1106" s="90"/>
      <c r="G1106" s="90"/>
      <c r="H1106" s="90"/>
      <c r="I1106" s="90"/>
      <c r="J1106" s="255"/>
      <c r="K1106" s="255"/>
      <c r="L1106" s="340"/>
      <c r="M1106" s="90"/>
      <c r="N1106" s="181"/>
      <c r="O1106" s="90"/>
      <c r="P1106" s="338"/>
      <c r="Q1106" s="88"/>
      <c r="R1106" s="88"/>
      <c r="S1106" s="88"/>
    </row>
    <row r="1107" spans="1:19" ht="16.5" customHeight="1">
      <c r="A1107" s="184">
        <v>1279</v>
      </c>
      <c r="B1107" s="247">
        <v>16143</v>
      </c>
      <c r="C1107" s="248"/>
      <c r="D1107" s="249"/>
      <c r="E1107" s="433" t="s">
        <v>4445</v>
      </c>
      <c r="F1107" s="250"/>
      <c r="G1107" s="250"/>
      <c r="H1107" s="250"/>
      <c r="I1107" s="250"/>
      <c r="J1107" s="251"/>
      <c r="K1107" s="251">
        <v>400</v>
      </c>
      <c r="L1107" s="432">
        <v>12535.6</v>
      </c>
      <c r="M1107" s="252"/>
      <c r="N1107" s="252"/>
      <c r="O1107" s="178">
        <f>IF(ISERROR(L1107*N1107),0,L1107*N1107)</f>
        <v>0</v>
      </c>
      <c r="P1107" s="244">
        <v>4607105169838</v>
      </c>
      <c r="Q1107" s="182"/>
      <c r="R1107" s="253" t="s">
        <v>4446</v>
      </c>
    </row>
    <row r="1108" spans="1:19" ht="18">
      <c r="A1108" s="184">
        <v>1280</v>
      </c>
      <c r="B1108" s="90"/>
      <c r="C1108" s="254" t="s">
        <v>2350</v>
      </c>
      <c r="D1108" s="90"/>
      <c r="E1108" s="434" t="s">
        <v>4447</v>
      </c>
      <c r="F1108" s="90"/>
      <c r="G1108" s="90"/>
      <c r="H1108" s="90"/>
      <c r="I1108" s="90"/>
      <c r="J1108" s="255" t="s">
        <v>198</v>
      </c>
      <c r="K1108" s="255">
        <v>50</v>
      </c>
      <c r="L1108" s="339"/>
      <c r="M1108" s="90"/>
      <c r="N1108" s="181"/>
      <c r="O1108" s="90"/>
      <c r="P1108" s="237"/>
      <c r="Q1108" s="88"/>
      <c r="R1108" s="253" t="s">
        <v>2350</v>
      </c>
    </row>
    <row r="1109" spans="1:19" ht="18">
      <c r="A1109" s="184">
        <v>1281</v>
      </c>
      <c r="B1109" s="90"/>
      <c r="C1109" s="254" t="s">
        <v>2353</v>
      </c>
      <c r="D1109" s="90"/>
      <c r="E1109" s="434" t="s">
        <v>4442</v>
      </c>
      <c r="F1109" s="90"/>
      <c r="G1109" s="90"/>
      <c r="H1109" s="90"/>
      <c r="I1109" s="90"/>
      <c r="J1109" s="255" t="s">
        <v>198</v>
      </c>
      <c r="K1109" s="255">
        <v>50</v>
      </c>
      <c r="L1109" s="339"/>
      <c r="M1109" s="90"/>
      <c r="N1109" s="181"/>
      <c r="O1109" s="90"/>
      <c r="P1109" s="237"/>
      <c r="Q1109" s="88"/>
      <c r="R1109" s="253" t="s">
        <v>2353</v>
      </c>
    </row>
    <row r="1110" spans="1:19" ht="18">
      <c r="A1110" s="184">
        <v>1282</v>
      </c>
      <c r="B1110" s="90"/>
      <c r="C1110" s="254" t="s">
        <v>2368</v>
      </c>
      <c r="D1110" s="90"/>
      <c r="E1110" s="434" t="s">
        <v>4443</v>
      </c>
      <c r="F1110" s="90"/>
      <c r="G1110" s="90"/>
      <c r="H1110" s="90"/>
      <c r="I1110" s="90"/>
      <c r="J1110" s="255" t="s">
        <v>198</v>
      </c>
      <c r="K1110" s="255">
        <v>50</v>
      </c>
      <c r="L1110" s="339"/>
      <c r="M1110" s="90"/>
      <c r="N1110" s="181"/>
      <c r="O1110" s="90"/>
      <c r="P1110" s="237"/>
      <c r="Q1110" s="88"/>
      <c r="R1110" s="253" t="s">
        <v>2368</v>
      </c>
    </row>
    <row r="1111" spans="1:19" ht="18">
      <c r="A1111" s="184">
        <v>1283</v>
      </c>
      <c r="B1111" s="90"/>
      <c r="C1111" s="254" t="s">
        <v>2374</v>
      </c>
      <c r="D1111" s="90"/>
      <c r="E1111" s="434" t="s">
        <v>4448</v>
      </c>
      <c r="F1111" s="90"/>
      <c r="G1111" s="90"/>
      <c r="H1111" s="90"/>
      <c r="I1111" s="90"/>
      <c r="J1111" s="255" t="s">
        <v>198</v>
      </c>
      <c r="K1111" s="255">
        <v>50</v>
      </c>
      <c r="L1111" s="339"/>
      <c r="M1111" s="90"/>
      <c r="N1111" s="181"/>
      <c r="O1111" s="90"/>
      <c r="P1111" s="237"/>
      <c r="Q1111" s="88"/>
      <c r="R1111" s="253" t="s">
        <v>2374</v>
      </c>
    </row>
    <row r="1112" spans="1:19" ht="18">
      <c r="A1112" s="184">
        <v>1284</v>
      </c>
      <c r="B1112" s="90"/>
      <c r="C1112" s="254" t="s">
        <v>2380</v>
      </c>
      <c r="D1112" s="90"/>
      <c r="E1112" s="434" t="s">
        <v>4449</v>
      </c>
      <c r="F1112" s="90"/>
      <c r="G1112" s="90"/>
      <c r="H1112" s="90"/>
      <c r="I1112" s="90"/>
      <c r="J1112" s="255" t="s">
        <v>198</v>
      </c>
      <c r="K1112" s="255">
        <v>50</v>
      </c>
      <c r="L1112" s="339"/>
      <c r="M1112" s="90"/>
      <c r="N1112" s="181"/>
      <c r="O1112" s="90"/>
      <c r="P1112" s="237"/>
      <c r="Q1112" s="88"/>
      <c r="R1112" s="253" t="s">
        <v>2380</v>
      </c>
    </row>
    <row r="1113" spans="1:19" ht="18">
      <c r="A1113" s="184">
        <v>1285</v>
      </c>
      <c r="B1113" s="90"/>
      <c r="C1113" s="254" t="s">
        <v>2386</v>
      </c>
      <c r="D1113" s="90"/>
      <c r="E1113" s="434" t="s">
        <v>4450</v>
      </c>
      <c r="F1113" s="90"/>
      <c r="G1113" s="90"/>
      <c r="H1113" s="90"/>
      <c r="I1113" s="90"/>
      <c r="J1113" s="255" t="s">
        <v>198</v>
      </c>
      <c r="K1113" s="255">
        <v>50</v>
      </c>
      <c r="L1113" s="339"/>
      <c r="M1113" s="90"/>
      <c r="N1113" s="181"/>
      <c r="O1113" s="90"/>
      <c r="P1113" s="237"/>
      <c r="Q1113" s="88"/>
      <c r="R1113" s="253" t="s">
        <v>2386</v>
      </c>
    </row>
    <row r="1114" spans="1:19" ht="18">
      <c r="A1114" s="184">
        <v>1286</v>
      </c>
      <c r="B1114" s="90"/>
      <c r="C1114" s="254" t="s">
        <v>2398</v>
      </c>
      <c r="D1114" s="90"/>
      <c r="E1114" s="434" t="s">
        <v>4452</v>
      </c>
      <c r="F1114" s="90"/>
      <c r="G1114" s="90"/>
      <c r="H1114" s="90"/>
      <c r="I1114" s="90"/>
      <c r="J1114" s="255" t="s">
        <v>198</v>
      </c>
      <c r="K1114" s="255">
        <v>50</v>
      </c>
      <c r="L1114" s="339"/>
      <c r="M1114" s="90"/>
      <c r="N1114" s="181"/>
      <c r="O1114" s="90"/>
      <c r="P1114" s="237"/>
      <c r="Q1114" s="88"/>
      <c r="R1114" s="253" t="s">
        <v>2398</v>
      </c>
    </row>
    <row r="1115" spans="1:19" ht="18">
      <c r="A1115" s="184">
        <v>1287</v>
      </c>
      <c r="B1115" s="90"/>
      <c r="C1115" s="254" t="s">
        <v>2609</v>
      </c>
      <c r="D1115" s="90"/>
      <c r="E1115" s="434" t="s">
        <v>4418</v>
      </c>
      <c r="F1115" s="90"/>
      <c r="G1115" s="90"/>
      <c r="H1115" s="90"/>
      <c r="I1115" s="90"/>
      <c r="J1115" s="255" t="s">
        <v>198</v>
      </c>
      <c r="K1115" s="255">
        <v>50</v>
      </c>
      <c r="L1115" s="339"/>
      <c r="M1115" s="90"/>
      <c r="N1115" s="181"/>
      <c r="O1115" s="90"/>
      <c r="P1115" s="237"/>
      <c r="Q1115" s="88"/>
      <c r="R1115" s="253" t="s">
        <v>2609</v>
      </c>
    </row>
    <row r="1116" spans="1:19" ht="15.6">
      <c r="A1116" s="184">
        <v>1288</v>
      </c>
      <c r="B1116" s="90"/>
      <c r="C1116" s="88"/>
      <c r="D1116" s="90"/>
      <c r="E1116" s="435"/>
      <c r="F1116" s="90"/>
      <c r="G1116" s="90"/>
      <c r="H1116" s="90"/>
      <c r="I1116" s="90"/>
      <c r="J1116" s="255"/>
      <c r="K1116" s="255"/>
      <c r="L1116" s="340"/>
      <c r="M1116" s="90"/>
      <c r="N1116" s="181"/>
      <c r="O1116" s="90"/>
      <c r="P1116" s="338"/>
      <c r="Q1116" s="88"/>
      <c r="R1116" s="88"/>
      <c r="S1116" s="88"/>
    </row>
    <row r="1117" spans="1:19" ht="16.5" customHeight="1">
      <c r="A1117" s="184">
        <v>1289</v>
      </c>
      <c r="B1117" s="247">
        <v>16144</v>
      </c>
      <c r="C1117" s="248"/>
      <c r="D1117" s="249"/>
      <c r="E1117" s="433" t="s">
        <v>4453</v>
      </c>
      <c r="F1117" s="250"/>
      <c r="G1117" s="250"/>
      <c r="H1117" s="250"/>
      <c r="I1117" s="250"/>
      <c r="J1117" s="251"/>
      <c r="K1117" s="251">
        <v>320</v>
      </c>
      <c r="L1117" s="432">
        <v>11222.2</v>
      </c>
      <c r="M1117" s="252"/>
      <c r="N1117" s="252"/>
      <c r="O1117" s="178">
        <f>IF(ISERROR(L1117*N1117),0,L1117*N1117)</f>
        <v>0</v>
      </c>
      <c r="P1117" s="244">
        <v>4607105169845</v>
      </c>
      <c r="Q1117" s="182"/>
      <c r="R1117" s="253" t="s">
        <v>4454</v>
      </c>
    </row>
    <row r="1118" spans="1:19" ht="18">
      <c r="A1118" s="184">
        <v>1290</v>
      </c>
      <c r="B1118" s="90"/>
      <c r="C1118" s="254" t="s">
        <v>2344</v>
      </c>
      <c r="D1118" s="90"/>
      <c r="E1118" s="434" t="s">
        <v>4441</v>
      </c>
      <c r="F1118" s="90"/>
      <c r="G1118" s="90"/>
      <c r="H1118" s="90"/>
      <c r="I1118" s="90"/>
      <c r="J1118" s="255" t="s">
        <v>1295</v>
      </c>
      <c r="K1118" s="255">
        <v>40</v>
      </c>
      <c r="L1118" s="339"/>
      <c r="M1118" s="90"/>
      <c r="N1118" s="181"/>
      <c r="O1118" s="90"/>
      <c r="P1118" s="237"/>
      <c r="Q1118" s="88"/>
      <c r="R1118" s="253" t="s">
        <v>2344</v>
      </c>
    </row>
    <row r="1119" spans="1:19" ht="18">
      <c r="A1119" s="184">
        <v>1291</v>
      </c>
      <c r="B1119" s="90"/>
      <c r="C1119" s="254" t="s">
        <v>2353</v>
      </c>
      <c r="D1119" s="90"/>
      <c r="E1119" s="434" t="s">
        <v>4442</v>
      </c>
      <c r="F1119" s="90"/>
      <c r="G1119" s="90"/>
      <c r="H1119" s="90"/>
      <c r="I1119" s="90"/>
      <c r="J1119" s="255" t="s">
        <v>1295</v>
      </c>
      <c r="K1119" s="255">
        <v>40</v>
      </c>
      <c r="L1119" s="339"/>
      <c r="M1119" s="90"/>
      <c r="N1119" s="181"/>
      <c r="O1119" s="90"/>
      <c r="P1119" s="237"/>
      <c r="Q1119" s="88"/>
      <c r="R1119" s="253" t="s">
        <v>2353</v>
      </c>
    </row>
    <row r="1120" spans="1:19" ht="18">
      <c r="A1120" s="184">
        <v>1292</v>
      </c>
      <c r="B1120" s="90"/>
      <c r="C1120" s="254" t="s">
        <v>2374</v>
      </c>
      <c r="D1120" s="90"/>
      <c r="E1120" s="434" t="s">
        <v>4448</v>
      </c>
      <c r="F1120" s="90"/>
      <c r="G1120" s="90"/>
      <c r="H1120" s="90"/>
      <c r="I1120" s="90"/>
      <c r="J1120" s="255" t="s">
        <v>1295</v>
      </c>
      <c r="K1120" s="255">
        <v>40</v>
      </c>
      <c r="L1120" s="339"/>
      <c r="M1120" s="90"/>
      <c r="N1120" s="181"/>
      <c r="O1120" s="90"/>
      <c r="P1120" s="237"/>
      <c r="Q1120" s="88"/>
      <c r="R1120" s="253" t="s">
        <v>2374</v>
      </c>
    </row>
    <row r="1121" spans="1:19" ht="18">
      <c r="A1121" s="184">
        <v>1293</v>
      </c>
      <c r="B1121" s="90"/>
      <c r="C1121" s="254" t="s">
        <v>2486</v>
      </c>
      <c r="D1121" s="90"/>
      <c r="E1121" s="434" t="s">
        <v>4455</v>
      </c>
      <c r="F1121" s="90"/>
      <c r="G1121" s="90"/>
      <c r="H1121" s="90"/>
      <c r="I1121" s="90"/>
      <c r="J1121" s="255" t="s">
        <v>1295</v>
      </c>
      <c r="K1121" s="255">
        <v>40</v>
      </c>
      <c r="L1121" s="339"/>
      <c r="M1121" s="90"/>
      <c r="N1121" s="181"/>
      <c r="O1121" s="90"/>
      <c r="P1121" s="237"/>
      <c r="Q1121" s="88"/>
      <c r="R1121" s="253" t="s">
        <v>2486</v>
      </c>
    </row>
    <row r="1122" spans="1:19" ht="18">
      <c r="A1122" s="184">
        <v>1294</v>
      </c>
      <c r="B1122" s="90"/>
      <c r="C1122" s="254" t="s">
        <v>4456</v>
      </c>
      <c r="D1122" s="90"/>
      <c r="E1122" s="434" t="s">
        <v>4457</v>
      </c>
      <c r="F1122" s="90"/>
      <c r="G1122" s="90"/>
      <c r="H1122" s="90"/>
      <c r="I1122" s="90"/>
      <c r="J1122" s="255" t="s">
        <v>1295</v>
      </c>
      <c r="K1122" s="255">
        <v>40</v>
      </c>
      <c r="L1122" s="339"/>
      <c r="M1122" s="90"/>
      <c r="N1122" s="181"/>
      <c r="O1122" s="90"/>
      <c r="P1122" s="237"/>
      <c r="Q1122" s="88"/>
      <c r="R1122" s="253" t="s">
        <v>4456</v>
      </c>
    </row>
    <row r="1123" spans="1:19" ht="18">
      <c r="A1123" s="184">
        <v>1295</v>
      </c>
      <c r="B1123" s="90"/>
      <c r="C1123" s="254" t="s">
        <v>2386</v>
      </c>
      <c r="D1123" s="90"/>
      <c r="E1123" s="434" t="s">
        <v>4450</v>
      </c>
      <c r="F1123" s="90"/>
      <c r="G1123" s="90"/>
      <c r="H1123" s="90"/>
      <c r="I1123" s="90"/>
      <c r="J1123" s="255" t="s">
        <v>1295</v>
      </c>
      <c r="K1123" s="255">
        <v>40</v>
      </c>
      <c r="L1123" s="339"/>
      <c r="M1123" s="90"/>
      <c r="N1123" s="181"/>
      <c r="O1123" s="90"/>
      <c r="P1123" s="237"/>
      <c r="Q1123" s="88"/>
      <c r="R1123" s="253" t="s">
        <v>2386</v>
      </c>
    </row>
    <row r="1124" spans="1:19" ht="18">
      <c r="A1124" s="184">
        <v>1296</v>
      </c>
      <c r="B1124" s="90"/>
      <c r="C1124" s="254" t="s">
        <v>2395</v>
      </c>
      <c r="D1124" s="90"/>
      <c r="E1124" s="434" t="s">
        <v>4451</v>
      </c>
      <c r="F1124" s="90"/>
      <c r="G1124" s="90"/>
      <c r="H1124" s="90"/>
      <c r="I1124" s="90"/>
      <c r="J1124" s="255" t="s">
        <v>1295</v>
      </c>
      <c r="K1124" s="255">
        <v>40</v>
      </c>
      <c r="L1124" s="339"/>
      <c r="M1124" s="90"/>
      <c r="N1124" s="181"/>
      <c r="O1124" s="90"/>
      <c r="P1124" s="237"/>
      <c r="Q1124" s="88"/>
      <c r="R1124" s="253" t="s">
        <v>2395</v>
      </c>
    </row>
    <row r="1125" spans="1:19" ht="18">
      <c r="A1125" s="184">
        <v>1297</v>
      </c>
      <c r="B1125" s="90"/>
      <c r="C1125" s="254" t="s">
        <v>2398</v>
      </c>
      <c r="D1125" s="90"/>
      <c r="E1125" s="434" t="s">
        <v>4452</v>
      </c>
      <c r="F1125" s="90"/>
      <c r="G1125" s="90"/>
      <c r="H1125" s="90"/>
      <c r="I1125" s="90"/>
      <c r="J1125" s="255" t="s">
        <v>1295</v>
      </c>
      <c r="K1125" s="255">
        <v>40</v>
      </c>
      <c r="L1125" s="339"/>
      <c r="M1125" s="90"/>
      <c r="N1125" s="181"/>
      <c r="O1125" s="90"/>
      <c r="P1125" s="237"/>
      <c r="Q1125" s="88"/>
      <c r="R1125" s="253" t="s">
        <v>2398</v>
      </c>
    </row>
    <row r="1126" spans="1:19" ht="15.6">
      <c r="A1126" s="184">
        <v>1298</v>
      </c>
      <c r="B1126" s="90"/>
      <c r="C1126" s="88"/>
      <c r="D1126" s="90"/>
      <c r="E1126" s="435"/>
      <c r="F1126" s="90"/>
      <c r="G1126" s="90"/>
      <c r="H1126" s="90"/>
      <c r="I1126" s="90"/>
      <c r="J1126" s="255"/>
      <c r="K1126" s="255"/>
      <c r="L1126" s="340"/>
      <c r="M1126" s="90"/>
      <c r="N1126" s="181"/>
      <c r="O1126" s="90"/>
      <c r="P1126" s="338"/>
      <c r="Q1126" s="88"/>
      <c r="R1126" s="88"/>
      <c r="S1126" s="88"/>
    </row>
    <row r="1127" spans="1:19" ht="16.5" customHeight="1">
      <c r="A1127" s="184">
        <v>1299</v>
      </c>
      <c r="B1127" s="247">
        <v>4235</v>
      </c>
      <c r="C1127" s="248"/>
      <c r="D1127" s="249"/>
      <c r="E1127" s="433" t="s">
        <v>9288</v>
      </c>
      <c r="F1127" s="250"/>
      <c r="G1127" s="250"/>
      <c r="H1127" s="250"/>
      <c r="I1127" s="250"/>
      <c r="J1127" s="251"/>
      <c r="K1127" s="251">
        <v>160</v>
      </c>
      <c r="L1127" s="432">
        <v>23071.4</v>
      </c>
      <c r="M1127" s="252"/>
      <c r="N1127" s="252"/>
      <c r="O1127" s="178">
        <f>IF(ISERROR(L1127*N1127),0,L1127*N1127)</f>
        <v>0</v>
      </c>
      <c r="P1127" s="244">
        <v>4607109982242</v>
      </c>
      <c r="Q1127" s="182"/>
      <c r="R1127" s="253" t="s">
        <v>9279</v>
      </c>
    </row>
    <row r="1128" spans="1:19" ht="18">
      <c r="A1128" s="184">
        <v>1300</v>
      </c>
      <c r="B1128" s="90"/>
      <c r="C1128" s="254" t="s">
        <v>4213</v>
      </c>
      <c r="D1128" s="90"/>
      <c r="E1128" s="434" t="s">
        <v>9280</v>
      </c>
      <c r="F1128" s="90"/>
      <c r="G1128" s="90"/>
      <c r="H1128" s="90"/>
      <c r="I1128" s="90"/>
      <c r="J1128" s="255" t="s">
        <v>198</v>
      </c>
      <c r="K1128" s="255">
        <v>20</v>
      </c>
      <c r="L1128" s="339"/>
      <c r="M1128" s="90"/>
      <c r="N1128" s="181"/>
      <c r="O1128" s="90"/>
      <c r="P1128" s="237"/>
      <c r="Q1128" s="88"/>
      <c r="R1128" s="253" t="s">
        <v>4213</v>
      </c>
    </row>
    <row r="1129" spans="1:19" ht="18">
      <c r="A1129" s="184">
        <v>1301</v>
      </c>
      <c r="B1129" s="90"/>
      <c r="C1129" s="254" t="s">
        <v>4225</v>
      </c>
      <c r="D1129" s="90"/>
      <c r="E1129" s="434" t="s">
        <v>9281</v>
      </c>
      <c r="F1129" s="90"/>
      <c r="G1129" s="90"/>
      <c r="H1129" s="90"/>
      <c r="I1129" s="90"/>
      <c r="J1129" s="255" t="s">
        <v>198</v>
      </c>
      <c r="K1129" s="255">
        <v>20</v>
      </c>
      <c r="L1129" s="339"/>
      <c r="M1129" s="90"/>
      <c r="N1129" s="181"/>
      <c r="O1129" s="90"/>
      <c r="P1129" s="237"/>
      <c r="Q1129" s="88"/>
      <c r="R1129" s="253" t="s">
        <v>4225</v>
      </c>
    </row>
    <row r="1130" spans="1:19" ht="18">
      <c r="A1130" s="184">
        <v>1302</v>
      </c>
      <c r="B1130" s="90"/>
      <c r="C1130" s="254" t="s">
        <v>4228</v>
      </c>
      <c r="D1130" s="90"/>
      <c r="E1130" s="434" t="s">
        <v>9282</v>
      </c>
      <c r="F1130" s="90"/>
      <c r="G1130" s="90"/>
      <c r="H1130" s="90"/>
      <c r="I1130" s="90"/>
      <c r="J1130" s="255" t="s">
        <v>198</v>
      </c>
      <c r="K1130" s="255">
        <v>20</v>
      </c>
      <c r="L1130" s="339"/>
      <c r="M1130" s="90"/>
      <c r="N1130" s="181"/>
      <c r="O1130" s="90"/>
      <c r="P1130" s="237"/>
      <c r="Q1130" s="88"/>
      <c r="R1130" s="253" t="s">
        <v>4228</v>
      </c>
    </row>
    <row r="1131" spans="1:19" ht="18">
      <c r="A1131" s="184">
        <v>1303</v>
      </c>
      <c r="B1131" s="90"/>
      <c r="C1131" s="254" t="s">
        <v>4231</v>
      </c>
      <c r="D1131" s="90"/>
      <c r="E1131" s="434" t="s">
        <v>9283</v>
      </c>
      <c r="F1131" s="90"/>
      <c r="G1131" s="90"/>
      <c r="H1131" s="90"/>
      <c r="I1131" s="90"/>
      <c r="J1131" s="255" t="s">
        <v>198</v>
      </c>
      <c r="K1131" s="255">
        <v>20</v>
      </c>
      <c r="L1131" s="339"/>
      <c r="M1131" s="90"/>
      <c r="N1131" s="181"/>
      <c r="O1131" s="90"/>
      <c r="P1131" s="237"/>
      <c r="Q1131" s="88"/>
      <c r="R1131" s="253" t="s">
        <v>4231</v>
      </c>
    </row>
    <row r="1132" spans="1:19" ht="18">
      <c r="A1132" s="184">
        <v>1304</v>
      </c>
      <c r="B1132" s="90"/>
      <c r="C1132" s="254" t="s">
        <v>4252</v>
      </c>
      <c r="D1132" s="90"/>
      <c r="E1132" s="434" t="s">
        <v>9284</v>
      </c>
      <c r="F1132" s="90"/>
      <c r="G1132" s="90"/>
      <c r="H1132" s="90"/>
      <c r="I1132" s="90"/>
      <c r="J1132" s="255" t="s">
        <v>198</v>
      </c>
      <c r="K1132" s="255">
        <v>20</v>
      </c>
      <c r="L1132" s="339"/>
      <c r="M1132" s="90"/>
      <c r="N1132" s="181"/>
      <c r="O1132" s="90"/>
      <c r="P1132" s="237"/>
      <c r="Q1132" s="88"/>
      <c r="R1132" s="253" t="s">
        <v>4252</v>
      </c>
    </row>
    <row r="1133" spans="1:19" ht="18">
      <c r="A1133" s="184">
        <v>1305</v>
      </c>
      <c r="B1133" s="90"/>
      <c r="C1133" s="254" t="s">
        <v>4255</v>
      </c>
      <c r="D1133" s="90"/>
      <c r="E1133" s="434" t="s">
        <v>9285</v>
      </c>
      <c r="F1133" s="90"/>
      <c r="G1133" s="90"/>
      <c r="H1133" s="90"/>
      <c r="I1133" s="90"/>
      <c r="J1133" s="255" t="s">
        <v>198</v>
      </c>
      <c r="K1133" s="255">
        <v>20</v>
      </c>
      <c r="L1133" s="339"/>
      <c r="M1133" s="90"/>
      <c r="N1133" s="181"/>
      <c r="O1133" s="90"/>
      <c r="P1133" s="237"/>
      <c r="Q1133" s="88"/>
      <c r="R1133" s="253" t="s">
        <v>4255</v>
      </c>
    </row>
    <row r="1134" spans="1:19" ht="18">
      <c r="A1134" s="184">
        <v>1306</v>
      </c>
      <c r="B1134" s="90"/>
      <c r="C1134" s="254" t="s">
        <v>4262</v>
      </c>
      <c r="D1134" s="90"/>
      <c r="E1134" s="434" t="s">
        <v>9286</v>
      </c>
      <c r="F1134" s="90"/>
      <c r="G1134" s="90"/>
      <c r="H1134" s="90"/>
      <c r="I1134" s="90"/>
      <c r="J1134" s="255" t="s">
        <v>198</v>
      </c>
      <c r="K1134" s="255">
        <v>20</v>
      </c>
      <c r="L1134" s="339"/>
      <c r="M1134" s="90"/>
      <c r="N1134" s="181"/>
      <c r="O1134" s="90"/>
      <c r="P1134" s="237"/>
      <c r="Q1134" s="88"/>
      <c r="R1134" s="253" t="s">
        <v>4262</v>
      </c>
    </row>
    <row r="1135" spans="1:19" ht="18">
      <c r="A1135" s="184">
        <v>1307</v>
      </c>
      <c r="B1135" s="90"/>
      <c r="C1135" s="254" t="s">
        <v>4273</v>
      </c>
      <c r="D1135" s="90"/>
      <c r="E1135" s="434" t="s">
        <v>9287</v>
      </c>
      <c r="F1135" s="90"/>
      <c r="G1135" s="90"/>
      <c r="H1135" s="90"/>
      <c r="I1135" s="90"/>
      <c r="J1135" s="255" t="s">
        <v>198</v>
      </c>
      <c r="K1135" s="255">
        <v>20</v>
      </c>
      <c r="L1135" s="339"/>
      <c r="M1135" s="90"/>
      <c r="N1135" s="181"/>
      <c r="O1135" s="90"/>
      <c r="P1135" s="237"/>
      <c r="Q1135" s="88"/>
      <c r="R1135" s="253" t="s">
        <v>4273</v>
      </c>
    </row>
    <row r="1136" spans="1:19" ht="15.6">
      <c r="A1136" s="184">
        <v>1308</v>
      </c>
      <c r="B1136" s="90"/>
      <c r="C1136" s="88"/>
      <c r="D1136" s="90"/>
      <c r="E1136" s="90"/>
      <c r="F1136" s="90"/>
      <c r="G1136" s="90"/>
      <c r="H1136" s="90"/>
      <c r="I1136" s="90"/>
      <c r="J1136" s="255"/>
      <c r="K1136" s="255"/>
      <c r="L1136" s="340"/>
      <c r="M1136" s="90"/>
      <c r="N1136" s="181"/>
      <c r="O1136" s="90"/>
      <c r="P1136" s="338"/>
      <c r="Q1136" s="88"/>
      <c r="R1136" s="88"/>
      <c r="S1136" s="88"/>
    </row>
    <row r="1137" spans="2:14">
      <c r="B1137" s="34"/>
      <c r="C1137" s="34"/>
      <c r="D1137" s="34"/>
      <c r="E1137" s="34"/>
      <c r="F1137" s="34"/>
      <c r="G1137" s="34"/>
      <c r="H1137" s="34"/>
      <c r="I1137" s="34"/>
      <c r="J1137" s="34"/>
      <c r="K1137" s="34"/>
      <c r="L1137" s="337"/>
      <c r="M1137" s="34"/>
      <c r="N1137" s="34"/>
    </row>
    <row r="1138" spans="2:14">
      <c r="B1138" s="34"/>
      <c r="C1138" s="34"/>
      <c r="D1138" s="34"/>
      <c r="E1138" s="237" t="s">
        <v>10150</v>
      </c>
      <c r="F1138" s="34"/>
      <c r="G1138" s="34"/>
      <c r="H1138" s="34"/>
      <c r="I1138" s="34"/>
      <c r="J1138" s="34"/>
      <c r="K1138" s="34"/>
      <c r="L1138" s="337"/>
      <c r="M1138" s="34"/>
      <c r="N1138" s="34"/>
    </row>
    <row r="1139" spans="2:14">
      <c r="B1139" s="34"/>
      <c r="C1139" s="34"/>
      <c r="D1139" s="34"/>
      <c r="E1139" s="237" t="s">
        <v>10154</v>
      </c>
      <c r="F1139" s="34"/>
      <c r="G1139" s="34"/>
      <c r="H1139" s="34"/>
      <c r="I1139" s="34"/>
      <c r="J1139" s="34"/>
      <c r="K1139" s="34"/>
      <c r="L1139" s="337"/>
      <c r="M1139" s="34"/>
      <c r="N1139" s="34"/>
    </row>
    <row r="1140" spans="2:14">
      <c r="B1140" s="34"/>
      <c r="C1140" s="34"/>
      <c r="D1140" s="34"/>
      <c r="E1140" s="237" t="s">
        <v>10151</v>
      </c>
      <c r="F1140" s="34"/>
      <c r="G1140" s="34"/>
      <c r="H1140" s="34"/>
      <c r="I1140" s="34"/>
      <c r="J1140" s="34"/>
      <c r="K1140" s="34"/>
      <c r="L1140" s="337"/>
      <c r="M1140" s="34"/>
      <c r="N1140" s="34"/>
    </row>
    <row r="1141" spans="2:14">
      <c r="B1141" s="34"/>
      <c r="C1141" s="34"/>
      <c r="D1141" s="34"/>
      <c r="E1141" s="34"/>
      <c r="F1141" s="34"/>
      <c r="G1141" s="34"/>
      <c r="H1141" s="34"/>
      <c r="I1141" s="34"/>
      <c r="J1141" s="34"/>
      <c r="K1141" s="34"/>
      <c r="L1141" s="337"/>
      <c r="M1141" s="34"/>
      <c r="N1141" s="34"/>
    </row>
    <row r="1142" spans="2:14">
      <c r="B1142" s="34"/>
      <c r="C1142" s="34"/>
      <c r="D1142" s="34"/>
      <c r="E1142" s="332" t="s">
        <v>190</v>
      </c>
      <c r="F1142" s="34"/>
      <c r="G1142" s="34"/>
      <c r="H1142" s="34"/>
      <c r="I1142" s="34"/>
      <c r="J1142" s="34"/>
      <c r="K1142" s="34"/>
      <c r="L1142" s="337"/>
      <c r="M1142" s="34"/>
      <c r="N1142" s="34"/>
    </row>
    <row r="1143" spans="2:14">
      <c r="B1143" s="34"/>
      <c r="C1143" s="34"/>
      <c r="D1143" s="34"/>
      <c r="E1143" s="332" t="s">
        <v>191</v>
      </c>
      <c r="F1143" s="34"/>
      <c r="G1143" s="34"/>
      <c r="H1143" s="34"/>
      <c r="I1143" s="34"/>
      <c r="J1143" s="34"/>
      <c r="K1143" s="34"/>
      <c r="L1143" s="337"/>
      <c r="M1143" s="34"/>
      <c r="N1143" s="34"/>
    </row>
    <row r="1144" spans="2:14">
      <c r="B1144" s="34"/>
      <c r="C1144" s="34"/>
      <c r="D1144" s="34"/>
      <c r="E1144" s="332" t="s">
        <v>54</v>
      </c>
      <c r="F1144" s="34"/>
      <c r="G1144" s="34"/>
      <c r="H1144" s="34"/>
      <c r="I1144" s="34"/>
      <c r="J1144" s="34"/>
      <c r="K1144" s="34"/>
      <c r="L1144" s="337"/>
      <c r="M1144" s="34"/>
      <c r="N1144" s="34"/>
    </row>
    <row r="1145" spans="2:14">
      <c r="B1145" s="34"/>
      <c r="C1145" s="34"/>
      <c r="D1145" s="34"/>
      <c r="E1145" s="333" t="s">
        <v>10155</v>
      </c>
      <c r="F1145" s="34"/>
      <c r="G1145" s="34"/>
      <c r="H1145" s="34"/>
      <c r="I1145" s="34"/>
      <c r="J1145" s="34"/>
      <c r="K1145" s="34"/>
      <c r="L1145" s="337"/>
      <c r="M1145" s="34"/>
      <c r="N1145" s="34"/>
    </row>
    <row r="1146" spans="2:14">
      <c r="B1146" s="34"/>
      <c r="C1146" s="34"/>
      <c r="D1146" s="34"/>
      <c r="E1146" s="34"/>
      <c r="F1146" s="34"/>
      <c r="G1146" s="34"/>
      <c r="H1146" s="34"/>
      <c r="I1146" s="34"/>
      <c r="J1146" s="34"/>
      <c r="K1146" s="34"/>
      <c r="L1146" s="337"/>
      <c r="M1146" s="34"/>
      <c r="N1146" s="34"/>
    </row>
  </sheetData>
  <sheetProtection insertHyperlinks="0" autoFilter="0"/>
  <autoFilter ref="A14:R1136"/>
  <mergeCells count="11">
    <mergeCell ref="M9:N10"/>
    <mergeCell ref="E13:G13"/>
    <mergeCell ref="H7:I7"/>
    <mergeCell ref="K11:N12"/>
    <mergeCell ref="L9:L10"/>
    <mergeCell ref="C1:I4"/>
    <mergeCell ref="C5:I6"/>
    <mergeCell ref="K1:N1"/>
    <mergeCell ref="L5:N5"/>
    <mergeCell ref="K2:N4"/>
    <mergeCell ref="L6:N7"/>
  </mergeCells>
  <phoneticPr fontId="1" type="noConversion"/>
  <conditionalFormatting sqref="B202:B209 B288:B294 B180:B197 B213:B215 B256:B259 B261:B266 B268:B270 B217:B224 B21:B43 B45:B52 B54:B104 B106:B115 B117:B146 B148:B154 B156:B178 B199:B200 B226:B254 B272:B280 B282:B286 B296:B301 B303:B309 B311:B315 B317:B323 B327:B342">
    <cfRule type="duplicateValues" dxfId="160" priority="1711"/>
  </conditionalFormatting>
  <conditionalFormatting sqref="B346:B349 B351:B382 B604:B609 B529:B558 B574:B582 B584 B586 B588 B590:B602 B384:B409 B411:B463 B465:B527 B560:B572">
    <cfRule type="duplicateValues" dxfId="159" priority="1753"/>
  </conditionalFormatting>
  <conditionalFormatting sqref="B603">
    <cfRule type="duplicateValues" dxfId="158" priority="25"/>
  </conditionalFormatting>
  <conditionalFormatting sqref="B610">
    <cfRule type="duplicateValues" dxfId="157" priority="53"/>
  </conditionalFormatting>
  <conditionalFormatting sqref="B612">
    <cfRule type="duplicateValues" dxfId="156" priority="49"/>
  </conditionalFormatting>
  <conditionalFormatting sqref="B613:B690 B775:B812 B727:B772 B694:B697 B713:B724 B699:B711">
    <cfRule type="duplicateValues" dxfId="155" priority="1768"/>
  </conditionalFormatting>
  <conditionalFormatting sqref="B691">
    <cfRule type="duplicateValues" dxfId="154" priority="19"/>
  </conditionalFormatting>
  <conditionalFormatting sqref="B693">
    <cfRule type="duplicateValues" dxfId="153" priority="15"/>
  </conditionalFormatting>
  <conditionalFormatting sqref="B698">
    <cfRule type="duplicateValues" dxfId="152" priority="13"/>
  </conditionalFormatting>
  <conditionalFormatting sqref="B712">
    <cfRule type="duplicateValues" dxfId="151" priority="11"/>
  </conditionalFormatting>
  <conditionalFormatting sqref="B726">
    <cfRule type="duplicateValues" dxfId="150" priority="21"/>
  </conditionalFormatting>
  <conditionalFormatting sqref="B774">
    <cfRule type="duplicateValues" dxfId="149" priority="23"/>
  </conditionalFormatting>
  <conditionalFormatting sqref="B18:C19">
    <cfRule type="duplicateValues" dxfId="148" priority="1051"/>
  </conditionalFormatting>
  <conditionalFormatting sqref="B210:C210">
    <cfRule type="duplicateValues" dxfId="147" priority="30"/>
  </conditionalFormatting>
  <conditionalFormatting sqref="B211:C211">
    <cfRule type="duplicateValues" dxfId="146" priority="29"/>
  </conditionalFormatting>
  <conditionalFormatting sqref="B324:C324">
    <cfRule type="duplicateValues" dxfId="145" priority="28"/>
  </conditionalFormatting>
  <conditionalFormatting sqref="B325:C325">
    <cfRule type="duplicateValues" dxfId="144" priority="27"/>
  </conditionalFormatting>
  <conditionalFormatting sqref="B343:C344">
    <cfRule type="duplicateValues" dxfId="143" priority="48"/>
  </conditionalFormatting>
  <conditionalFormatting sqref="B611:C611">
    <cfRule type="duplicateValues" dxfId="142" priority="51"/>
  </conditionalFormatting>
  <conditionalFormatting sqref="B692:C692">
    <cfRule type="duplicateValues" dxfId="141" priority="17"/>
  </conditionalFormatting>
  <conditionalFormatting sqref="B725:C725">
    <cfRule type="duplicateValues" dxfId="140" priority="10"/>
  </conditionalFormatting>
  <conditionalFormatting sqref="B773:C773">
    <cfRule type="duplicateValues" dxfId="139" priority="9"/>
  </conditionalFormatting>
  <conditionalFormatting sqref="B17:D17">
    <cfRule type="duplicateValues" dxfId="138" priority="1054"/>
  </conditionalFormatting>
  <conditionalFormatting sqref="C15:D16">
    <cfRule type="duplicateValues" dxfId="137" priority="744"/>
  </conditionalFormatting>
  <conditionalFormatting sqref="C814:D814">
    <cfRule type="duplicateValues" dxfId="136" priority="736"/>
  </conditionalFormatting>
  <conditionalFormatting sqref="F610">
    <cfRule type="duplicateValues" dxfId="135" priority="52"/>
  </conditionalFormatting>
  <conditionalFormatting sqref="F691">
    <cfRule type="duplicateValues" dxfId="134" priority="18"/>
  </conditionalFormatting>
  <conditionalFormatting sqref="O603">
    <cfRule type="duplicateValues" dxfId="133" priority="26" stopIfTrue="1"/>
  </conditionalFormatting>
  <conditionalFormatting sqref="O612">
    <cfRule type="duplicateValues" dxfId="132" priority="50" stopIfTrue="1"/>
  </conditionalFormatting>
  <conditionalFormatting sqref="O693">
    <cfRule type="duplicateValues" dxfId="131" priority="16" stopIfTrue="1"/>
  </conditionalFormatting>
  <conditionalFormatting sqref="O698">
    <cfRule type="duplicateValues" dxfId="130" priority="14" stopIfTrue="1"/>
  </conditionalFormatting>
  <conditionalFormatting sqref="O712">
    <cfRule type="duplicateValues" dxfId="129" priority="12" stopIfTrue="1"/>
  </conditionalFormatting>
  <conditionalFormatting sqref="O726">
    <cfRule type="duplicateValues" dxfId="128" priority="22" stopIfTrue="1"/>
  </conditionalFormatting>
  <conditionalFormatting sqref="O774">
    <cfRule type="duplicateValues" dxfId="127" priority="24" stopIfTrue="1"/>
  </conditionalFormatting>
  <conditionalFormatting sqref="P202:P209 P288:P294 P180:P197 P213:P215 P256:P259 P261:P266 P268:P270 P217:P224 P21:P43 P45:P52 P54:P104 P106:P115 P117:P146 P148:P154 P156:P178 P199:P200 P226:P254 P272:P280 P282:P286 P296:P301 P303:P309 P311:P315 P317:P323 P327:P342">
    <cfRule type="duplicateValues" dxfId="126" priority="1752"/>
  </conditionalFormatting>
  <conditionalFormatting sqref="P346:P349 P351:P382 P604:P609 P529:P558 P574:P582 P584 P586 P588 P590:P602 P384:P409 P411:P463 P465:P527 P560:P572">
    <cfRule type="duplicateValues" dxfId="125" priority="1764"/>
    <cfRule type="duplicateValues" dxfId="124" priority="1765"/>
    <cfRule type="duplicateValues" dxfId="123" priority="1766"/>
    <cfRule type="duplicateValues" dxfId="122" priority="1767"/>
  </conditionalFormatting>
  <conditionalFormatting sqref="P613:P690 P775:P812 P727:P772 P694:P697 P713:P724 P699:P711">
    <cfRule type="duplicateValues" dxfId="121" priority="1774"/>
  </conditionalFormatting>
  <conditionalFormatting sqref="P817">
    <cfRule type="duplicateValues" dxfId="120" priority="732"/>
    <cfRule type="duplicateValues" dxfId="119" priority="733"/>
    <cfRule type="duplicateValues" dxfId="118" priority="734"/>
    <cfRule type="duplicateValues" dxfId="117" priority="735"/>
  </conditionalFormatting>
  <conditionalFormatting sqref="P827">
    <cfRule type="duplicateValues" dxfId="116" priority="727"/>
    <cfRule type="duplicateValues" dxfId="115" priority="728"/>
    <cfRule type="duplicateValues" dxfId="114" priority="729"/>
    <cfRule type="duplicateValues" dxfId="113" priority="730"/>
  </conditionalFormatting>
  <conditionalFormatting sqref="P837">
    <cfRule type="duplicateValues" dxfId="112" priority="722"/>
    <cfRule type="duplicateValues" dxfId="111" priority="723"/>
    <cfRule type="duplicateValues" dxfId="110" priority="724"/>
    <cfRule type="duplicateValues" dxfId="109" priority="725"/>
  </conditionalFormatting>
  <conditionalFormatting sqref="P847">
    <cfRule type="duplicateValues" dxfId="108" priority="717"/>
    <cfRule type="duplicateValues" dxfId="107" priority="718"/>
    <cfRule type="duplicateValues" dxfId="106" priority="719"/>
    <cfRule type="duplicateValues" dxfId="105" priority="720"/>
  </conditionalFormatting>
  <conditionalFormatting sqref="P857">
    <cfRule type="duplicateValues" dxfId="104" priority="712"/>
    <cfRule type="duplicateValues" dxfId="103" priority="713"/>
    <cfRule type="duplicateValues" dxfId="102" priority="714"/>
    <cfRule type="duplicateValues" dxfId="101" priority="715"/>
  </conditionalFormatting>
  <conditionalFormatting sqref="P867">
    <cfRule type="duplicateValues" dxfId="100" priority="707"/>
    <cfRule type="duplicateValues" dxfId="99" priority="708"/>
    <cfRule type="duplicateValues" dxfId="98" priority="709"/>
    <cfRule type="duplicateValues" dxfId="97" priority="710"/>
  </conditionalFormatting>
  <conditionalFormatting sqref="P877">
    <cfRule type="duplicateValues" dxfId="96" priority="702"/>
    <cfRule type="duplicateValues" dxfId="95" priority="703"/>
    <cfRule type="duplicateValues" dxfId="94" priority="704"/>
    <cfRule type="duplicateValues" dxfId="93" priority="705"/>
  </conditionalFormatting>
  <conditionalFormatting sqref="P887">
    <cfRule type="duplicateValues" dxfId="92" priority="697"/>
    <cfRule type="duplicateValues" dxfId="91" priority="698"/>
    <cfRule type="duplicateValues" dxfId="90" priority="699"/>
    <cfRule type="duplicateValues" dxfId="89" priority="700"/>
  </conditionalFormatting>
  <conditionalFormatting sqref="P897">
    <cfRule type="duplicateValues" dxfId="88" priority="692"/>
    <cfRule type="duplicateValues" dxfId="87" priority="693"/>
    <cfRule type="duplicateValues" dxfId="86" priority="694"/>
    <cfRule type="duplicateValues" dxfId="85" priority="695"/>
  </conditionalFormatting>
  <conditionalFormatting sqref="P907">
    <cfRule type="duplicateValues" dxfId="84" priority="687"/>
    <cfRule type="duplicateValues" dxfId="83" priority="688"/>
    <cfRule type="duplicateValues" dxfId="82" priority="689"/>
    <cfRule type="duplicateValues" dxfId="81" priority="690"/>
  </conditionalFormatting>
  <conditionalFormatting sqref="P917">
    <cfRule type="duplicateValues" dxfId="80" priority="682"/>
    <cfRule type="duplicateValues" dxfId="79" priority="683"/>
    <cfRule type="duplicateValues" dxfId="78" priority="684"/>
    <cfRule type="duplicateValues" dxfId="77" priority="685"/>
  </conditionalFormatting>
  <conditionalFormatting sqref="P927">
    <cfRule type="duplicateValues" dxfId="76" priority="677"/>
    <cfRule type="duplicateValues" dxfId="75" priority="678"/>
    <cfRule type="duplicateValues" dxfId="74" priority="679"/>
    <cfRule type="duplicateValues" dxfId="73" priority="680"/>
  </conditionalFormatting>
  <conditionalFormatting sqref="P937">
    <cfRule type="duplicateValues" dxfId="72" priority="672"/>
    <cfRule type="duplicateValues" dxfId="71" priority="673"/>
    <cfRule type="duplicateValues" dxfId="70" priority="674"/>
    <cfRule type="duplicateValues" dxfId="69" priority="675"/>
  </conditionalFormatting>
  <conditionalFormatting sqref="P947">
    <cfRule type="duplicateValues" dxfId="68" priority="667"/>
    <cfRule type="duplicateValues" dxfId="67" priority="668"/>
    <cfRule type="duplicateValues" dxfId="66" priority="669"/>
    <cfRule type="duplicateValues" dxfId="65" priority="670"/>
  </conditionalFormatting>
  <conditionalFormatting sqref="P957">
    <cfRule type="duplicateValues" dxfId="64" priority="662"/>
    <cfRule type="duplicateValues" dxfId="63" priority="663"/>
    <cfRule type="duplicateValues" dxfId="62" priority="664"/>
    <cfRule type="duplicateValues" dxfId="61" priority="665"/>
  </conditionalFormatting>
  <conditionalFormatting sqref="P967">
    <cfRule type="duplicateValues" dxfId="60" priority="657"/>
    <cfRule type="duplicateValues" dxfId="59" priority="658"/>
    <cfRule type="duplicateValues" dxfId="58" priority="659"/>
    <cfRule type="duplicateValues" dxfId="57" priority="660"/>
  </conditionalFormatting>
  <conditionalFormatting sqref="P977">
    <cfRule type="duplicateValues" dxfId="56" priority="652"/>
    <cfRule type="duplicateValues" dxfId="55" priority="653"/>
    <cfRule type="duplicateValues" dxfId="54" priority="654"/>
    <cfRule type="duplicateValues" dxfId="53" priority="655"/>
  </conditionalFormatting>
  <conditionalFormatting sqref="P987">
    <cfRule type="duplicateValues" dxfId="52" priority="647"/>
    <cfRule type="duplicateValues" dxfId="51" priority="648"/>
    <cfRule type="duplicateValues" dxfId="50" priority="649"/>
    <cfRule type="duplicateValues" dxfId="49" priority="650"/>
  </conditionalFormatting>
  <conditionalFormatting sqref="P997">
    <cfRule type="duplicateValues" dxfId="48" priority="642"/>
    <cfRule type="duplicateValues" dxfId="47" priority="643"/>
    <cfRule type="duplicateValues" dxfId="46" priority="644"/>
    <cfRule type="duplicateValues" dxfId="45" priority="645"/>
  </conditionalFormatting>
  <conditionalFormatting sqref="P1007">
    <cfRule type="duplicateValues" dxfId="44" priority="637"/>
    <cfRule type="duplicateValues" dxfId="43" priority="638"/>
    <cfRule type="duplicateValues" dxfId="42" priority="639"/>
    <cfRule type="duplicateValues" dxfId="41" priority="640"/>
  </conditionalFormatting>
  <conditionalFormatting sqref="P1017">
    <cfRule type="duplicateValues" dxfId="40" priority="5"/>
    <cfRule type="duplicateValues" dxfId="39" priority="6"/>
    <cfRule type="duplicateValues" dxfId="38" priority="7"/>
    <cfRule type="duplicateValues" dxfId="37" priority="8"/>
  </conditionalFormatting>
  <conditionalFormatting sqref="P1027">
    <cfRule type="duplicateValues" dxfId="36" priority="632"/>
    <cfRule type="duplicateValues" dxfId="35" priority="633"/>
    <cfRule type="duplicateValues" dxfId="34" priority="634"/>
    <cfRule type="duplicateValues" dxfId="33" priority="635"/>
  </conditionalFormatting>
  <conditionalFormatting sqref="P1037">
    <cfRule type="duplicateValues" dxfId="32" priority="627"/>
    <cfRule type="duplicateValues" dxfId="31" priority="628"/>
    <cfRule type="duplicateValues" dxfId="30" priority="629"/>
    <cfRule type="duplicateValues" dxfId="29" priority="630"/>
  </conditionalFormatting>
  <conditionalFormatting sqref="P1047">
    <cfRule type="duplicateValues" dxfId="28" priority="622"/>
    <cfRule type="duplicateValues" dxfId="27" priority="623"/>
    <cfRule type="duplicateValues" dxfId="26" priority="624"/>
    <cfRule type="duplicateValues" dxfId="25" priority="625"/>
  </conditionalFormatting>
  <conditionalFormatting sqref="P1057">
    <cfRule type="duplicateValues" dxfId="24" priority="617"/>
    <cfRule type="duplicateValues" dxfId="23" priority="618"/>
    <cfRule type="duplicateValues" dxfId="22" priority="619"/>
    <cfRule type="duplicateValues" dxfId="21" priority="620"/>
  </conditionalFormatting>
  <conditionalFormatting sqref="P1067">
    <cfRule type="duplicateValues" dxfId="20" priority="1"/>
    <cfRule type="duplicateValues" dxfId="19" priority="2"/>
    <cfRule type="duplicateValues" dxfId="18" priority="3"/>
    <cfRule type="duplicateValues" dxfId="17" priority="4"/>
  </conditionalFormatting>
  <conditionalFormatting sqref="P1077">
    <cfRule type="duplicateValues" dxfId="16" priority="612"/>
    <cfRule type="duplicateValues" dxfId="15" priority="613"/>
    <cfRule type="duplicateValues" dxfId="14" priority="614"/>
    <cfRule type="duplicateValues" dxfId="13" priority="615"/>
  </conditionalFormatting>
  <conditionalFormatting sqref="P1087">
    <cfRule type="duplicateValues" dxfId="12" priority="607"/>
    <cfRule type="duplicateValues" dxfId="11" priority="608"/>
    <cfRule type="duplicateValues" dxfId="10" priority="609"/>
    <cfRule type="duplicateValues" dxfId="9" priority="610"/>
  </conditionalFormatting>
  <conditionalFormatting sqref="P1097">
    <cfRule type="duplicateValues" dxfId="8" priority="602"/>
    <cfRule type="duplicateValues" dxfId="7" priority="603"/>
    <cfRule type="duplicateValues" dxfId="6" priority="604"/>
    <cfRule type="duplicateValues" dxfId="5" priority="605"/>
  </conditionalFormatting>
  <conditionalFormatting sqref="P1107 P1117 P1127">
    <cfRule type="duplicateValues" dxfId="4" priority="239"/>
  </conditionalFormatting>
  <conditionalFormatting sqref="P1107">
    <cfRule type="duplicateValues" dxfId="3" priority="236"/>
    <cfRule type="duplicateValues" dxfId="2" priority="237"/>
    <cfRule type="duplicateValues" dxfId="1" priority="238"/>
  </conditionalFormatting>
  <conditionalFormatting sqref="Q346:Q349 Q351 Q353 Q355:Q357 Q360:Q369 Q371:Q382 Q384:Q388 Q391 Q393:Q409 Q412:Q426 Q429 Q431:Q433 Q435:Q436 Q438:Q440 Q442:Q443 Q446:Q457 Q460:Q461 Q465:Q467 Q471:Q474 Q479:Q480 Q482 Q484:Q492 Q494 Q498:Q510 Q512:Q527 Q529:Q530 Q532 Q534:Q541 Q543:Q547 Q550:Q558 Q561:Q562 Q564:Q568 Q570:Q572 Q574:Q576 Q578:Q582 Q584 Q586 Q588 Q590:Q594 Q597:Q598 Q600:Q602 Q604:Q607">
    <cfRule type="containsText" dxfId="0" priority="54" operator="containsText" text="нов19">
      <formula>NOT(ISERROR(SEARCH("нов19",Q346)))</formula>
    </cfRule>
  </conditionalFormatting>
  <pageMargins left="0.15748031496062992" right="0.15748031496062992" top="0.62992125984251968" bottom="0.47244094488188981" header="0.19685039370078741" footer="0.15748031496062992"/>
  <pageSetup paperSize="9" scale="58" fitToHeight="50" orientation="portrait" r:id="rId1"/>
  <headerFooter alignWithMargins="0">
    <oddHeader>&amp;CПрограмма &amp;A
"COLOR LINE"&amp;RЗаявки присылайте
на  эл. адрес gardenbulbs@yandex.ru 
тел.: (495) 974-88-36, 8 (800) 300-65-01</oddHeader>
    <oddFooter>&amp;CСтраница &amp;P из &amp;N</oddFooter>
  </headerFooter>
  <rowBreaks count="6" manualBreakCount="6">
    <brk id="812" min="1" max="13" man="1"/>
    <brk id="856" min="1" max="13" man="1"/>
    <brk id="916" min="1" max="13" man="1"/>
    <brk id="976" min="1" max="13" man="1"/>
    <brk id="1046" min="1" max="13" man="1"/>
    <brk id="1116" min="1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ЗАКАЗ-ФОРМА</vt:lpstr>
      <vt:lpstr>Лилии в упаковке</vt:lpstr>
      <vt:lpstr>Луковичные в упаковке</vt:lpstr>
      <vt:lpstr>Многолетники в упаковке</vt:lpstr>
      <vt:lpstr>ШОУБОКСЫ, ВИТРИНЫ</vt:lpstr>
      <vt:lpstr>'Лилии в упаковке'!Заголовки_для_печати</vt:lpstr>
      <vt:lpstr>'Многолетники в упаковке'!Заголовки_для_печати</vt:lpstr>
      <vt:lpstr>'ШОУБОКСЫ, ВИТРИНЫ'!Заголовки_для_печати</vt:lpstr>
      <vt:lpstr>'ЗАКАЗ-ФОРМА'!Область_печати</vt:lpstr>
      <vt:lpstr>'Лилии в упаковке'!Область_печати</vt:lpstr>
      <vt:lpstr>'Луковичные в упаковке'!Область_печати</vt:lpstr>
      <vt:lpstr>'Многолетники в упаковке'!Область_печати</vt:lpstr>
      <vt:lpstr>'ШОУБОКСЫ, ВИТРИНЫ'!Область_печати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DIMA</dc:creator>
  <cp:lastModifiedBy>Пользователь</cp:lastModifiedBy>
  <cp:lastPrinted>2023-10-31T20:09:53Z</cp:lastPrinted>
  <dcterms:created xsi:type="dcterms:W3CDTF">2012-04-25T15:53:23Z</dcterms:created>
  <dcterms:modified xsi:type="dcterms:W3CDTF">2024-11-05T08:06:54Z</dcterms:modified>
</cp:coreProperties>
</file>